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PRKANDLU\Land and Water Conservation\Constr Erosion and Storm Water\Ordinance\Ordinance Standards Policies and Procedures\Basement Standards\Flow Calculation Tools\"/>
    </mc:Choice>
  </mc:AlternateContent>
  <bookViews>
    <workbookView xWindow="120" yWindow="120" windowWidth="19035" windowHeight="7635"/>
  </bookViews>
  <sheets>
    <sheet name="Data Entry" sheetId="5" r:id="rId1"/>
    <sheet name="Flow in outlet pipe" sheetId="2" r:id="rId2"/>
    <sheet name="Flow in round drain tile" sheetId="1" r:id="rId3"/>
  </sheets>
  <calcPr calcId="152511"/>
</workbook>
</file>

<file path=xl/calcChain.xml><?xml version="1.0" encoding="utf-8"?>
<calcChain xmlns="http://schemas.openxmlformats.org/spreadsheetml/2006/main">
  <c r="C3290" i="1" l="1"/>
  <c r="I3290" i="1" s="1"/>
  <c r="J3290" i="1" s="1"/>
  <c r="B3290" i="1"/>
  <c r="B3257" i="1"/>
  <c r="C3257" i="1" s="1"/>
  <c r="I3257" i="1" s="1"/>
  <c r="J3257" i="1" s="1"/>
  <c r="I3224" i="1"/>
  <c r="J3224" i="1" s="1"/>
  <c r="D3224" i="1"/>
  <c r="E3224" i="1" s="1"/>
  <c r="C3224" i="1"/>
  <c r="B3224" i="1"/>
  <c r="I3191" i="1"/>
  <c r="J3191" i="1" s="1"/>
  <c r="E3191" i="1"/>
  <c r="B3191" i="1"/>
  <c r="C3191" i="1" s="1"/>
  <c r="D3191" i="1" s="1"/>
  <c r="C3158" i="1"/>
  <c r="I3158" i="1" s="1"/>
  <c r="J3158" i="1" s="1"/>
  <c r="B3158" i="1"/>
  <c r="B3125" i="1"/>
  <c r="C3125" i="1" s="1"/>
  <c r="B3092" i="1"/>
  <c r="C3092" i="1" s="1"/>
  <c r="I3092" i="1" s="1"/>
  <c r="J3092" i="1" s="1"/>
  <c r="B3059" i="1"/>
  <c r="C3059" i="1" s="1"/>
  <c r="I3026" i="1"/>
  <c r="J3026" i="1" s="1"/>
  <c r="B3026" i="1"/>
  <c r="C3026" i="1" s="1"/>
  <c r="D3026" i="1" s="1"/>
  <c r="E3026" i="1" s="1"/>
  <c r="C2993" i="1"/>
  <c r="I2993" i="1" s="1"/>
  <c r="J2993" i="1" s="1"/>
  <c r="B2993" i="1"/>
  <c r="C2960" i="1"/>
  <c r="I2960" i="1" s="1"/>
  <c r="J2960" i="1" s="1"/>
  <c r="B2960" i="1"/>
  <c r="B2927" i="1"/>
  <c r="C2927" i="1" s="1"/>
  <c r="I2927" i="1" s="1"/>
  <c r="J2927" i="1" s="1"/>
  <c r="C2894" i="1"/>
  <c r="I2894" i="1" s="1"/>
  <c r="J2894" i="1" s="1"/>
  <c r="B2894" i="1"/>
  <c r="B2861" i="1"/>
  <c r="C2861" i="1" s="1"/>
  <c r="B2828" i="1"/>
  <c r="C2828" i="1" s="1"/>
  <c r="I2795" i="1"/>
  <c r="J2795" i="1" s="1"/>
  <c r="D2795" i="1"/>
  <c r="E2795" i="1" s="1"/>
  <c r="C2795" i="1"/>
  <c r="B2795" i="1"/>
  <c r="D2762" i="1"/>
  <c r="E2762" i="1" s="1"/>
  <c r="B2762" i="1"/>
  <c r="C2762" i="1" s="1"/>
  <c r="I2762" i="1" s="1"/>
  <c r="J2762" i="1" s="1"/>
  <c r="B2729" i="1"/>
  <c r="C2729" i="1" s="1"/>
  <c r="I2729" i="1" s="1"/>
  <c r="J2729" i="1" s="1"/>
  <c r="B2696" i="1"/>
  <c r="C2696" i="1" s="1"/>
  <c r="I2696" i="1" s="1"/>
  <c r="J2696" i="1" s="1"/>
  <c r="C2663" i="1"/>
  <c r="B2663" i="1"/>
  <c r="B2630" i="1"/>
  <c r="C2630" i="1" s="1"/>
  <c r="C2597" i="1"/>
  <c r="I2597" i="1" s="1"/>
  <c r="J2597" i="1" s="1"/>
  <c r="B2597" i="1"/>
  <c r="B2564" i="1"/>
  <c r="C2564" i="1" s="1"/>
  <c r="I2564" i="1" s="1"/>
  <c r="J2564" i="1" s="1"/>
  <c r="B2531" i="1"/>
  <c r="C2531" i="1" s="1"/>
  <c r="I2531" i="1" s="1"/>
  <c r="J2531" i="1" s="1"/>
  <c r="B2498" i="1"/>
  <c r="C2498" i="1" s="1"/>
  <c r="I2498" i="1" s="1"/>
  <c r="J2498" i="1" s="1"/>
  <c r="C2465" i="1"/>
  <c r="I2465" i="1" s="1"/>
  <c r="J2465" i="1" s="1"/>
  <c r="B2465" i="1"/>
  <c r="B2432" i="1"/>
  <c r="C2432" i="1" s="1"/>
  <c r="I2432" i="1" s="1"/>
  <c r="J2432" i="1" s="1"/>
  <c r="B2399" i="1"/>
  <c r="C2399" i="1" s="1"/>
  <c r="I2399" i="1" s="1"/>
  <c r="J2399" i="1" s="1"/>
  <c r="B2366" i="1"/>
  <c r="C2366" i="1" s="1"/>
  <c r="I2366" i="1" s="1"/>
  <c r="J2366" i="1" s="1"/>
  <c r="B2333" i="1"/>
  <c r="C2333" i="1" s="1"/>
  <c r="D2300" i="1"/>
  <c r="E2300" i="1" s="1"/>
  <c r="C2300" i="1"/>
  <c r="I2300" i="1" s="1"/>
  <c r="J2300" i="1" s="1"/>
  <c r="B2300" i="1"/>
  <c r="B2267" i="1"/>
  <c r="C2267" i="1" s="1"/>
  <c r="B2234" i="1"/>
  <c r="C2234" i="1" s="1"/>
  <c r="I2234" i="1" s="1"/>
  <c r="J2234" i="1" s="1"/>
  <c r="B2201" i="1"/>
  <c r="C2201" i="1" s="1"/>
  <c r="I2201" i="1" s="1"/>
  <c r="J2201" i="1" s="1"/>
  <c r="C2168" i="1"/>
  <c r="I2168" i="1" s="1"/>
  <c r="J2168" i="1" s="1"/>
  <c r="B2168" i="1"/>
  <c r="C2135" i="1"/>
  <c r="B2135" i="1"/>
  <c r="B2102" i="1"/>
  <c r="C2102" i="1" s="1"/>
  <c r="I2102" i="1" s="1"/>
  <c r="J2102" i="1" s="1"/>
  <c r="B2069" i="1"/>
  <c r="C2069" i="1" s="1"/>
  <c r="I2069" i="1" s="1"/>
  <c r="J2069" i="1" s="1"/>
  <c r="B2036" i="1"/>
  <c r="C2036" i="1" s="1"/>
  <c r="I2036" i="1" s="1"/>
  <c r="J2036" i="1" s="1"/>
  <c r="B2003" i="1"/>
  <c r="C2003" i="1" s="1"/>
  <c r="B1970" i="1"/>
  <c r="C1970" i="1" s="1"/>
  <c r="I1970" i="1" s="1"/>
  <c r="J1970" i="1" s="1"/>
  <c r="B1937" i="1"/>
  <c r="C1937" i="1" s="1"/>
  <c r="B1904" i="1"/>
  <c r="C1904" i="1" s="1"/>
  <c r="C1871" i="1"/>
  <c r="D1871" i="1" s="1"/>
  <c r="E1871" i="1" s="1"/>
  <c r="B1871" i="1"/>
  <c r="B1838" i="1"/>
  <c r="C1838" i="1" s="1"/>
  <c r="I1838" i="1" s="1"/>
  <c r="J1838" i="1" s="1"/>
  <c r="B1805" i="1"/>
  <c r="C1805" i="1" s="1"/>
  <c r="B1772" i="1"/>
  <c r="C1772" i="1" s="1"/>
  <c r="I1772" i="1" s="1"/>
  <c r="J1772" i="1" s="1"/>
  <c r="B1739" i="1"/>
  <c r="C1739" i="1" s="1"/>
  <c r="D1706" i="1"/>
  <c r="E1706" i="1" s="1"/>
  <c r="C1706" i="1"/>
  <c r="I1706" i="1" s="1"/>
  <c r="J1706" i="1" s="1"/>
  <c r="B1706" i="1"/>
  <c r="B1673" i="1"/>
  <c r="C1673" i="1" s="1"/>
  <c r="I1640" i="1"/>
  <c r="J1640" i="1" s="1"/>
  <c r="D1640" i="1"/>
  <c r="E1640" i="1" s="1"/>
  <c r="C1640" i="1"/>
  <c r="B1640" i="1"/>
  <c r="C1607" i="1"/>
  <c r="I1607" i="1" s="1"/>
  <c r="J1607" i="1" s="1"/>
  <c r="B1607" i="1"/>
  <c r="I1574" i="1"/>
  <c r="J1574" i="1" s="1"/>
  <c r="E1574" i="1"/>
  <c r="C1574" i="1"/>
  <c r="D1574" i="1" s="1"/>
  <c r="B1574" i="1"/>
  <c r="C1541" i="1"/>
  <c r="I1541" i="1" s="1"/>
  <c r="J1541" i="1" s="1"/>
  <c r="B1541" i="1"/>
  <c r="B1508" i="1"/>
  <c r="C1508" i="1" s="1"/>
  <c r="B1475" i="1"/>
  <c r="C1475" i="1" s="1"/>
  <c r="C1442" i="1"/>
  <c r="D1442" i="1" s="1"/>
  <c r="E1442" i="1" s="1"/>
  <c r="B1442" i="1"/>
  <c r="C1409" i="1"/>
  <c r="I1409" i="1" s="1"/>
  <c r="J1409" i="1" s="1"/>
  <c r="B1409" i="1"/>
  <c r="B1376" i="1"/>
  <c r="C1376" i="1" s="1"/>
  <c r="I1376" i="1" s="1"/>
  <c r="J1376" i="1" s="1"/>
  <c r="D1343" i="1"/>
  <c r="E1343" i="1" s="1"/>
  <c r="B1343" i="1"/>
  <c r="C1343" i="1" s="1"/>
  <c r="I1343" i="1" s="1"/>
  <c r="J1343" i="1" s="1"/>
  <c r="B1310" i="1"/>
  <c r="C1310" i="1" s="1"/>
  <c r="I1310" i="1" s="1"/>
  <c r="J1310" i="1" s="1"/>
  <c r="E1277" i="1"/>
  <c r="C1277" i="1"/>
  <c r="D1277" i="1" s="1"/>
  <c r="B1277" i="1"/>
  <c r="B1244" i="1"/>
  <c r="C1244" i="1" s="1"/>
  <c r="I1211" i="1"/>
  <c r="J1211" i="1" s="1"/>
  <c r="D1211" i="1"/>
  <c r="E1211" i="1" s="1"/>
  <c r="C1211" i="1"/>
  <c r="B1211" i="1"/>
  <c r="B1178" i="1"/>
  <c r="C1178" i="1" s="1"/>
  <c r="C1144" i="1"/>
  <c r="I1144" i="1" s="1"/>
  <c r="J1144" i="1" s="1"/>
  <c r="B1144" i="1"/>
  <c r="B1111" i="1"/>
  <c r="C1111" i="1" s="1"/>
  <c r="I1111" i="1" s="1"/>
  <c r="J1111" i="1" s="1"/>
  <c r="C1078" i="1"/>
  <c r="I1078" i="1" s="1"/>
  <c r="J1078" i="1" s="1"/>
  <c r="B1078" i="1"/>
  <c r="C1045" i="1"/>
  <c r="I1045" i="1" s="1"/>
  <c r="J1045" i="1" s="1"/>
  <c r="B1045" i="1"/>
  <c r="B1012" i="1"/>
  <c r="C1012" i="1" s="1"/>
  <c r="D1012" i="1" s="1"/>
  <c r="E1012" i="1" s="1"/>
  <c r="B979" i="1"/>
  <c r="C979" i="1" s="1"/>
  <c r="D946" i="1"/>
  <c r="E946" i="1" s="1"/>
  <c r="B946" i="1"/>
  <c r="C946" i="1" s="1"/>
  <c r="I946" i="1" s="1"/>
  <c r="J946" i="1" s="1"/>
  <c r="I913" i="1"/>
  <c r="J913" i="1" s="1"/>
  <c r="D913" i="1"/>
  <c r="E913" i="1" s="1"/>
  <c r="C913" i="1"/>
  <c r="B913" i="1"/>
  <c r="I880" i="1"/>
  <c r="J880" i="1" s="1"/>
  <c r="E880" i="1"/>
  <c r="B880" i="1"/>
  <c r="C880" i="1" s="1"/>
  <c r="D880" i="1" s="1"/>
  <c r="B847" i="1"/>
  <c r="C847" i="1" s="1"/>
  <c r="I847" i="1" s="1"/>
  <c r="J847" i="1" s="1"/>
  <c r="C814" i="1"/>
  <c r="B814" i="1"/>
  <c r="B782" i="1"/>
  <c r="C782" i="1" s="1"/>
  <c r="I782" i="1" s="1"/>
  <c r="J782" i="1" s="1"/>
  <c r="B749" i="1"/>
  <c r="C749" i="1" s="1"/>
  <c r="C716" i="1"/>
  <c r="I716" i="1" s="1"/>
  <c r="J716" i="1" s="1"/>
  <c r="B716" i="1"/>
  <c r="C683" i="1"/>
  <c r="I683" i="1" s="1"/>
  <c r="J683" i="1" s="1"/>
  <c r="B683" i="1"/>
  <c r="D650" i="1"/>
  <c r="E650" i="1" s="1"/>
  <c r="C650" i="1"/>
  <c r="I650" i="1" s="1"/>
  <c r="J650" i="1" s="1"/>
  <c r="B650" i="1"/>
  <c r="C617" i="1"/>
  <c r="I617" i="1" s="1"/>
  <c r="J617" i="1" s="1"/>
  <c r="B617" i="1"/>
  <c r="B584" i="1"/>
  <c r="C584" i="1" s="1"/>
  <c r="I551" i="1"/>
  <c r="J551" i="1" s="1"/>
  <c r="D551" i="1"/>
  <c r="E551" i="1" s="1"/>
  <c r="C551" i="1"/>
  <c r="B551" i="1"/>
  <c r="B518" i="1"/>
  <c r="C518" i="1" s="1"/>
  <c r="B485" i="1"/>
  <c r="C485" i="1" s="1"/>
  <c r="I485" i="1" s="1"/>
  <c r="J485" i="1" s="1"/>
  <c r="B452" i="1"/>
  <c r="C452" i="1" s="1"/>
  <c r="I452" i="1" s="1"/>
  <c r="J452" i="1" s="1"/>
  <c r="B419" i="1"/>
  <c r="C419" i="1" s="1"/>
  <c r="D419" i="1" s="1"/>
  <c r="E419" i="1" s="1"/>
  <c r="B387" i="1"/>
  <c r="C387" i="1" s="1"/>
  <c r="C354" i="1"/>
  <c r="I354" i="1" s="1"/>
  <c r="J354" i="1" s="1"/>
  <c r="B354" i="1"/>
  <c r="B321" i="1"/>
  <c r="C321" i="1" s="1"/>
  <c r="B288" i="1"/>
  <c r="C288" i="1" s="1"/>
  <c r="I288" i="1" s="1"/>
  <c r="J288" i="1" s="1"/>
  <c r="I255" i="1"/>
  <c r="J255" i="1" s="1"/>
  <c r="C255" i="1"/>
  <c r="D255" i="1" s="1"/>
  <c r="E255" i="1" s="1"/>
  <c r="B255" i="1"/>
  <c r="B222" i="1"/>
  <c r="C222" i="1" s="1"/>
  <c r="B189" i="1"/>
  <c r="C189" i="1" s="1"/>
  <c r="I189" i="1" s="1"/>
  <c r="J189" i="1" s="1"/>
  <c r="C155" i="1"/>
  <c r="I155" i="1" s="1"/>
  <c r="J155" i="1" s="1"/>
  <c r="B155" i="1"/>
  <c r="D122" i="1"/>
  <c r="E122" i="1" s="1"/>
  <c r="C122" i="1"/>
  <c r="I122" i="1" s="1"/>
  <c r="J122" i="1" s="1"/>
  <c r="B122" i="1"/>
  <c r="B91" i="1"/>
  <c r="C91" i="1" s="1"/>
  <c r="C62" i="1"/>
  <c r="I62" i="1" s="1"/>
  <c r="J62" i="1" s="1"/>
  <c r="B62" i="1"/>
  <c r="D3290" i="1" l="1"/>
  <c r="E3290" i="1" s="1"/>
  <c r="D3257" i="1"/>
  <c r="E3257" i="1" s="1"/>
  <c r="K3224" i="1"/>
  <c r="K3191" i="1"/>
  <c r="D3158" i="1"/>
  <c r="E3158" i="1" s="1"/>
  <c r="I3125" i="1"/>
  <c r="J3125" i="1" s="1"/>
  <c r="D3125" i="1"/>
  <c r="E3125" i="1" s="1"/>
  <c r="D3092" i="1"/>
  <c r="E3092" i="1" s="1"/>
  <c r="I3059" i="1"/>
  <c r="J3059" i="1" s="1"/>
  <c r="D3059" i="1"/>
  <c r="E3059" i="1" s="1"/>
  <c r="K3026" i="1"/>
  <c r="D2993" i="1"/>
  <c r="E2993" i="1" s="1"/>
  <c r="D2960" i="1"/>
  <c r="E2960" i="1" s="1"/>
  <c r="D2927" i="1"/>
  <c r="E2927" i="1" s="1"/>
  <c r="D2894" i="1"/>
  <c r="E2894" i="1" s="1"/>
  <c r="I2861" i="1"/>
  <c r="J2861" i="1" s="1"/>
  <c r="D2861" i="1"/>
  <c r="E2861" i="1" s="1"/>
  <c r="I2828" i="1"/>
  <c r="J2828" i="1" s="1"/>
  <c r="D2828" i="1"/>
  <c r="E2828" i="1" s="1"/>
  <c r="K2795" i="1"/>
  <c r="K2762" i="1"/>
  <c r="D2729" i="1"/>
  <c r="E2729" i="1" s="1"/>
  <c r="D2696" i="1"/>
  <c r="E2696" i="1" s="1"/>
  <c r="I2663" i="1"/>
  <c r="J2663" i="1" s="1"/>
  <c r="D2663" i="1"/>
  <c r="E2663" i="1" s="1"/>
  <c r="I2630" i="1"/>
  <c r="J2630" i="1" s="1"/>
  <c r="D2630" i="1"/>
  <c r="E2630" i="1" s="1"/>
  <c r="D2597" i="1"/>
  <c r="E2597" i="1" s="1"/>
  <c r="D2564" i="1"/>
  <c r="E2564" i="1" s="1"/>
  <c r="D2531" i="1"/>
  <c r="E2531" i="1" s="1"/>
  <c r="D2498" i="1"/>
  <c r="E2498" i="1" s="1"/>
  <c r="D2465" i="1"/>
  <c r="E2465" i="1" s="1"/>
  <c r="D2432" i="1"/>
  <c r="E2432" i="1" s="1"/>
  <c r="D2399" i="1"/>
  <c r="E2399" i="1" s="1"/>
  <c r="D2366" i="1"/>
  <c r="E2366" i="1" s="1"/>
  <c r="I2333" i="1"/>
  <c r="J2333" i="1" s="1"/>
  <c r="D2333" i="1"/>
  <c r="E2333" i="1" s="1"/>
  <c r="K2300" i="1"/>
  <c r="I2267" i="1"/>
  <c r="J2267" i="1" s="1"/>
  <c r="D2267" i="1"/>
  <c r="E2267" i="1" s="1"/>
  <c r="D2234" i="1"/>
  <c r="E2234" i="1" s="1"/>
  <c r="D2201" i="1"/>
  <c r="E2201" i="1" s="1"/>
  <c r="D2168" i="1"/>
  <c r="E2168" i="1" s="1"/>
  <c r="I2135" i="1"/>
  <c r="J2135" i="1" s="1"/>
  <c r="D2135" i="1"/>
  <c r="E2135" i="1" s="1"/>
  <c r="D2102" i="1"/>
  <c r="E2102" i="1" s="1"/>
  <c r="D2069" i="1"/>
  <c r="E2069" i="1" s="1"/>
  <c r="D2036" i="1"/>
  <c r="E2036" i="1" s="1"/>
  <c r="I2003" i="1"/>
  <c r="J2003" i="1" s="1"/>
  <c r="D2003" i="1"/>
  <c r="E2003" i="1" s="1"/>
  <c r="D1970" i="1"/>
  <c r="E1970" i="1" s="1"/>
  <c r="I1937" i="1"/>
  <c r="J1937" i="1" s="1"/>
  <c r="D1937" i="1"/>
  <c r="E1937" i="1" s="1"/>
  <c r="I1904" i="1"/>
  <c r="J1904" i="1" s="1"/>
  <c r="D1904" i="1"/>
  <c r="E1904" i="1" s="1"/>
  <c r="I1871" i="1"/>
  <c r="J1871" i="1" s="1"/>
  <c r="K1871" i="1" s="1"/>
  <c r="D1838" i="1"/>
  <c r="E1838" i="1" s="1"/>
  <c r="D1805" i="1"/>
  <c r="E1805" i="1" s="1"/>
  <c r="I1805" i="1"/>
  <c r="J1805" i="1" s="1"/>
  <c r="D1772" i="1"/>
  <c r="E1772" i="1" s="1"/>
  <c r="D1739" i="1"/>
  <c r="E1739" i="1" s="1"/>
  <c r="I1739" i="1"/>
  <c r="J1739" i="1" s="1"/>
  <c r="K1706" i="1"/>
  <c r="I1673" i="1"/>
  <c r="J1673" i="1" s="1"/>
  <c r="D1673" i="1"/>
  <c r="E1673" i="1" s="1"/>
  <c r="K1640" i="1"/>
  <c r="D1607" i="1"/>
  <c r="E1607" i="1" s="1"/>
  <c r="K1574" i="1"/>
  <c r="D1541" i="1"/>
  <c r="E1541" i="1" s="1"/>
  <c r="D1508" i="1"/>
  <c r="E1508" i="1" s="1"/>
  <c r="I1508" i="1"/>
  <c r="J1508" i="1" s="1"/>
  <c r="I1475" i="1"/>
  <c r="J1475" i="1" s="1"/>
  <c r="D1475" i="1"/>
  <c r="E1475" i="1" s="1"/>
  <c r="K1442" i="1"/>
  <c r="I1442" i="1"/>
  <c r="J1442" i="1" s="1"/>
  <c r="D1409" i="1"/>
  <c r="E1409" i="1" s="1"/>
  <c r="D1376" i="1"/>
  <c r="E1376" i="1" s="1"/>
  <c r="K1343" i="1"/>
  <c r="D1310" i="1"/>
  <c r="E1310" i="1" s="1"/>
  <c r="I1277" i="1"/>
  <c r="J1277" i="1" s="1"/>
  <c r="K1277" i="1" s="1"/>
  <c r="I1244" i="1"/>
  <c r="J1244" i="1" s="1"/>
  <c r="D1244" i="1"/>
  <c r="E1244" i="1" s="1"/>
  <c r="K1211" i="1"/>
  <c r="I1178" i="1"/>
  <c r="J1178" i="1" s="1"/>
  <c r="D1178" i="1"/>
  <c r="E1178" i="1" s="1"/>
  <c r="D1144" i="1"/>
  <c r="E1144" i="1" s="1"/>
  <c r="D1111" i="1"/>
  <c r="E1111" i="1" s="1"/>
  <c r="D1078" i="1"/>
  <c r="E1078" i="1" s="1"/>
  <c r="D1045" i="1"/>
  <c r="E1045" i="1" s="1"/>
  <c r="I1012" i="1"/>
  <c r="J1012" i="1" s="1"/>
  <c r="K1012" i="1" s="1"/>
  <c r="I979" i="1"/>
  <c r="J979" i="1" s="1"/>
  <c r="D979" i="1"/>
  <c r="E979" i="1" s="1"/>
  <c r="K946" i="1"/>
  <c r="K913" i="1"/>
  <c r="K880" i="1"/>
  <c r="D847" i="1"/>
  <c r="E847" i="1" s="1"/>
  <c r="I814" i="1"/>
  <c r="J814" i="1" s="1"/>
  <c r="D814" i="1"/>
  <c r="E814" i="1" s="1"/>
  <c r="D782" i="1"/>
  <c r="E782" i="1" s="1"/>
  <c r="I749" i="1"/>
  <c r="J749" i="1" s="1"/>
  <c r="D749" i="1"/>
  <c r="E749" i="1" s="1"/>
  <c r="D716" i="1"/>
  <c r="E716" i="1" s="1"/>
  <c r="D683" i="1"/>
  <c r="E683" i="1" s="1"/>
  <c r="K650" i="1"/>
  <c r="D617" i="1"/>
  <c r="E617" i="1" s="1"/>
  <c r="D584" i="1"/>
  <c r="E584" i="1" s="1"/>
  <c r="I584" i="1"/>
  <c r="J584" i="1" s="1"/>
  <c r="K551" i="1"/>
  <c r="D518" i="1"/>
  <c r="E518" i="1" s="1"/>
  <c r="I518" i="1"/>
  <c r="J518" i="1" s="1"/>
  <c r="D485" i="1"/>
  <c r="E485" i="1" s="1"/>
  <c r="D452" i="1"/>
  <c r="E452" i="1" s="1"/>
  <c r="I419" i="1"/>
  <c r="J419" i="1" s="1"/>
  <c r="K419" i="1" s="1"/>
  <c r="I387" i="1"/>
  <c r="J387" i="1" s="1"/>
  <c r="D387" i="1"/>
  <c r="E387" i="1" s="1"/>
  <c r="D354" i="1"/>
  <c r="E354" i="1" s="1"/>
  <c r="I321" i="1"/>
  <c r="J321" i="1" s="1"/>
  <c r="D321" i="1"/>
  <c r="E321" i="1" s="1"/>
  <c r="D288" i="1"/>
  <c r="E288" i="1" s="1"/>
  <c r="K255" i="1"/>
  <c r="D222" i="1"/>
  <c r="E222" i="1" s="1"/>
  <c r="I222" i="1"/>
  <c r="J222" i="1" s="1"/>
  <c r="D189" i="1"/>
  <c r="E189" i="1" s="1"/>
  <c r="D155" i="1"/>
  <c r="E155" i="1" s="1"/>
  <c r="K122" i="1"/>
  <c r="I91" i="1"/>
  <c r="J91" i="1" s="1"/>
  <c r="D91" i="1"/>
  <c r="E91" i="1" s="1"/>
  <c r="D62" i="1"/>
  <c r="E62" i="1" s="1"/>
  <c r="K3290" i="1" l="1"/>
  <c r="K3257" i="1"/>
  <c r="K3158" i="1"/>
  <c r="K3125" i="1"/>
  <c r="K3092" i="1"/>
  <c r="K3059" i="1"/>
  <c r="K2993" i="1"/>
  <c r="K2960" i="1"/>
  <c r="K2927" i="1"/>
  <c r="K2894" i="1"/>
  <c r="K2861" i="1"/>
  <c r="K2828" i="1"/>
  <c r="K2729" i="1"/>
  <c r="K2696" i="1"/>
  <c r="K2663" i="1"/>
  <c r="K2630" i="1"/>
  <c r="K2597" i="1"/>
  <c r="K2564" i="1"/>
  <c r="K2531" i="1"/>
  <c r="K2498" i="1"/>
  <c r="K2465" i="1"/>
  <c r="K2432" i="1"/>
  <c r="K2399" i="1"/>
  <c r="K2366" i="1"/>
  <c r="K2333" i="1"/>
  <c r="K2267" i="1"/>
  <c r="K2234" i="1"/>
  <c r="K2201" i="1"/>
  <c r="K2168" i="1"/>
  <c r="K2135" i="1"/>
  <c r="K2102" i="1"/>
  <c r="K2069" i="1"/>
  <c r="K2036" i="1"/>
  <c r="K2003" i="1"/>
  <c r="K1970" i="1"/>
  <c r="K1937" i="1"/>
  <c r="K1904" i="1"/>
  <c r="K1838" i="1"/>
  <c r="K1805" i="1"/>
  <c r="K1772" i="1"/>
  <c r="K1739" i="1"/>
  <c r="K1673" i="1"/>
  <c r="K1607" i="1"/>
  <c r="K1541" i="1"/>
  <c r="K1508" i="1"/>
  <c r="K1475" i="1"/>
  <c r="K1409" i="1"/>
  <c r="K1376" i="1"/>
  <c r="K1310" i="1"/>
  <c r="K1244" i="1"/>
  <c r="K1178" i="1"/>
  <c r="K1144" i="1"/>
  <c r="K1111" i="1"/>
  <c r="K1078" i="1"/>
  <c r="K1045" i="1"/>
  <c r="K979" i="1"/>
  <c r="K847" i="1"/>
  <c r="K814" i="1"/>
  <c r="K782" i="1"/>
  <c r="K749" i="1"/>
  <c r="K716" i="1"/>
  <c r="K683" i="1"/>
  <c r="K617" i="1"/>
  <c r="K584" i="1"/>
  <c r="K518" i="1"/>
  <c r="K485" i="1"/>
  <c r="K452" i="1"/>
  <c r="K387" i="1"/>
  <c r="K354" i="1"/>
  <c r="K321" i="1"/>
  <c r="K288" i="1"/>
  <c r="K222" i="1"/>
  <c r="K189" i="1"/>
  <c r="K155" i="1"/>
  <c r="K91" i="1"/>
  <c r="K62" i="1"/>
  <c r="F58" i="1" l="1"/>
  <c r="D21" i="1" l="1"/>
  <c r="D8" i="2"/>
  <c r="G10" i="5" l="1"/>
  <c r="G7" i="5"/>
  <c r="F87" i="1" l="1"/>
  <c r="F118" i="1" s="1"/>
  <c r="F151" i="1" s="1"/>
  <c r="F185" i="1" s="1"/>
  <c r="F218" i="1" s="1"/>
  <c r="F251" i="1" s="1"/>
  <c r="F284" i="1" s="1"/>
  <c r="F317" i="1" s="1"/>
  <c r="F350" i="1" s="1"/>
  <c r="F383" i="1" s="1"/>
  <c r="F415" i="1" s="1"/>
  <c r="F448" i="1" s="1"/>
  <c r="F481" i="1" s="1"/>
  <c r="F514" i="1" s="1"/>
  <c r="F547" i="1" s="1"/>
  <c r="F580" i="1" s="1"/>
  <c r="F613" i="1" s="1"/>
  <c r="F646" i="1" s="1"/>
  <c r="F679" i="1" s="1"/>
  <c r="F712" i="1" s="1"/>
  <c r="F745" i="1" s="1"/>
  <c r="F778" i="1" s="1"/>
  <c r="F810" i="1" s="1"/>
  <c r="F843" i="1" s="1"/>
  <c r="F876" i="1" s="1"/>
  <c r="F909" i="1" s="1"/>
  <c r="F942" i="1" s="1"/>
  <c r="F975" i="1" s="1"/>
  <c r="F1008" i="1" s="1"/>
  <c r="F1041" i="1" s="1"/>
  <c r="F1074" i="1" s="1"/>
  <c r="F1107" i="1" s="1"/>
  <c r="F1140" i="1" s="1"/>
  <c r="F1174" i="1" s="1"/>
  <c r="F1207" i="1" s="1"/>
  <c r="F1240" i="1" s="1"/>
  <c r="F1273" i="1" s="1"/>
  <c r="F1306" i="1" s="1"/>
  <c r="F1339" i="1" s="1"/>
  <c r="F1372" i="1" s="1"/>
  <c r="F1405" i="1" s="1"/>
  <c r="F1438" i="1" s="1"/>
  <c r="F1471" i="1" s="1"/>
  <c r="F1504" i="1" s="1"/>
  <c r="F1537" i="1" s="1"/>
  <c r="F1570" i="1" s="1"/>
  <c r="F1603" i="1" s="1"/>
  <c r="F1636" i="1" s="1"/>
  <c r="F1669" i="1" s="1"/>
  <c r="F1702" i="1" s="1"/>
  <c r="F1735" i="1" s="1"/>
  <c r="F1768" i="1" s="1"/>
  <c r="F1801" i="1" s="1"/>
  <c r="F1834" i="1" s="1"/>
  <c r="F1867" i="1" s="1"/>
  <c r="F1900" i="1" s="1"/>
  <c r="F1933" i="1" s="1"/>
  <c r="F1966" i="1" s="1"/>
  <c r="F1999" i="1" s="1"/>
  <c r="F2032" i="1" s="1"/>
  <c r="F2065" i="1" s="1"/>
  <c r="F2098" i="1" s="1"/>
  <c r="F2131" i="1" s="1"/>
  <c r="F2164" i="1" s="1"/>
  <c r="F2197" i="1" s="1"/>
  <c r="F2230" i="1" s="1"/>
  <c r="F2263" i="1" s="1"/>
  <c r="F2296" i="1" s="1"/>
  <c r="F2329" i="1" s="1"/>
  <c r="F2362" i="1" s="1"/>
  <c r="F2395" i="1" s="1"/>
  <c r="F2428" i="1" s="1"/>
  <c r="F2461" i="1" s="1"/>
  <c r="F2494" i="1" s="1"/>
  <c r="F2527" i="1" s="1"/>
  <c r="F2560" i="1" s="1"/>
  <c r="F2593" i="1" s="1"/>
  <c r="F2626" i="1" s="1"/>
  <c r="F2659" i="1" s="1"/>
  <c r="F2692" i="1" s="1"/>
  <c r="F2725" i="1" s="1"/>
  <c r="F2758" i="1" s="1"/>
  <c r="F2791" i="1" s="1"/>
  <c r="F2824" i="1" s="1"/>
  <c r="F2857" i="1" s="1"/>
  <c r="F2890" i="1" s="1"/>
  <c r="F2923" i="1" s="1"/>
  <c r="F2956" i="1" s="1"/>
  <c r="F2989" i="1" s="1"/>
  <c r="F3022" i="1" s="1"/>
  <c r="F3055" i="1" s="1"/>
  <c r="F3088" i="1" s="1"/>
  <c r="F3121" i="1" s="1"/>
  <c r="F3154" i="1" s="1"/>
  <c r="F3187" i="1" s="1"/>
  <c r="F3220" i="1" s="1"/>
  <c r="F3253" i="1" s="1"/>
  <c r="F3286" i="1" s="1"/>
  <c r="D18" i="1"/>
  <c r="H1405" i="1" s="1"/>
  <c r="L516" i="2"/>
  <c r="K516" i="2"/>
  <c r="L515" i="2"/>
  <c r="K515" i="2"/>
  <c r="L514" i="2"/>
  <c r="K514" i="2"/>
  <c r="L513" i="2"/>
  <c r="K513" i="2"/>
  <c r="L512" i="2"/>
  <c r="K512" i="2"/>
  <c r="L511" i="2"/>
  <c r="K511" i="2"/>
  <c r="L510" i="2"/>
  <c r="K510" i="2"/>
  <c r="L509" i="2"/>
  <c r="K509" i="2"/>
  <c r="L508" i="2"/>
  <c r="K508" i="2"/>
  <c r="L507" i="2"/>
  <c r="K507" i="2"/>
  <c r="L506" i="2"/>
  <c r="K506" i="2"/>
  <c r="L505" i="2"/>
  <c r="K505" i="2"/>
  <c r="L504" i="2"/>
  <c r="K504" i="2"/>
  <c r="L503" i="2"/>
  <c r="K503" i="2"/>
  <c r="L502" i="2"/>
  <c r="K502" i="2"/>
  <c r="L501" i="2"/>
  <c r="K501" i="2"/>
  <c r="L500" i="2"/>
  <c r="K500" i="2"/>
  <c r="L499" i="2"/>
  <c r="K499" i="2"/>
  <c r="L498" i="2"/>
  <c r="K498" i="2"/>
  <c r="L497" i="2"/>
  <c r="K497" i="2"/>
  <c r="L496" i="2"/>
  <c r="K496" i="2"/>
  <c r="L495" i="2"/>
  <c r="K495" i="2"/>
  <c r="L494" i="2"/>
  <c r="K494" i="2"/>
  <c r="L493" i="2"/>
  <c r="K493" i="2"/>
  <c r="L492" i="2"/>
  <c r="K492" i="2"/>
  <c r="L491" i="2"/>
  <c r="K491" i="2"/>
  <c r="L490" i="2"/>
  <c r="K490" i="2"/>
  <c r="L489" i="2"/>
  <c r="K489" i="2"/>
  <c r="L488" i="2"/>
  <c r="K488" i="2"/>
  <c r="L487" i="2"/>
  <c r="K487" i="2"/>
  <c r="L486" i="2"/>
  <c r="K486" i="2"/>
  <c r="L485" i="2"/>
  <c r="K485" i="2"/>
  <c r="L484" i="2"/>
  <c r="K484" i="2"/>
  <c r="L483" i="2"/>
  <c r="K483" i="2"/>
  <c r="L482" i="2"/>
  <c r="K482" i="2"/>
  <c r="L481" i="2"/>
  <c r="K481" i="2"/>
  <c r="L480" i="2"/>
  <c r="K480" i="2"/>
  <c r="L479" i="2"/>
  <c r="K479" i="2"/>
  <c r="L478" i="2"/>
  <c r="K478" i="2"/>
  <c r="L477" i="2"/>
  <c r="K477" i="2"/>
  <c r="L476" i="2"/>
  <c r="K476" i="2"/>
  <c r="L475" i="2"/>
  <c r="K475" i="2"/>
  <c r="L474" i="2"/>
  <c r="K474" i="2"/>
  <c r="L473" i="2"/>
  <c r="K473" i="2"/>
  <c r="L472" i="2"/>
  <c r="K472" i="2"/>
  <c r="L471" i="2"/>
  <c r="K471" i="2"/>
  <c r="L470" i="2"/>
  <c r="K470" i="2"/>
  <c r="L469" i="2"/>
  <c r="K469" i="2"/>
  <c r="L468" i="2"/>
  <c r="K468" i="2"/>
  <c r="L467" i="2"/>
  <c r="K467" i="2"/>
  <c r="L466" i="2"/>
  <c r="K466" i="2"/>
  <c r="L465" i="2"/>
  <c r="K465" i="2"/>
  <c r="L464" i="2"/>
  <c r="K464" i="2"/>
  <c r="L463" i="2"/>
  <c r="K463" i="2"/>
  <c r="L462" i="2"/>
  <c r="K462" i="2"/>
  <c r="L461" i="2"/>
  <c r="K461" i="2"/>
  <c r="L460" i="2"/>
  <c r="K460" i="2"/>
  <c r="L459" i="2"/>
  <c r="K459" i="2"/>
  <c r="L458" i="2"/>
  <c r="K458" i="2"/>
  <c r="L457" i="2"/>
  <c r="K457" i="2"/>
  <c r="L456" i="2"/>
  <c r="K456" i="2"/>
  <c r="L455" i="2"/>
  <c r="K455" i="2"/>
  <c r="L454" i="2"/>
  <c r="K454" i="2"/>
  <c r="L453" i="2"/>
  <c r="K453" i="2"/>
  <c r="L452" i="2"/>
  <c r="K452" i="2"/>
  <c r="L451" i="2"/>
  <c r="K451" i="2"/>
  <c r="L450" i="2"/>
  <c r="K450" i="2"/>
  <c r="L449" i="2"/>
  <c r="K449" i="2"/>
  <c r="L448" i="2"/>
  <c r="K448" i="2"/>
  <c r="L447" i="2"/>
  <c r="K447" i="2"/>
  <c r="L446" i="2"/>
  <c r="K446" i="2"/>
  <c r="L445" i="2"/>
  <c r="K445" i="2"/>
  <c r="L444" i="2"/>
  <c r="K444" i="2"/>
  <c r="L443" i="2"/>
  <c r="K443" i="2"/>
  <c r="L442" i="2"/>
  <c r="K442" i="2"/>
  <c r="L441" i="2"/>
  <c r="K441" i="2"/>
  <c r="L440" i="2"/>
  <c r="K440" i="2"/>
  <c r="L439" i="2"/>
  <c r="K439" i="2"/>
  <c r="L438" i="2"/>
  <c r="K438" i="2"/>
  <c r="L437" i="2"/>
  <c r="K437" i="2"/>
  <c r="L436" i="2"/>
  <c r="K436" i="2"/>
  <c r="L435" i="2"/>
  <c r="K435" i="2"/>
  <c r="L434" i="2"/>
  <c r="K434" i="2"/>
  <c r="L433" i="2"/>
  <c r="K433" i="2"/>
  <c r="L432" i="2"/>
  <c r="K432" i="2"/>
  <c r="L431" i="2"/>
  <c r="K431" i="2"/>
  <c r="L430" i="2"/>
  <c r="K430" i="2"/>
  <c r="L429" i="2"/>
  <c r="K429" i="2"/>
  <c r="L428" i="2"/>
  <c r="K428" i="2"/>
  <c r="L427" i="2"/>
  <c r="K427" i="2"/>
  <c r="L426" i="2"/>
  <c r="K426" i="2"/>
  <c r="L425" i="2"/>
  <c r="K425" i="2"/>
  <c r="L424" i="2"/>
  <c r="K424" i="2"/>
  <c r="L423" i="2"/>
  <c r="K423" i="2"/>
  <c r="L422" i="2"/>
  <c r="K422" i="2"/>
  <c r="L421" i="2"/>
  <c r="K421" i="2"/>
  <c r="L420" i="2"/>
  <c r="K420" i="2"/>
  <c r="L419" i="2"/>
  <c r="K419" i="2"/>
  <c r="L418" i="2"/>
  <c r="K418" i="2"/>
  <c r="L417" i="2"/>
  <c r="K417" i="2"/>
  <c r="L416" i="2"/>
  <c r="K416" i="2"/>
  <c r="L415" i="2"/>
  <c r="K415" i="2"/>
  <c r="L414" i="2"/>
  <c r="K414" i="2"/>
  <c r="L413" i="2"/>
  <c r="K413" i="2"/>
  <c r="L412" i="2"/>
  <c r="K412" i="2"/>
  <c r="L411" i="2"/>
  <c r="K411" i="2"/>
  <c r="L410" i="2"/>
  <c r="K410" i="2"/>
  <c r="L409" i="2"/>
  <c r="K409" i="2"/>
  <c r="L408" i="2"/>
  <c r="K408" i="2"/>
  <c r="L407" i="2"/>
  <c r="K407" i="2"/>
  <c r="L406" i="2"/>
  <c r="K406" i="2"/>
  <c r="L405" i="2"/>
  <c r="K405" i="2"/>
  <c r="L404" i="2"/>
  <c r="K404" i="2"/>
  <c r="L403" i="2"/>
  <c r="K403" i="2"/>
  <c r="L402" i="2"/>
  <c r="K402" i="2"/>
  <c r="L401" i="2"/>
  <c r="K401" i="2"/>
  <c r="L400" i="2"/>
  <c r="K400" i="2"/>
  <c r="L399" i="2"/>
  <c r="K399" i="2"/>
  <c r="L398" i="2"/>
  <c r="K398" i="2"/>
  <c r="L397" i="2"/>
  <c r="K397" i="2"/>
  <c r="L396" i="2"/>
  <c r="K396" i="2"/>
  <c r="L395" i="2"/>
  <c r="K395" i="2"/>
  <c r="L394" i="2"/>
  <c r="K394" i="2"/>
  <c r="L393" i="2"/>
  <c r="K393" i="2"/>
  <c r="L392" i="2"/>
  <c r="K392" i="2"/>
  <c r="L391" i="2"/>
  <c r="K391" i="2"/>
  <c r="L390" i="2"/>
  <c r="K390" i="2"/>
  <c r="L389" i="2"/>
  <c r="K389" i="2"/>
  <c r="L388" i="2"/>
  <c r="K388" i="2"/>
  <c r="L387" i="2"/>
  <c r="K387" i="2"/>
  <c r="L386" i="2"/>
  <c r="K386" i="2"/>
  <c r="L385" i="2"/>
  <c r="K385" i="2"/>
  <c r="L384" i="2"/>
  <c r="K384" i="2"/>
  <c r="L383" i="2"/>
  <c r="K383" i="2"/>
  <c r="L382" i="2"/>
  <c r="K382" i="2"/>
  <c r="L381" i="2"/>
  <c r="K381" i="2"/>
  <c r="L380" i="2"/>
  <c r="K380" i="2"/>
  <c r="L379" i="2"/>
  <c r="K379" i="2"/>
  <c r="L378" i="2"/>
  <c r="K378" i="2"/>
  <c r="L377" i="2"/>
  <c r="K377" i="2"/>
  <c r="L376" i="2"/>
  <c r="K376" i="2"/>
  <c r="L375" i="2"/>
  <c r="K375" i="2"/>
  <c r="L374" i="2"/>
  <c r="K374" i="2"/>
  <c r="L373" i="2"/>
  <c r="K373" i="2"/>
  <c r="L372" i="2"/>
  <c r="K372" i="2"/>
  <c r="L371" i="2"/>
  <c r="K371" i="2"/>
  <c r="L370" i="2"/>
  <c r="K370" i="2"/>
  <c r="L369" i="2"/>
  <c r="K369" i="2"/>
  <c r="L368" i="2"/>
  <c r="K368" i="2"/>
  <c r="L367" i="2"/>
  <c r="K367" i="2"/>
  <c r="L366" i="2"/>
  <c r="K366" i="2"/>
  <c r="L365" i="2"/>
  <c r="K365" i="2"/>
  <c r="L364" i="2"/>
  <c r="K364" i="2"/>
  <c r="L363" i="2"/>
  <c r="K363" i="2"/>
  <c r="L362" i="2"/>
  <c r="K362" i="2"/>
  <c r="L361" i="2"/>
  <c r="K361" i="2"/>
  <c r="L360" i="2"/>
  <c r="K360" i="2"/>
  <c r="L359" i="2"/>
  <c r="K359" i="2"/>
  <c r="L358" i="2"/>
  <c r="K358" i="2"/>
  <c r="L357" i="2"/>
  <c r="K357" i="2"/>
  <c r="L356" i="2"/>
  <c r="K356" i="2"/>
  <c r="L355" i="2"/>
  <c r="K355" i="2"/>
  <c r="L354" i="2"/>
  <c r="K354" i="2"/>
  <c r="L353" i="2"/>
  <c r="K353" i="2"/>
  <c r="L352" i="2"/>
  <c r="K352" i="2"/>
  <c r="L351" i="2"/>
  <c r="K351" i="2"/>
  <c r="L350" i="2"/>
  <c r="K350" i="2"/>
  <c r="L349" i="2"/>
  <c r="K349" i="2"/>
  <c r="L348" i="2"/>
  <c r="K348" i="2"/>
  <c r="L347" i="2"/>
  <c r="K347" i="2"/>
  <c r="L346" i="2"/>
  <c r="K346" i="2"/>
  <c r="L345" i="2"/>
  <c r="K345" i="2"/>
  <c r="L344" i="2"/>
  <c r="K344" i="2"/>
  <c r="L343" i="2"/>
  <c r="K343" i="2"/>
  <c r="L342" i="2"/>
  <c r="K342" i="2"/>
  <c r="L341" i="2"/>
  <c r="K341" i="2"/>
  <c r="L340" i="2"/>
  <c r="K340" i="2"/>
  <c r="L339" i="2"/>
  <c r="K339" i="2"/>
  <c r="L338" i="2"/>
  <c r="K338" i="2"/>
  <c r="L337" i="2"/>
  <c r="K337" i="2"/>
  <c r="L336" i="2"/>
  <c r="K336" i="2"/>
  <c r="L335" i="2"/>
  <c r="K335" i="2"/>
  <c r="L334" i="2"/>
  <c r="K334" i="2"/>
  <c r="L333" i="2"/>
  <c r="K333" i="2"/>
  <c r="L332" i="2"/>
  <c r="K332" i="2"/>
  <c r="L331" i="2"/>
  <c r="K331" i="2"/>
  <c r="L330" i="2"/>
  <c r="K330" i="2"/>
  <c r="L329" i="2"/>
  <c r="K329" i="2"/>
  <c r="L328" i="2"/>
  <c r="K328" i="2"/>
  <c r="L327" i="2"/>
  <c r="K327" i="2"/>
  <c r="L326" i="2"/>
  <c r="K326" i="2"/>
  <c r="L325" i="2"/>
  <c r="K325" i="2"/>
  <c r="L324" i="2"/>
  <c r="K324" i="2"/>
  <c r="L323" i="2"/>
  <c r="K323" i="2"/>
  <c r="L322" i="2"/>
  <c r="K322" i="2"/>
  <c r="L321" i="2"/>
  <c r="K321" i="2"/>
  <c r="L320" i="2"/>
  <c r="K320" i="2"/>
  <c r="L319" i="2"/>
  <c r="K319" i="2"/>
  <c r="L318" i="2"/>
  <c r="K318" i="2"/>
  <c r="L317" i="2"/>
  <c r="K317" i="2"/>
  <c r="L316" i="2"/>
  <c r="K316" i="2"/>
  <c r="L315" i="2"/>
  <c r="K315" i="2"/>
  <c r="L314" i="2"/>
  <c r="K314" i="2"/>
  <c r="L313" i="2"/>
  <c r="K313" i="2"/>
  <c r="L312" i="2"/>
  <c r="K312" i="2"/>
  <c r="L311" i="2"/>
  <c r="K311" i="2"/>
  <c r="L310" i="2"/>
  <c r="K310" i="2"/>
  <c r="L309" i="2"/>
  <c r="K309" i="2"/>
  <c r="L308" i="2"/>
  <c r="K308" i="2"/>
  <c r="L307" i="2"/>
  <c r="K307" i="2"/>
  <c r="L306" i="2"/>
  <c r="K306" i="2"/>
  <c r="L305" i="2"/>
  <c r="K305" i="2"/>
  <c r="L304" i="2"/>
  <c r="K304" i="2"/>
  <c r="L303" i="2"/>
  <c r="K303" i="2"/>
  <c r="L302" i="2"/>
  <c r="K302" i="2"/>
  <c r="L301" i="2"/>
  <c r="K301" i="2"/>
  <c r="L300" i="2"/>
  <c r="K300" i="2"/>
  <c r="L299" i="2"/>
  <c r="K299" i="2"/>
  <c r="L298" i="2"/>
  <c r="K298" i="2"/>
  <c r="L297" i="2"/>
  <c r="K297" i="2"/>
  <c r="L296" i="2"/>
  <c r="K296" i="2"/>
  <c r="L295" i="2"/>
  <c r="K295" i="2"/>
  <c r="L294" i="2"/>
  <c r="K294" i="2"/>
  <c r="L293" i="2"/>
  <c r="K293" i="2"/>
  <c r="L292" i="2"/>
  <c r="K292" i="2"/>
  <c r="L291" i="2"/>
  <c r="K291" i="2"/>
  <c r="L290" i="2"/>
  <c r="K290" i="2"/>
  <c r="L289" i="2"/>
  <c r="K289" i="2"/>
  <c r="L288" i="2"/>
  <c r="K288" i="2"/>
  <c r="L287" i="2"/>
  <c r="K287" i="2"/>
  <c r="L286" i="2"/>
  <c r="K286" i="2"/>
  <c r="L285" i="2"/>
  <c r="K285" i="2"/>
  <c r="L284" i="2"/>
  <c r="K284" i="2"/>
  <c r="L283" i="2"/>
  <c r="K283" i="2"/>
  <c r="L282" i="2"/>
  <c r="K282" i="2"/>
  <c r="L281" i="2"/>
  <c r="K281" i="2"/>
  <c r="L280" i="2"/>
  <c r="K280" i="2"/>
  <c r="L279" i="2"/>
  <c r="K279" i="2"/>
  <c r="L278" i="2"/>
  <c r="K278" i="2"/>
  <c r="L277" i="2"/>
  <c r="K277" i="2"/>
  <c r="L276" i="2"/>
  <c r="K276" i="2"/>
  <c r="L275" i="2"/>
  <c r="K275" i="2"/>
  <c r="L274" i="2"/>
  <c r="K274" i="2"/>
  <c r="L273" i="2"/>
  <c r="K273" i="2"/>
  <c r="L272" i="2"/>
  <c r="K272" i="2"/>
  <c r="L271" i="2"/>
  <c r="K271" i="2"/>
  <c r="L270" i="2"/>
  <c r="K270" i="2"/>
  <c r="L269" i="2"/>
  <c r="K269" i="2"/>
  <c r="L268" i="2"/>
  <c r="K268" i="2"/>
  <c r="L267" i="2"/>
  <c r="K267" i="2"/>
  <c r="L266" i="2"/>
  <c r="K266" i="2"/>
  <c r="L265" i="2"/>
  <c r="K265" i="2"/>
  <c r="L264" i="2"/>
  <c r="K264" i="2"/>
  <c r="L263" i="2"/>
  <c r="K263" i="2"/>
  <c r="L262" i="2"/>
  <c r="K262" i="2"/>
  <c r="L261" i="2"/>
  <c r="K261" i="2"/>
  <c r="L260" i="2"/>
  <c r="K260" i="2"/>
  <c r="L259" i="2"/>
  <c r="K259" i="2"/>
  <c r="L258" i="2"/>
  <c r="K258" i="2"/>
  <c r="L257" i="2"/>
  <c r="K257" i="2"/>
  <c r="L256" i="2"/>
  <c r="K256" i="2"/>
  <c r="L255" i="2"/>
  <c r="K255" i="2"/>
  <c r="L254" i="2"/>
  <c r="K254" i="2"/>
  <c r="L253" i="2"/>
  <c r="K253" i="2"/>
  <c r="L252" i="2"/>
  <c r="K252" i="2"/>
  <c r="L251" i="2"/>
  <c r="K251" i="2"/>
  <c r="L250" i="2"/>
  <c r="K250" i="2"/>
  <c r="L249" i="2"/>
  <c r="K249" i="2"/>
  <c r="L248" i="2"/>
  <c r="K248" i="2"/>
  <c r="L247" i="2"/>
  <c r="K247" i="2"/>
  <c r="L246" i="2"/>
  <c r="K246" i="2"/>
  <c r="L245" i="2"/>
  <c r="K245" i="2"/>
  <c r="L244" i="2"/>
  <c r="K244" i="2"/>
  <c r="L243" i="2"/>
  <c r="K243" i="2"/>
  <c r="L242" i="2"/>
  <c r="K242" i="2"/>
  <c r="L241" i="2"/>
  <c r="K241" i="2"/>
  <c r="L240" i="2"/>
  <c r="K240" i="2"/>
  <c r="L239" i="2"/>
  <c r="K239" i="2"/>
  <c r="L238" i="2"/>
  <c r="K238" i="2"/>
  <c r="L237" i="2"/>
  <c r="K237" i="2"/>
  <c r="L236" i="2"/>
  <c r="K236" i="2"/>
  <c r="L235" i="2"/>
  <c r="K235" i="2"/>
  <c r="L234" i="2"/>
  <c r="K234" i="2"/>
  <c r="L233" i="2"/>
  <c r="K233" i="2"/>
  <c r="L232" i="2"/>
  <c r="K232" i="2"/>
  <c r="L231" i="2"/>
  <c r="K231" i="2"/>
  <c r="L230" i="2"/>
  <c r="K230" i="2"/>
  <c r="L229" i="2"/>
  <c r="K229" i="2"/>
  <c r="L228" i="2"/>
  <c r="K228" i="2"/>
  <c r="L227" i="2"/>
  <c r="K227" i="2"/>
  <c r="L226" i="2"/>
  <c r="K226" i="2"/>
  <c r="L225" i="2"/>
  <c r="K225" i="2"/>
  <c r="L224" i="2"/>
  <c r="K224" i="2"/>
  <c r="L223" i="2"/>
  <c r="K223" i="2"/>
  <c r="L222" i="2"/>
  <c r="K222" i="2"/>
  <c r="L221" i="2"/>
  <c r="K221" i="2"/>
  <c r="L220" i="2"/>
  <c r="K220" i="2"/>
  <c r="L219" i="2"/>
  <c r="K219" i="2"/>
  <c r="L218" i="2"/>
  <c r="K218" i="2"/>
  <c r="L217" i="2"/>
  <c r="K217" i="2"/>
  <c r="L216" i="2"/>
  <c r="K216" i="2"/>
  <c r="L215" i="2"/>
  <c r="K215" i="2"/>
  <c r="L214" i="2"/>
  <c r="K214" i="2"/>
  <c r="L213" i="2"/>
  <c r="K213" i="2"/>
  <c r="L212" i="2"/>
  <c r="K212" i="2"/>
  <c r="L211" i="2"/>
  <c r="K211" i="2"/>
  <c r="L210" i="2"/>
  <c r="K210" i="2"/>
  <c r="L209" i="2"/>
  <c r="K209" i="2"/>
  <c r="L208" i="2"/>
  <c r="K208" i="2"/>
  <c r="L207" i="2"/>
  <c r="K207" i="2"/>
  <c r="L206" i="2"/>
  <c r="K206" i="2"/>
  <c r="L205" i="2"/>
  <c r="K205" i="2"/>
  <c r="L204" i="2"/>
  <c r="K204" i="2"/>
  <c r="L203" i="2"/>
  <c r="K203" i="2"/>
  <c r="L202" i="2"/>
  <c r="K202" i="2"/>
  <c r="L201" i="2"/>
  <c r="K201" i="2"/>
  <c r="L200" i="2"/>
  <c r="K200" i="2"/>
  <c r="L199" i="2"/>
  <c r="K199" i="2"/>
  <c r="L198" i="2"/>
  <c r="K198" i="2"/>
  <c r="L197" i="2"/>
  <c r="K197" i="2"/>
  <c r="L196" i="2"/>
  <c r="K196" i="2"/>
  <c r="L195" i="2"/>
  <c r="K195" i="2"/>
  <c r="L194" i="2"/>
  <c r="K194" i="2"/>
  <c r="L193" i="2"/>
  <c r="K193" i="2"/>
  <c r="L192" i="2"/>
  <c r="K192" i="2"/>
  <c r="L191" i="2"/>
  <c r="K191" i="2"/>
  <c r="L190" i="2"/>
  <c r="K190" i="2"/>
  <c r="L189" i="2"/>
  <c r="K189" i="2"/>
  <c r="L188" i="2"/>
  <c r="K188" i="2"/>
  <c r="L187" i="2"/>
  <c r="K187" i="2"/>
  <c r="L186" i="2"/>
  <c r="K186" i="2"/>
  <c r="L185" i="2"/>
  <c r="K185" i="2"/>
  <c r="L184" i="2"/>
  <c r="K184" i="2"/>
  <c r="L183" i="2"/>
  <c r="K183" i="2"/>
  <c r="B19" i="2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L182" i="2"/>
  <c r="K182" i="2"/>
  <c r="L181" i="2"/>
  <c r="K181" i="2"/>
  <c r="L180" i="2"/>
  <c r="K180" i="2"/>
  <c r="L179" i="2"/>
  <c r="K179" i="2"/>
  <c r="L178" i="2"/>
  <c r="K178" i="2"/>
  <c r="L177" i="2"/>
  <c r="K177" i="2"/>
  <c r="L176" i="2"/>
  <c r="K176" i="2"/>
  <c r="L175" i="2"/>
  <c r="K175" i="2"/>
  <c r="L174" i="2"/>
  <c r="K174" i="2"/>
  <c r="L173" i="2"/>
  <c r="K173" i="2"/>
  <c r="L172" i="2"/>
  <c r="K172" i="2"/>
  <c r="L171" i="2"/>
  <c r="K171" i="2"/>
  <c r="L170" i="2"/>
  <c r="K170" i="2"/>
  <c r="L169" i="2"/>
  <c r="K169" i="2"/>
  <c r="L168" i="2"/>
  <c r="K168" i="2"/>
  <c r="L167" i="2"/>
  <c r="K167" i="2"/>
  <c r="L166" i="2"/>
  <c r="K166" i="2"/>
  <c r="L165" i="2"/>
  <c r="K165" i="2"/>
  <c r="L164" i="2"/>
  <c r="K164" i="2"/>
  <c r="L163" i="2"/>
  <c r="K163" i="2"/>
  <c r="L162" i="2"/>
  <c r="K162" i="2"/>
  <c r="L161" i="2"/>
  <c r="K161" i="2"/>
  <c r="L160" i="2"/>
  <c r="K160" i="2"/>
  <c r="L159" i="2"/>
  <c r="K159" i="2"/>
  <c r="L158" i="2"/>
  <c r="K158" i="2"/>
  <c r="L157" i="2"/>
  <c r="K157" i="2"/>
  <c r="L156" i="2"/>
  <c r="K156" i="2"/>
  <c r="L155" i="2"/>
  <c r="K155" i="2"/>
  <c r="L154" i="2"/>
  <c r="K154" i="2"/>
  <c r="L153" i="2"/>
  <c r="K153" i="2"/>
  <c r="L152" i="2"/>
  <c r="K152" i="2"/>
  <c r="L151" i="2"/>
  <c r="K151" i="2"/>
  <c r="L150" i="2"/>
  <c r="K150" i="2"/>
  <c r="L149" i="2"/>
  <c r="K149" i="2"/>
  <c r="L148" i="2"/>
  <c r="K148" i="2"/>
  <c r="L147" i="2"/>
  <c r="K147" i="2"/>
  <c r="L146" i="2"/>
  <c r="K146" i="2"/>
  <c r="L145" i="2"/>
  <c r="K145" i="2"/>
  <c r="L144" i="2"/>
  <c r="K144" i="2"/>
  <c r="L143" i="2"/>
  <c r="K143" i="2"/>
  <c r="L142" i="2"/>
  <c r="K142" i="2"/>
  <c r="L141" i="2"/>
  <c r="K141" i="2"/>
  <c r="L140" i="2"/>
  <c r="K140" i="2"/>
  <c r="L139" i="2"/>
  <c r="K139" i="2"/>
  <c r="L138" i="2"/>
  <c r="K138" i="2"/>
  <c r="L137" i="2"/>
  <c r="K137" i="2"/>
  <c r="L136" i="2"/>
  <c r="K136" i="2"/>
  <c r="L135" i="2"/>
  <c r="K135" i="2"/>
  <c r="L134" i="2"/>
  <c r="K134" i="2"/>
  <c r="L133" i="2"/>
  <c r="K133" i="2"/>
  <c r="L132" i="2"/>
  <c r="K132" i="2"/>
  <c r="L131" i="2"/>
  <c r="K131" i="2"/>
  <c r="L130" i="2"/>
  <c r="K130" i="2"/>
  <c r="L129" i="2"/>
  <c r="K129" i="2"/>
  <c r="L128" i="2"/>
  <c r="K128" i="2"/>
  <c r="L127" i="2"/>
  <c r="K127" i="2"/>
  <c r="L126" i="2"/>
  <c r="K126" i="2"/>
  <c r="L125" i="2"/>
  <c r="K125" i="2"/>
  <c r="L124" i="2"/>
  <c r="K124" i="2"/>
  <c r="L123" i="2"/>
  <c r="K123" i="2"/>
  <c r="L122" i="2"/>
  <c r="K122" i="2"/>
  <c r="L121" i="2"/>
  <c r="K121" i="2"/>
  <c r="L120" i="2"/>
  <c r="K120" i="2"/>
  <c r="L119" i="2"/>
  <c r="K119" i="2"/>
  <c r="L118" i="2"/>
  <c r="K118" i="2"/>
  <c r="L117" i="2"/>
  <c r="K117" i="2"/>
  <c r="L116" i="2"/>
  <c r="K116" i="2"/>
  <c r="L115" i="2"/>
  <c r="K115" i="2"/>
  <c r="L114" i="2"/>
  <c r="K114" i="2"/>
  <c r="L113" i="2"/>
  <c r="K113" i="2"/>
  <c r="L112" i="2"/>
  <c r="K112" i="2"/>
  <c r="L111" i="2"/>
  <c r="K111" i="2"/>
  <c r="L110" i="2"/>
  <c r="K110" i="2"/>
  <c r="L109" i="2"/>
  <c r="K109" i="2"/>
  <c r="L108" i="2"/>
  <c r="K108" i="2"/>
  <c r="L107" i="2"/>
  <c r="K107" i="2"/>
  <c r="L106" i="2"/>
  <c r="K106" i="2"/>
  <c r="L105" i="2"/>
  <c r="K105" i="2"/>
  <c r="L104" i="2"/>
  <c r="K104" i="2"/>
  <c r="L103" i="2"/>
  <c r="K103" i="2"/>
  <c r="L102" i="2"/>
  <c r="K102" i="2"/>
  <c r="L101" i="2"/>
  <c r="K101" i="2"/>
  <c r="L100" i="2"/>
  <c r="K100" i="2"/>
  <c r="L99" i="2"/>
  <c r="K99" i="2"/>
  <c r="L98" i="2"/>
  <c r="K98" i="2"/>
  <c r="L97" i="2"/>
  <c r="K97" i="2"/>
  <c r="L96" i="2"/>
  <c r="K96" i="2"/>
  <c r="L95" i="2"/>
  <c r="K95" i="2"/>
  <c r="L94" i="2"/>
  <c r="K94" i="2"/>
  <c r="L93" i="2"/>
  <c r="K93" i="2"/>
  <c r="L92" i="2"/>
  <c r="K92" i="2"/>
  <c r="L91" i="2"/>
  <c r="K91" i="2"/>
  <c r="L90" i="2"/>
  <c r="K90" i="2"/>
  <c r="L89" i="2"/>
  <c r="K89" i="2"/>
  <c r="L88" i="2"/>
  <c r="K88" i="2"/>
  <c r="L87" i="2"/>
  <c r="K87" i="2"/>
  <c r="L86" i="2"/>
  <c r="K86" i="2"/>
  <c r="L85" i="2"/>
  <c r="K85" i="2"/>
  <c r="L84" i="2"/>
  <c r="K84" i="2"/>
  <c r="L83" i="2"/>
  <c r="K83" i="2"/>
  <c r="L82" i="2"/>
  <c r="K82" i="2"/>
  <c r="L81" i="2"/>
  <c r="K81" i="2"/>
  <c r="L80" i="2"/>
  <c r="K80" i="2"/>
  <c r="L79" i="2"/>
  <c r="K79" i="2"/>
  <c r="L78" i="2"/>
  <c r="K78" i="2"/>
  <c r="L77" i="2"/>
  <c r="K77" i="2"/>
  <c r="L76" i="2"/>
  <c r="K76" i="2"/>
  <c r="L75" i="2"/>
  <c r="K75" i="2"/>
  <c r="L74" i="2"/>
  <c r="K74" i="2"/>
  <c r="L73" i="2"/>
  <c r="K73" i="2"/>
  <c r="L72" i="2"/>
  <c r="K72" i="2"/>
  <c r="L71" i="2"/>
  <c r="K71" i="2"/>
  <c r="L70" i="2"/>
  <c r="K70" i="2"/>
  <c r="L69" i="2"/>
  <c r="K69" i="2"/>
  <c r="L68" i="2"/>
  <c r="K68" i="2"/>
  <c r="L67" i="2"/>
  <c r="K67" i="2"/>
  <c r="L66" i="2"/>
  <c r="K66" i="2"/>
  <c r="L65" i="2"/>
  <c r="K65" i="2"/>
  <c r="L64" i="2"/>
  <c r="K64" i="2"/>
  <c r="L63" i="2"/>
  <c r="K63" i="2"/>
  <c r="L62" i="2"/>
  <c r="K62" i="2"/>
  <c r="L61" i="2"/>
  <c r="K61" i="2"/>
  <c r="L60" i="2"/>
  <c r="K60" i="2"/>
  <c r="L59" i="2"/>
  <c r="K59" i="2"/>
  <c r="L58" i="2"/>
  <c r="K58" i="2"/>
  <c r="L57" i="2"/>
  <c r="K57" i="2"/>
  <c r="L56" i="2"/>
  <c r="K56" i="2"/>
  <c r="L55" i="2"/>
  <c r="K55" i="2"/>
  <c r="L54" i="2"/>
  <c r="K54" i="2"/>
  <c r="L53" i="2"/>
  <c r="K53" i="2"/>
  <c r="L52" i="2"/>
  <c r="K52" i="2"/>
  <c r="L51" i="2"/>
  <c r="K51" i="2"/>
  <c r="L50" i="2"/>
  <c r="K50" i="2"/>
  <c r="L49" i="2"/>
  <c r="K49" i="2"/>
  <c r="L48" i="2"/>
  <c r="K48" i="2"/>
  <c r="L47" i="2"/>
  <c r="K47" i="2"/>
  <c r="L46" i="2"/>
  <c r="K46" i="2"/>
  <c r="L45" i="2"/>
  <c r="K45" i="2"/>
  <c r="L44" i="2"/>
  <c r="K44" i="2"/>
  <c r="L43" i="2"/>
  <c r="K43" i="2"/>
  <c r="L42" i="2"/>
  <c r="K42" i="2"/>
  <c r="L41" i="2"/>
  <c r="K41" i="2"/>
  <c r="L40" i="2"/>
  <c r="K40" i="2"/>
  <c r="L39" i="2"/>
  <c r="K39" i="2"/>
  <c r="L38" i="2"/>
  <c r="K38" i="2"/>
  <c r="L37" i="2"/>
  <c r="K37" i="2"/>
  <c r="A18" i="2"/>
  <c r="D10" i="2"/>
  <c r="D9" i="2"/>
  <c r="G8" i="5"/>
  <c r="L4" i="5"/>
  <c r="N4" i="5" l="1"/>
  <c r="D6" i="2" s="1"/>
  <c r="O195" i="2" s="1"/>
  <c r="H118" i="1"/>
  <c r="H185" i="1"/>
  <c r="H251" i="1"/>
  <c r="H317" i="1"/>
  <c r="H415" i="1"/>
  <c r="H481" i="1"/>
  <c r="H547" i="1"/>
  <c r="H613" i="1"/>
  <c r="H679" i="1"/>
  <c r="H745" i="1"/>
  <c r="H810" i="1"/>
  <c r="H876" i="1"/>
  <c r="H942" i="1"/>
  <c r="H1008" i="1"/>
  <c r="H1074" i="1"/>
  <c r="H1140" i="1"/>
  <c r="H1207" i="1"/>
  <c r="H1273" i="1"/>
  <c r="H1339" i="1"/>
  <c r="D30" i="1"/>
  <c r="Q6" i="1" s="1"/>
  <c r="H3253" i="1"/>
  <c r="H3187" i="1"/>
  <c r="H3121" i="1"/>
  <c r="H3055" i="1"/>
  <c r="H2989" i="1"/>
  <c r="H2923" i="1"/>
  <c r="H2857" i="1"/>
  <c r="H2791" i="1"/>
  <c r="H2725" i="1"/>
  <c r="H2659" i="1"/>
  <c r="H2593" i="1"/>
  <c r="H2494" i="1"/>
  <c r="H2428" i="1"/>
  <c r="H2362" i="1"/>
  <c r="H2296" i="1"/>
  <c r="H2263" i="1"/>
  <c r="H2197" i="1"/>
  <c r="H2131" i="1"/>
  <c r="H2065" i="1"/>
  <c r="H1999" i="1"/>
  <c r="H1933" i="1"/>
  <c r="H1867" i="1"/>
  <c r="H1801" i="1"/>
  <c r="H1735" i="1"/>
  <c r="H1669" i="1"/>
  <c r="H1603" i="1"/>
  <c r="H1537" i="1"/>
  <c r="H1471" i="1"/>
  <c r="H3286" i="1"/>
  <c r="H3220" i="1"/>
  <c r="H3154" i="1"/>
  <c r="H3088" i="1"/>
  <c r="H3022" i="1"/>
  <c r="H2956" i="1"/>
  <c r="H2890" i="1"/>
  <c r="H2824" i="1"/>
  <c r="H2758" i="1"/>
  <c r="H2692" i="1"/>
  <c r="H2626" i="1"/>
  <c r="H2560" i="1"/>
  <c r="H2527" i="1"/>
  <c r="H2461" i="1"/>
  <c r="H2395" i="1"/>
  <c r="H2329" i="1"/>
  <c r="H2230" i="1"/>
  <c r="H2164" i="1"/>
  <c r="H2098" i="1"/>
  <c r="H2032" i="1"/>
  <c r="H1966" i="1"/>
  <c r="H1900" i="1"/>
  <c r="H1834" i="1"/>
  <c r="H1768" i="1"/>
  <c r="H1702" i="1"/>
  <c r="H1636" i="1"/>
  <c r="H1570" i="1"/>
  <c r="H1504" i="1"/>
  <c r="H1438" i="1"/>
  <c r="H58" i="1"/>
  <c r="H87" i="1"/>
  <c r="H151" i="1"/>
  <c r="H218" i="1"/>
  <c r="H284" i="1"/>
  <c r="H350" i="1"/>
  <c r="H383" i="1"/>
  <c r="H448" i="1"/>
  <c r="H514" i="1"/>
  <c r="H580" i="1"/>
  <c r="H646" i="1"/>
  <c r="H712" i="1"/>
  <c r="H778" i="1"/>
  <c r="H843" i="1"/>
  <c r="H909" i="1"/>
  <c r="H975" i="1"/>
  <c r="H1041" i="1"/>
  <c r="H1107" i="1"/>
  <c r="H1174" i="1"/>
  <c r="H1240" i="1"/>
  <c r="H1306" i="1"/>
  <c r="H1372" i="1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39" i="2"/>
  <c r="J437" i="2"/>
  <c r="J435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440" i="2"/>
  <c r="J438" i="2"/>
  <c r="J436" i="2"/>
  <c r="J43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106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B184" i="2"/>
  <c r="A183" i="2"/>
  <c r="C183" i="2"/>
  <c r="D183" i="2" s="1"/>
  <c r="J43" i="2"/>
  <c r="J51" i="2"/>
  <c r="J55" i="2"/>
  <c r="J59" i="2"/>
  <c r="J63" i="2"/>
  <c r="J37" i="2"/>
  <c r="J41" i="2"/>
  <c r="J45" i="2"/>
  <c r="J49" i="2"/>
  <c r="J53" i="2"/>
  <c r="J57" i="2"/>
  <c r="J61" i="2"/>
  <c r="J65" i="2"/>
  <c r="J101" i="2"/>
  <c r="J104" i="2"/>
  <c r="J39" i="2"/>
  <c r="J47" i="2"/>
  <c r="J102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82" i="2"/>
  <c r="J181" i="2"/>
  <c r="J180" i="2"/>
  <c r="J179" i="2"/>
  <c r="J178" i="2"/>
  <c r="J177" i="2"/>
  <c r="J176" i="2"/>
  <c r="J175" i="2"/>
  <c r="J174" i="2"/>
  <c r="J173" i="2"/>
  <c r="J148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38" i="2"/>
  <c r="J40" i="2"/>
  <c r="J42" i="2"/>
  <c r="J44" i="2"/>
  <c r="J46" i="2"/>
  <c r="J48" i="2"/>
  <c r="J50" i="2"/>
  <c r="J52" i="2"/>
  <c r="J54" i="2"/>
  <c r="J56" i="2"/>
  <c r="J58" i="2"/>
  <c r="J60" i="2"/>
  <c r="J62" i="2"/>
  <c r="J64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3" i="2"/>
  <c r="J105" i="2"/>
  <c r="J107" i="2"/>
  <c r="A37" i="2"/>
  <c r="C37" i="2"/>
  <c r="D37" i="2" s="1"/>
  <c r="E37" i="2" s="1"/>
  <c r="C18" i="2"/>
  <c r="D18" i="2" s="1"/>
  <c r="C20" i="2"/>
  <c r="D20" i="2" s="1"/>
  <c r="E20" i="2" s="1"/>
  <c r="G20" i="2" s="1"/>
  <c r="C22" i="2"/>
  <c r="D22" i="2" s="1"/>
  <c r="E22" i="2" s="1"/>
  <c r="G22" i="2" s="1"/>
  <c r="C24" i="2"/>
  <c r="D24" i="2" s="1"/>
  <c r="C26" i="2"/>
  <c r="D26" i="2" s="1"/>
  <c r="C28" i="2"/>
  <c r="D28" i="2" s="1"/>
  <c r="E28" i="2" s="1"/>
  <c r="G28" i="2" s="1"/>
  <c r="C30" i="2"/>
  <c r="D30" i="2" s="1"/>
  <c r="E30" i="2" s="1"/>
  <c r="G30" i="2" s="1"/>
  <c r="C32" i="2"/>
  <c r="D32" i="2" s="1"/>
  <c r="C34" i="2"/>
  <c r="D34" i="2" s="1"/>
  <c r="C36" i="2"/>
  <c r="D36" i="2" s="1"/>
  <c r="E36" i="2" s="1"/>
  <c r="G36" i="2" s="1"/>
  <c r="C19" i="2"/>
  <c r="D19" i="2" s="1"/>
  <c r="C21" i="2"/>
  <c r="D21" i="2" s="1"/>
  <c r="E21" i="2" s="1"/>
  <c r="C23" i="2"/>
  <c r="D23" i="2" s="1"/>
  <c r="E23" i="2" s="1"/>
  <c r="C25" i="2"/>
  <c r="D25" i="2" s="1"/>
  <c r="E25" i="2" s="1"/>
  <c r="C27" i="2"/>
  <c r="D27" i="2" s="1"/>
  <c r="C29" i="2"/>
  <c r="D29" i="2" s="1"/>
  <c r="E29" i="2" s="1"/>
  <c r="C31" i="2"/>
  <c r="D31" i="2" s="1"/>
  <c r="C33" i="2"/>
  <c r="D33" i="2" s="1"/>
  <c r="E33" i="2" s="1"/>
  <c r="C35" i="2"/>
  <c r="D35" i="2" s="1"/>
  <c r="A20" i="2"/>
  <c r="A22" i="2"/>
  <c r="A24" i="2"/>
  <c r="A26" i="2"/>
  <c r="A28" i="2"/>
  <c r="A30" i="2"/>
  <c r="A32" i="2"/>
  <c r="A34" i="2"/>
  <c r="A36" i="2"/>
  <c r="A19" i="2"/>
  <c r="A21" i="2"/>
  <c r="A23" i="2"/>
  <c r="A25" i="2"/>
  <c r="A27" i="2"/>
  <c r="A29" i="2"/>
  <c r="A31" i="2"/>
  <c r="A33" i="2"/>
  <c r="A35" i="2"/>
  <c r="O41" i="2" l="1"/>
  <c r="O97" i="2"/>
  <c r="E34" i="2"/>
  <c r="G34" i="2" s="1"/>
  <c r="F34" i="2"/>
  <c r="H34" i="2" s="1"/>
  <c r="E18" i="2"/>
  <c r="G18" i="2" s="1"/>
  <c r="F18" i="2"/>
  <c r="H18" i="2" s="1"/>
  <c r="E32" i="2"/>
  <c r="G32" i="2" s="1"/>
  <c r="F32" i="2"/>
  <c r="H32" i="2" s="1"/>
  <c r="E24" i="2"/>
  <c r="G24" i="2" s="1"/>
  <c r="F24" i="2"/>
  <c r="H24" i="2" s="1"/>
  <c r="E26" i="2"/>
  <c r="G26" i="2" s="1"/>
  <c r="F26" i="2"/>
  <c r="H26" i="2" s="1"/>
  <c r="F30" i="2"/>
  <c r="H30" i="2" s="1"/>
  <c r="F22" i="2"/>
  <c r="H22" i="2" s="1"/>
  <c r="F28" i="2"/>
  <c r="H28" i="2" s="1"/>
  <c r="F20" i="2"/>
  <c r="H20" i="2" s="1"/>
  <c r="O212" i="2"/>
  <c r="O154" i="2"/>
  <c r="F36" i="2"/>
  <c r="H36" i="2" s="1"/>
  <c r="O57" i="2"/>
  <c r="O78" i="2"/>
  <c r="O115" i="2"/>
  <c r="O65" i="2"/>
  <c r="O49" i="2"/>
  <c r="O89" i="2"/>
  <c r="O137" i="2"/>
  <c r="O170" i="2"/>
  <c r="O131" i="2"/>
  <c r="O216" i="2"/>
  <c r="O61" i="2"/>
  <c r="O53" i="2"/>
  <c r="O45" i="2"/>
  <c r="O37" i="2"/>
  <c r="O101" i="2"/>
  <c r="O93" i="2"/>
  <c r="O85" i="2"/>
  <c r="O70" i="2"/>
  <c r="O145" i="2"/>
  <c r="O162" i="2"/>
  <c r="O107" i="2"/>
  <c r="O123" i="2"/>
  <c r="O178" i="2"/>
  <c r="O224" i="2"/>
  <c r="O232" i="2"/>
  <c r="O240" i="2"/>
  <c r="O248" i="2"/>
  <c r="O256" i="2"/>
  <c r="O269" i="2"/>
  <c r="O63" i="2"/>
  <c r="O59" i="2"/>
  <c r="O55" i="2"/>
  <c r="O51" i="2"/>
  <c r="O47" i="2"/>
  <c r="O43" i="2"/>
  <c r="O39" i="2"/>
  <c r="O99" i="2"/>
  <c r="O95" i="2"/>
  <c r="O91" i="2"/>
  <c r="O87" i="2"/>
  <c r="O82" i="2"/>
  <c r="O74" i="2"/>
  <c r="O133" i="2"/>
  <c r="O141" i="2"/>
  <c r="O150" i="2"/>
  <c r="O158" i="2"/>
  <c r="O166" i="2"/>
  <c r="O103" i="2"/>
  <c r="O111" i="2"/>
  <c r="O119" i="2"/>
  <c r="O127" i="2"/>
  <c r="O174" i="2"/>
  <c r="O182" i="2"/>
  <c r="O220" i="2"/>
  <c r="O228" i="2"/>
  <c r="O236" i="2"/>
  <c r="O244" i="2"/>
  <c r="O252" i="2"/>
  <c r="O261" i="2"/>
  <c r="O277" i="2"/>
  <c r="O211" i="2"/>
  <c r="O203" i="2"/>
  <c r="O485" i="2"/>
  <c r="O189" i="2"/>
  <c r="O193" i="2"/>
  <c r="O197" i="2"/>
  <c r="O201" i="2"/>
  <c r="O205" i="2"/>
  <c r="O209" i="2"/>
  <c r="O283" i="2"/>
  <c r="O279" i="2"/>
  <c r="O275" i="2"/>
  <c r="O271" i="2"/>
  <c r="O267" i="2"/>
  <c r="O263" i="2"/>
  <c r="O259" i="2"/>
  <c r="O257" i="2"/>
  <c r="O255" i="2"/>
  <c r="O253" i="2"/>
  <c r="O251" i="2"/>
  <c r="O249" i="2"/>
  <c r="O247" i="2"/>
  <c r="O245" i="2"/>
  <c r="O243" i="2"/>
  <c r="O241" i="2"/>
  <c r="O239" i="2"/>
  <c r="O237" i="2"/>
  <c r="O235" i="2"/>
  <c r="O233" i="2"/>
  <c r="O231" i="2"/>
  <c r="O229" i="2"/>
  <c r="O227" i="2"/>
  <c r="O225" i="2"/>
  <c r="O223" i="2"/>
  <c r="O221" i="2"/>
  <c r="O219" i="2"/>
  <c r="O217" i="2"/>
  <c r="O215" i="2"/>
  <c r="O213" i="2"/>
  <c r="O181" i="2"/>
  <c r="O179" i="2"/>
  <c r="O177" i="2"/>
  <c r="O175" i="2"/>
  <c r="O173" i="2"/>
  <c r="O132" i="2"/>
  <c r="O130" i="2"/>
  <c r="O128" i="2"/>
  <c r="O126" i="2"/>
  <c r="O124" i="2"/>
  <c r="O122" i="2"/>
  <c r="O120" i="2"/>
  <c r="O118" i="2"/>
  <c r="O116" i="2"/>
  <c r="O114" i="2"/>
  <c r="O112" i="2"/>
  <c r="O110" i="2"/>
  <c r="O108" i="2"/>
  <c r="O106" i="2"/>
  <c r="O104" i="2"/>
  <c r="O102" i="2"/>
  <c r="O171" i="2"/>
  <c r="O169" i="2"/>
  <c r="O167" i="2"/>
  <c r="O165" i="2"/>
  <c r="O163" i="2"/>
  <c r="O161" i="2"/>
  <c r="O159" i="2"/>
  <c r="O157" i="2"/>
  <c r="O155" i="2"/>
  <c r="O153" i="2"/>
  <c r="O151" i="2"/>
  <c r="O149" i="2"/>
  <c r="O146" i="2"/>
  <c r="O144" i="2"/>
  <c r="O142" i="2"/>
  <c r="O140" i="2"/>
  <c r="O138" i="2"/>
  <c r="O136" i="2"/>
  <c r="O134" i="2"/>
  <c r="O67" i="2"/>
  <c r="O69" i="2"/>
  <c r="O71" i="2"/>
  <c r="O73" i="2"/>
  <c r="O75" i="2"/>
  <c r="O77" i="2"/>
  <c r="O79" i="2"/>
  <c r="O81" i="2"/>
  <c r="O83" i="2"/>
  <c r="O66" i="2"/>
  <c r="O64" i="2"/>
  <c r="O62" i="2"/>
  <c r="O60" i="2"/>
  <c r="O58" i="2"/>
  <c r="O56" i="2"/>
  <c r="O54" i="2"/>
  <c r="O52" i="2"/>
  <c r="O50" i="2"/>
  <c r="O48" i="2"/>
  <c r="O46" i="2"/>
  <c r="O44" i="2"/>
  <c r="O42" i="2"/>
  <c r="O40" i="2"/>
  <c r="O38" i="2"/>
  <c r="O100" i="2"/>
  <c r="O98" i="2"/>
  <c r="O96" i="2"/>
  <c r="O94" i="2"/>
  <c r="O92" i="2"/>
  <c r="O90" i="2"/>
  <c r="O88" i="2"/>
  <c r="O86" i="2"/>
  <c r="O84" i="2"/>
  <c r="O80" i="2"/>
  <c r="O76" i="2"/>
  <c r="O72" i="2"/>
  <c r="O68" i="2"/>
  <c r="O135" i="2"/>
  <c r="O139" i="2"/>
  <c r="O143" i="2"/>
  <c r="O147" i="2"/>
  <c r="O152" i="2"/>
  <c r="O156" i="2"/>
  <c r="O160" i="2"/>
  <c r="O164" i="2"/>
  <c r="O168" i="2"/>
  <c r="O172" i="2"/>
  <c r="O105" i="2"/>
  <c r="O109" i="2"/>
  <c r="O113" i="2"/>
  <c r="O117" i="2"/>
  <c r="O121" i="2"/>
  <c r="O125" i="2"/>
  <c r="O129" i="2"/>
  <c r="O148" i="2"/>
  <c r="O176" i="2"/>
  <c r="O180" i="2"/>
  <c r="O214" i="2"/>
  <c r="O218" i="2"/>
  <c r="O222" i="2"/>
  <c r="O226" i="2"/>
  <c r="O230" i="2"/>
  <c r="O234" i="2"/>
  <c r="O238" i="2"/>
  <c r="O242" i="2"/>
  <c r="O246" i="2"/>
  <c r="O250" i="2"/>
  <c r="O254" i="2"/>
  <c r="O258" i="2"/>
  <c r="O265" i="2"/>
  <c r="O273" i="2"/>
  <c r="O281" i="2"/>
  <c r="O207" i="2"/>
  <c r="O199" i="2"/>
  <c r="O191" i="2"/>
  <c r="O187" i="2"/>
  <c r="O185" i="2"/>
  <c r="O183" i="2"/>
  <c r="O348" i="2"/>
  <c r="O304" i="2"/>
  <c r="O332" i="2"/>
  <c r="O364" i="2"/>
  <c r="O340" i="2"/>
  <c r="O320" i="2"/>
  <c r="O288" i="2"/>
  <c r="O388" i="2"/>
  <c r="O344" i="2"/>
  <c r="O336" i="2"/>
  <c r="O328" i="2"/>
  <c r="O312" i="2"/>
  <c r="O296" i="2"/>
  <c r="O356" i="2"/>
  <c r="O372" i="2"/>
  <c r="O414" i="2"/>
  <c r="O350" i="2"/>
  <c r="O346" i="2"/>
  <c r="O342" i="2"/>
  <c r="O338" i="2"/>
  <c r="O334" i="2"/>
  <c r="O330" i="2"/>
  <c r="O324" i="2"/>
  <c r="O316" i="2"/>
  <c r="O308" i="2"/>
  <c r="O300" i="2"/>
  <c r="O292" i="2"/>
  <c r="O352" i="2"/>
  <c r="O360" i="2"/>
  <c r="O368" i="2"/>
  <c r="O380" i="2"/>
  <c r="O398" i="2"/>
  <c r="O436" i="2"/>
  <c r="O326" i="2"/>
  <c r="O322" i="2"/>
  <c r="O318" i="2"/>
  <c r="O314" i="2"/>
  <c r="O310" i="2"/>
  <c r="O306" i="2"/>
  <c r="O302" i="2"/>
  <c r="O298" i="2"/>
  <c r="O294" i="2"/>
  <c r="O290" i="2"/>
  <c r="O286" i="2"/>
  <c r="O354" i="2"/>
  <c r="O358" i="2"/>
  <c r="O362" i="2"/>
  <c r="O366" i="2"/>
  <c r="O370" i="2"/>
  <c r="O376" i="2"/>
  <c r="O384" i="2"/>
  <c r="O392" i="2"/>
  <c r="O406" i="2"/>
  <c r="O422" i="2"/>
  <c r="O453" i="2"/>
  <c r="O516" i="2"/>
  <c r="O501" i="2"/>
  <c r="O469" i="2"/>
  <c r="O444" i="2"/>
  <c r="O428" i="2"/>
  <c r="O418" i="2"/>
  <c r="O410" i="2"/>
  <c r="O402" i="2"/>
  <c r="O394" i="2"/>
  <c r="O390" i="2"/>
  <c r="O386" i="2"/>
  <c r="O382" i="2"/>
  <c r="O378" i="2"/>
  <c r="O374" i="2"/>
  <c r="O371" i="2"/>
  <c r="O369" i="2"/>
  <c r="O367" i="2"/>
  <c r="O365" i="2"/>
  <c r="O363" i="2"/>
  <c r="O361" i="2"/>
  <c r="O359" i="2"/>
  <c r="O357" i="2"/>
  <c r="O355" i="2"/>
  <c r="O353" i="2"/>
  <c r="O285" i="2"/>
  <c r="O287" i="2"/>
  <c r="O289" i="2"/>
  <c r="O291" i="2"/>
  <c r="O293" i="2"/>
  <c r="O295" i="2"/>
  <c r="O297" i="2"/>
  <c r="O299" i="2"/>
  <c r="O301" i="2"/>
  <c r="O303" i="2"/>
  <c r="O305" i="2"/>
  <c r="O307" i="2"/>
  <c r="O309" i="2"/>
  <c r="O311" i="2"/>
  <c r="O313" i="2"/>
  <c r="O315" i="2"/>
  <c r="O317" i="2"/>
  <c r="O319" i="2"/>
  <c r="O321" i="2"/>
  <c r="O323" i="2"/>
  <c r="O325" i="2"/>
  <c r="O327" i="2"/>
  <c r="O329" i="2"/>
  <c r="O331" i="2"/>
  <c r="O333" i="2"/>
  <c r="O335" i="2"/>
  <c r="O337" i="2"/>
  <c r="O339" i="2"/>
  <c r="O341" i="2"/>
  <c r="O343" i="2"/>
  <c r="O345" i="2"/>
  <c r="O347" i="2"/>
  <c r="O349" i="2"/>
  <c r="O351" i="2"/>
  <c r="O184" i="2"/>
  <c r="O186" i="2"/>
  <c r="O188" i="2"/>
  <c r="O190" i="2"/>
  <c r="O192" i="2"/>
  <c r="O194" i="2"/>
  <c r="O196" i="2"/>
  <c r="O198" i="2"/>
  <c r="O200" i="2"/>
  <c r="O202" i="2"/>
  <c r="O204" i="2"/>
  <c r="O206" i="2"/>
  <c r="O208" i="2"/>
  <c r="O210" i="2"/>
  <c r="O284" i="2"/>
  <c r="O282" i="2"/>
  <c r="O280" i="2"/>
  <c r="O278" i="2"/>
  <c r="O276" i="2"/>
  <c r="O274" i="2"/>
  <c r="O272" i="2"/>
  <c r="O270" i="2"/>
  <c r="O268" i="2"/>
  <c r="O266" i="2"/>
  <c r="O264" i="2"/>
  <c r="O262" i="2"/>
  <c r="O260" i="2"/>
  <c r="O373" i="2"/>
  <c r="O375" i="2"/>
  <c r="O377" i="2"/>
  <c r="O379" i="2"/>
  <c r="O381" i="2"/>
  <c r="O383" i="2"/>
  <c r="O385" i="2"/>
  <c r="O387" i="2"/>
  <c r="O389" i="2"/>
  <c r="O391" i="2"/>
  <c r="O393" i="2"/>
  <c r="O396" i="2"/>
  <c r="O400" i="2"/>
  <c r="O404" i="2"/>
  <c r="O408" i="2"/>
  <c r="O412" i="2"/>
  <c r="O416" i="2"/>
  <c r="O420" i="2"/>
  <c r="O424" i="2"/>
  <c r="O432" i="2"/>
  <c r="O440" i="2"/>
  <c r="O448" i="2"/>
  <c r="O461" i="2"/>
  <c r="O477" i="2"/>
  <c r="O493" i="2"/>
  <c r="O509" i="2"/>
  <c r="O395" i="2"/>
  <c r="O397" i="2"/>
  <c r="O399" i="2"/>
  <c r="O401" i="2"/>
  <c r="O403" i="2"/>
  <c r="O405" i="2"/>
  <c r="O407" i="2"/>
  <c r="O409" i="2"/>
  <c r="O411" i="2"/>
  <c r="O413" i="2"/>
  <c r="O415" i="2"/>
  <c r="O417" i="2"/>
  <c r="O419" i="2"/>
  <c r="O421" i="2"/>
  <c r="O423" i="2"/>
  <c r="O426" i="2"/>
  <c r="O430" i="2"/>
  <c r="O434" i="2"/>
  <c r="O438" i="2"/>
  <c r="O442" i="2"/>
  <c r="O446" i="2"/>
  <c r="O450" i="2"/>
  <c r="O457" i="2"/>
  <c r="O465" i="2"/>
  <c r="O473" i="2"/>
  <c r="O481" i="2"/>
  <c r="O489" i="2"/>
  <c r="O497" i="2"/>
  <c r="O505" i="2"/>
  <c r="O513" i="2"/>
  <c r="O425" i="2"/>
  <c r="O427" i="2"/>
  <c r="O429" i="2"/>
  <c r="O431" i="2"/>
  <c r="O433" i="2"/>
  <c r="O435" i="2"/>
  <c r="O437" i="2"/>
  <c r="O439" i="2"/>
  <c r="O441" i="2"/>
  <c r="O443" i="2"/>
  <c r="O445" i="2"/>
  <c r="O447" i="2"/>
  <c r="O449" i="2"/>
  <c r="O451" i="2"/>
  <c r="O455" i="2"/>
  <c r="O459" i="2"/>
  <c r="O463" i="2"/>
  <c r="O467" i="2"/>
  <c r="O471" i="2"/>
  <c r="O475" i="2"/>
  <c r="O479" i="2"/>
  <c r="O483" i="2"/>
  <c r="O487" i="2"/>
  <c r="O491" i="2"/>
  <c r="O495" i="2"/>
  <c r="O499" i="2"/>
  <c r="O503" i="2"/>
  <c r="O507" i="2"/>
  <c r="O511" i="2"/>
  <c r="O515" i="2"/>
  <c r="O452" i="2"/>
  <c r="O454" i="2"/>
  <c r="O456" i="2"/>
  <c r="O458" i="2"/>
  <c r="O460" i="2"/>
  <c r="O462" i="2"/>
  <c r="O464" i="2"/>
  <c r="O466" i="2"/>
  <c r="O468" i="2"/>
  <c r="O470" i="2"/>
  <c r="O472" i="2"/>
  <c r="O474" i="2"/>
  <c r="O476" i="2"/>
  <c r="O478" i="2"/>
  <c r="O480" i="2"/>
  <c r="O482" i="2"/>
  <c r="O484" i="2"/>
  <c r="O486" i="2"/>
  <c r="O488" i="2"/>
  <c r="O490" i="2"/>
  <c r="O492" i="2"/>
  <c r="O494" i="2"/>
  <c r="O496" i="2"/>
  <c r="O498" i="2"/>
  <c r="O500" i="2"/>
  <c r="O502" i="2"/>
  <c r="O504" i="2"/>
  <c r="O506" i="2"/>
  <c r="O508" i="2"/>
  <c r="O510" i="2"/>
  <c r="O512" i="2"/>
  <c r="O514" i="2"/>
  <c r="Q7" i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E183" i="2"/>
  <c r="G183" i="2" s="1"/>
  <c r="F183" i="2"/>
  <c r="H183" i="2" s="1"/>
  <c r="C184" i="2"/>
  <c r="D184" i="2" s="1"/>
  <c r="A184" i="2"/>
  <c r="B185" i="2"/>
  <c r="E31" i="2"/>
  <c r="G31" i="2" s="1"/>
  <c r="E35" i="2"/>
  <c r="G35" i="2" s="1"/>
  <c r="E27" i="2"/>
  <c r="G27" i="2" s="1"/>
  <c r="E19" i="2"/>
  <c r="G19" i="2" s="1"/>
  <c r="G23" i="2"/>
  <c r="F23" i="2"/>
  <c r="H23" i="2" s="1"/>
  <c r="F31" i="2"/>
  <c r="H31" i="2" s="1"/>
  <c r="F35" i="2"/>
  <c r="H35" i="2" s="1"/>
  <c r="F27" i="2"/>
  <c r="H27" i="2" s="1"/>
  <c r="F19" i="2"/>
  <c r="H19" i="2" s="1"/>
  <c r="F33" i="2"/>
  <c r="H33" i="2" s="1"/>
  <c r="G33" i="2"/>
  <c r="F25" i="2"/>
  <c r="H25" i="2" s="1"/>
  <c r="G25" i="2"/>
  <c r="F21" i="2"/>
  <c r="H21" i="2" s="1"/>
  <c r="G21" i="2"/>
  <c r="F29" i="2"/>
  <c r="H29" i="2" s="1"/>
  <c r="G29" i="2"/>
  <c r="A38" i="2"/>
  <c r="C38" i="2"/>
  <c r="D38" i="2" s="1"/>
  <c r="E38" i="2" s="1"/>
  <c r="G37" i="2"/>
  <c r="F37" i="2"/>
  <c r="H37" i="2" s="1"/>
  <c r="C185" i="2" l="1"/>
  <c r="D185" i="2" s="1"/>
  <c r="A185" i="2"/>
  <c r="B186" i="2"/>
  <c r="E184" i="2"/>
  <c r="G184" i="2" s="1"/>
  <c r="F184" i="2"/>
  <c r="H184" i="2" s="1"/>
  <c r="I183" i="2"/>
  <c r="M183" i="2" s="1"/>
  <c r="N183" i="2" s="1"/>
  <c r="P183" i="2" s="1"/>
  <c r="C39" i="2"/>
  <c r="D39" i="2" s="1"/>
  <c r="E39" i="2" s="1"/>
  <c r="A39" i="2"/>
  <c r="I37" i="2"/>
  <c r="M37" i="2" s="1"/>
  <c r="N37" i="2" s="1"/>
  <c r="P37" i="2" s="1"/>
  <c r="G38" i="2"/>
  <c r="F38" i="2"/>
  <c r="H38" i="2" s="1"/>
  <c r="I184" i="2" l="1"/>
  <c r="M184" i="2" s="1"/>
  <c r="N184" i="2" s="1"/>
  <c r="P184" i="2" s="1"/>
  <c r="Q184" i="2" s="1"/>
  <c r="R184" i="2" s="1"/>
  <c r="C186" i="2"/>
  <c r="D186" i="2" s="1"/>
  <c r="A186" i="2"/>
  <c r="B187" i="2"/>
  <c r="E185" i="2"/>
  <c r="G185" i="2" s="1"/>
  <c r="F185" i="2"/>
  <c r="H185" i="2" s="1"/>
  <c r="F39" i="2"/>
  <c r="H39" i="2" s="1"/>
  <c r="G39" i="2"/>
  <c r="C40" i="2"/>
  <c r="D40" i="2" s="1"/>
  <c r="E40" i="2" s="1"/>
  <c r="A40" i="2"/>
  <c r="I38" i="2"/>
  <c r="M38" i="2" s="1"/>
  <c r="N38" i="2" s="1"/>
  <c r="P38" i="2" s="1"/>
  <c r="Q38" i="2" s="1"/>
  <c r="R38" i="2" s="1"/>
  <c r="I185" i="2" l="1"/>
  <c r="M185" i="2" s="1"/>
  <c r="N185" i="2" s="1"/>
  <c r="P185" i="2" s="1"/>
  <c r="Q185" i="2" s="1"/>
  <c r="R185" i="2" s="1"/>
  <c r="C187" i="2"/>
  <c r="D187" i="2" s="1"/>
  <c r="A187" i="2"/>
  <c r="B188" i="2"/>
  <c r="E186" i="2"/>
  <c r="G186" i="2" s="1"/>
  <c r="F186" i="2"/>
  <c r="H186" i="2" s="1"/>
  <c r="C41" i="2"/>
  <c r="D41" i="2" s="1"/>
  <c r="E41" i="2" s="1"/>
  <c r="A41" i="2"/>
  <c r="G40" i="2"/>
  <c r="F40" i="2"/>
  <c r="H40" i="2" s="1"/>
  <c r="I39" i="2"/>
  <c r="M39" i="2" s="1"/>
  <c r="N39" i="2" s="1"/>
  <c r="P39" i="2" s="1"/>
  <c r="Q39" i="2" s="1"/>
  <c r="R39" i="2" s="1"/>
  <c r="I186" i="2" l="1"/>
  <c r="M186" i="2" s="1"/>
  <c r="N186" i="2" s="1"/>
  <c r="P186" i="2" s="1"/>
  <c r="Q186" i="2" s="1"/>
  <c r="R186" i="2" s="1"/>
  <c r="C188" i="2"/>
  <c r="D188" i="2" s="1"/>
  <c r="A188" i="2"/>
  <c r="B189" i="2"/>
  <c r="E187" i="2"/>
  <c r="G187" i="2" s="1"/>
  <c r="F187" i="2"/>
  <c r="H187" i="2" s="1"/>
  <c r="F41" i="2"/>
  <c r="H41" i="2" s="1"/>
  <c r="G41" i="2"/>
  <c r="C42" i="2"/>
  <c r="D42" i="2" s="1"/>
  <c r="E42" i="2" s="1"/>
  <c r="A42" i="2"/>
  <c r="I40" i="2"/>
  <c r="M40" i="2" s="1"/>
  <c r="N40" i="2" s="1"/>
  <c r="P40" i="2" s="1"/>
  <c r="Q40" i="2" s="1"/>
  <c r="R40" i="2" s="1"/>
  <c r="I187" i="2" l="1"/>
  <c r="M187" i="2" s="1"/>
  <c r="N187" i="2" s="1"/>
  <c r="P187" i="2" s="1"/>
  <c r="Q187" i="2" s="1"/>
  <c r="R187" i="2" s="1"/>
  <c r="C189" i="2"/>
  <c r="D189" i="2" s="1"/>
  <c r="A189" i="2"/>
  <c r="B190" i="2"/>
  <c r="E188" i="2"/>
  <c r="G188" i="2" s="1"/>
  <c r="F188" i="2"/>
  <c r="H188" i="2" s="1"/>
  <c r="C43" i="2"/>
  <c r="D43" i="2" s="1"/>
  <c r="E43" i="2" s="1"/>
  <c r="A43" i="2"/>
  <c r="F42" i="2"/>
  <c r="H42" i="2" s="1"/>
  <c r="G42" i="2"/>
  <c r="I41" i="2"/>
  <c r="M41" i="2" s="1"/>
  <c r="N41" i="2" s="1"/>
  <c r="P41" i="2" s="1"/>
  <c r="Q41" i="2" s="1"/>
  <c r="R41" i="2" s="1"/>
  <c r="I188" i="2" l="1"/>
  <c r="M188" i="2" s="1"/>
  <c r="N188" i="2" s="1"/>
  <c r="P188" i="2" s="1"/>
  <c r="Q188" i="2" s="1"/>
  <c r="R188" i="2" s="1"/>
  <c r="C190" i="2"/>
  <c r="D190" i="2" s="1"/>
  <c r="A190" i="2"/>
  <c r="B191" i="2"/>
  <c r="E189" i="2"/>
  <c r="G189" i="2" s="1"/>
  <c r="F189" i="2"/>
  <c r="H189" i="2" s="1"/>
  <c r="I42" i="2"/>
  <c r="M42" i="2" s="1"/>
  <c r="N42" i="2" s="1"/>
  <c r="P42" i="2" s="1"/>
  <c r="Q42" i="2" s="1"/>
  <c r="R42" i="2" s="1"/>
  <c r="G43" i="2"/>
  <c r="F43" i="2"/>
  <c r="H43" i="2" s="1"/>
  <c r="C44" i="2"/>
  <c r="D44" i="2" s="1"/>
  <c r="E44" i="2" s="1"/>
  <c r="A44" i="2"/>
  <c r="I189" i="2" l="1"/>
  <c r="M189" i="2" s="1"/>
  <c r="N189" i="2" s="1"/>
  <c r="P189" i="2" s="1"/>
  <c r="Q189" i="2" s="1"/>
  <c r="R189" i="2" s="1"/>
  <c r="C191" i="2"/>
  <c r="D191" i="2" s="1"/>
  <c r="A191" i="2"/>
  <c r="B192" i="2"/>
  <c r="E190" i="2"/>
  <c r="G190" i="2" s="1"/>
  <c r="F190" i="2"/>
  <c r="H190" i="2" s="1"/>
  <c r="G44" i="2"/>
  <c r="F44" i="2"/>
  <c r="H44" i="2" s="1"/>
  <c r="C45" i="2"/>
  <c r="D45" i="2" s="1"/>
  <c r="E45" i="2" s="1"/>
  <c r="A45" i="2"/>
  <c r="I43" i="2"/>
  <c r="M43" i="2" s="1"/>
  <c r="N43" i="2" s="1"/>
  <c r="P43" i="2" s="1"/>
  <c r="Q43" i="2" s="1"/>
  <c r="R43" i="2" s="1"/>
  <c r="I190" i="2" l="1"/>
  <c r="M190" i="2" s="1"/>
  <c r="N190" i="2" s="1"/>
  <c r="P190" i="2" s="1"/>
  <c r="Q190" i="2" s="1"/>
  <c r="R190" i="2" s="1"/>
  <c r="C192" i="2"/>
  <c r="D192" i="2" s="1"/>
  <c r="A192" i="2"/>
  <c r="B193" i="2"/>
  <c r="E191" i="2"/>
  <c r="G191" i="2" s="1"/>
  <c r="F191" i="2"/>
  <c r="H191" i="2" s="1"/>
  <c r="C46" i="2"/>
  <c r="D46" i="2" s="1"/>
  <c r="E46" i="2" s="1"/>
  <c r="A46" i="2"/>
  <c r="I44" i="2"/>
  <c r="M44" i="2" s="1"/>
  <c r="N44" i="2" s="1"/>
  <c r="P44" i="2" s="1"/>
  <c r="Q44" i="2" s="1"/>
  <c r="R44" i="2" s="1"/>
  <c r="F45" i="2"/>
  <c r="H45" i="2" s="1"/>
  <c r="G45" i="2"/>
  <c r="I191" i="2" l="1"/>
  <c r="M191" i="2" s="1"/>
  <c r="N191" i="2" s="1"/>
  <c r="P191" i="2" s="1"/>
  <c r="Q191" i="2" s="1"/>
  <c r="R191" i="2" s="1"/>
  <c r="C193" i="2"/>
  <c r="D193" i="2" s="1"/>
  <c r="A193" i="2"/>
  <c r="B194" i="2"/>
  <c r="E192" i="2"/>
  <c r="G192" i="2" s="1"/>
  <c r="F192" i="2"/>
  <c r="H192" i="2" s="1"/>
  <c r="C47" i="2"/>
  <c r="D47" i="2" s="1"/>
  <c r="E47" i="2" s="1"/>
  <c r="A47" i="2"/>
  <c r="I45" i="2"/>
  <c r="M45" i="2" s="1"/>
  <c r="N45" i="2" s="1"/>
  <c r="P45" i="2" s="1"/>
  <c r="Q45" i="2" s="1"/>
  <c r="R45" i="2" s="1"/>
  <c r="F46" i="2"/>
  <c r="H46" i="2" s="1"/>
  <c r="G46" i="2"/>
  <c r="I192" i="2" l="1"/>
  <c r="M192" i="2" s="1"/>
  <c r="N192" i="2" s="1"/>
  <c r="P192" i="2" s="1"/>
  <c r="Q192" i="2" s="1"/>
  <c r="R192" i="2" s="1"/>
  <c r="C194" i="2"/>
  <c r="D194" i="2" s="1"/>
  <c r="A194" i="2"/>
  <c r="B195" i="2"/>
  <c r="E193" i="2"/>
  <c r="G193" i="2" s="1"/>
  <c r="F193" i="2"/>
  <c r="H193" i="2" s="1"/>
  <c r="I46" i="2"/>
  <c r="M46" i="2" s="1"/>
  <c r="N46" i="2" s="1"/>
  <c r="P46" i="2" s="1"/>
  <c r="Q46" i="2" s="1"/>
  <c r="R46" i="2" s="1"/>
  <c r="G47" i="2"/>
  <c r="F47" i="2"/>
  <c r="H47" i="2" s="1"/>
  <c r="C48" i="2"/>
  <c r="D48" i="2" s="1"/>
  <c r="E48" i="2" s="1"/>
  <c r="A48" i="2"/>
  <c r="I193" i="2" l="1"/>
  <c r="M193" i="2" s="1"/>
  <c r="N193" i="2" s="1"/>
  <c r="P193" i="2" s="1"/>
  <c r="Q193" i="2" s="1"/>
  <c r="R193" i="2" s="1"/>
  <c r="C195" i="2"/>
  <c r="D195" i="2" s="1"/>
  <c r="A195" i="2"/>
  <c r="B196" i="2"/>
  <c r="E194" i="2"/>
  <c r="G194" i="2" s="1"/>
  <c r="F194" i="2"/>
  <c r="H194" i="2" s="1"/>
  <c r="G48" i="2"/>
  <c r="F48" i="2"/>
  <c r="H48" i="2" s="1"/>
  <c r="C49" i="2"/>
  <c r="D49" i="2" s="1"/>
  <c r="E49" i="2" s="1"/>
  <c r="A49" i="2"/>
  <c r="I47" i="2"/>
  <c r="M47" i="2" s="1"/>
  <c r="N47" i="2" s="1"/>
  <c r="P47" i="2" s="1"/>
  <c r="Q47" i="2" s="1"/>
  <c r="R47" i="2" s="1"/>
  <c r="I194" i="2" l="1"/>
  <c r="M194" i="2" s="1"/>
  <c r="N194" i="2" s="1"/>
  <c r="P194" i="2" s="1"/>
  <c r="Q194" i="2" s="1"/>
  <c r="R194" i="2" s="1"/>
  <c r="C196" i="2"/>
  <c r="D196" i="2" s="1"/>
  <c r="A196" i="2"/>
  <c r="B197" i="2"/>
  <c r="E195" i="2"/>
  <c r="G195" i="2" s="1"/>
  <c r="F195" i="2"/>
  <c r="H195" i="2" s="1"/>
  <c r="F49" i="2"/>
  <c r="H49" i="2" s="1"/>
  <c r="G49" i="2"/>
  <c r="C50" i="2"/>
  <c r="D50" i="2" s="1"/>
  <c r="E50" i="2" s="1"/>
  <c r="A50" i="2"/>
  <c r="I48" i="2"/>
  <c r="M48" i="2" s="1"/>
  <c r="N48" i="2" s="1"/>
  <c r="P48" i="2" s="1"/>
  <c r="Q48" i="2" s="1"/>
  <c r="R48" i="2" s="1"/>
  <c r="I195" i="2" l="1"/>
  <c r="M195" i="2" s="1"/>
  <c r="N195" i="2" s="1"/>
  <c r="P195" i="2" s="1"/>
  <c r="Q195" i="2" s="1"/>
  <c r="R195" i="2" s="1"/>
  <c r="C197" i="2"/>
  <c r="D197" i="2" s="1"/>
  <c r="A197" i="2"/>
  <c r="B198" i="2"/>
  <c r="E196" i="2"/>
  <c r="G196" i="2" s="1"/>
  <c r="F196" i="2"/>
  <c r="H196" i="2" s="1"/>
  <c r="I49" i="2"/>
  <c r="M49" i="2" s="1"/>
  <c r="N49" i="2" s="1"/>
  <c r="P49" i="2" s="1"/>
  <c r="Q49" i="2" s="1"/>
  <c r="R49" i="2" s="1"/>
  <c r="G50" i="2"/>
  <c r="F50" i="2"/>
  <c r="H50" i="2" s="1"/>
  <c r="C51" i="2"/>
  <c r="D51" i="2" s="1"/>
  <c r="E51" i="2" s="1"/>
  <c r="A51" i="2"/>
  <c r="I196" i="2" l="1"/>
  <c r="M196" i="2" s="1"/>
  <c r="N196" i="2" s="1"/>
  <c r="P196" i="2" s="1"/>
  <c r="Q196" i="2" s="1"/>
  <c r="R196" i="2" s="1"/>
  <c r="C198" i="2"/>
  <c r="D198" i="2" s="1"/>
  <c r="A198" i="2"/>
  <c r="B199" i="2"/>
  <c r="E197" i="2"/>
  <c r="G197" i="2" s="1"/>
  <c r="F197" i="2"/>
  <c r="H197" i="2" s="1"/>
  <c r="I50" i="2"/>
  <c r="M50" i="2" s="1"/>
  <c r="N50" i="2" s="1"/>
  <c r="P50" i="2" s="1"/>
  <c r="Q50" i="2" s="1"/>
  <c r="R50" i="2" s="1"/>
  <c r="F51" i="2"/>
  <c r="H51" i="2" s="1"/>
  <c r="G51" i="2"/>
  <c r="C52" i="2"/>
  <c r="D52" i="2" s="1"/>
  <c r="E52" i="2" s="1"/>
  <c r="A52" i="2"/>
  <c r="I197" i="2" l="1"/>
  <c r="M197" i="2" s="1"/>
  <c r="N197" i="2" s="1"/>
  <c r="P197" i="2" s="1"/>
  <c r="Q197" i="2" s="1"/>
  <c r="R197" i="2" s="1"/>
  <c r="C199" i="2"/>
  <c r="D199" i="2" s="1"/>
  <c r="A199" i="2"/>
  <c r="B200" i="2"/>
  <c r="E198" i="2"/>
  <c r="G198" i="2" s="1"/>
  <c r="F198" i="2"/>
  <c r="H198" i="2" s="1"/>
  <c r="C53" i="2"/>
  <c r="D53" i="2" s="1"/>
  <c r="E53" i="2" s="1"/>
  <c r="A53" i="2"/>
  <c r="G52" i="2"/>
  <c r="F52" i="2"/>
  <c r="H52" i="2" s="1"/>
  <c r="I51" i="2"/>
  <c r="M51" i="2" s="1"/>
  <c r="N51" i="2" s="1"/>
  <c r="P51" i="2" s="1"/>
  <c r="Q51" i="2" s="1"/>
  <c r="R51" i="2" s="1"/>
  <c r="I198" i="2" l="1"/>
  <c r="M198" i="2" s="1"/>
  <c r="N198" i="2" s="1"/>
  <c r="P198" i="2" s="1"/>
  <c r="Q198" i="2" s="1"/>
  <c r="R198" i="2" s="1"/>
  <c r="C200" i="2"/>
  <c r="D200" i="2" s="1"/>
  <c r="A200" i="2"/>
  <c r="B201" i="2"/>
  <c r="E199" i="2"/>
  <c r="G199" i="2" s="1"/>
  <c r="F199" i="2"/>
  <c r="H199" i="2" s="1"/>
  <c r="G53" i="2"/>
  <c r="F53" i="2"/>
  <c r="H53" i="2" s="1"/>
  <c r="A54" i="2"/>
  <c r="C54" i="2"/>
  <c r="D54" i="2" s="1"/>
  <c r="E54" i="2" s="1"/>
  <c r="I52" i="2"/>
  <c r="M52" i="2" s="1"/>
  <c r="N52" i="2" s="1"/>
  <c r="P52" i="2" s="1"/>
  <c r="Q52" i="2" s="1"/>
  <c r="R52" i="2" s="1"/>
  <c r="I199" i="2" l="1"/>
  <c r="M199" i="2" s="1"/>
  <c r="N199" i="2" s="1"/>
  <c r="P199" i="2" s="1"/>
  <c r="Q199" i="2" s="1"/>
  <c r="R199" i="2" s="1"/>
  <c r="C201" i="2"/>
  <c r="D201" i="2" s="1"/>
  <c r="A201" i="2"/>
  <c r="B202" i="2"/>
  <c r="E200" i="2"/>
  <c r="G200" i="2" s="1"/>
  <c r="F200" i="2"/>
  <c r="H200" i="2" s="1"/>
  <c r="F54" i="2"/>
  <c r="H54" i="2" s="1"/>
  <c r="G54" i="2"/>
  <c r="I53" i="2"/>
  <c r="M53" i="2" s="1"/>
  <c r="N53" i="2" s="1"/>
  <c r="P53" i="2" s="1"/>
  <c r="Q53" i="2" s="1"/>
  <c r="R53" i="2" s="1"/>
  <c r="C55" i="2"/>
  <c r="D55" i="2" s="1"/>
  <c r="E55" i="2" s="1"/>
  <c r="A55" i="2"/>
  <c r="I200" i="2" l="1"/>
  <c r="M200" i="2" s="1"/>
  <c r="N200" i="2" s="1"/>
  <c r="P200" i="2" s="1"/>
  <c r="Q200" i="2" s="1"/>
  <c r="R200" i="2" s="1"/>
  <c r="C202" i="2"/>
  <c r="D202" i="2" s="1"/>
  <c r="A202" i="2"/>
  <c r="B203" i="2"/>
  <c r="E201" i="2"/>
  <c r="G201" i="2" s="1"/>
  <c r="F201" i="2"/>
  <c r="H201" i="2" s="1"/>
  <c r="G55" i="2"/>
  <c r="F55" i="2"/>
  <c r="H55" i="2" s="1"/>
  <c r="C56" i="2"/>
  <c r="D56" i="2" s="1"/>
  <c r="E56" i="2" s="1"/>
  <c r="A56" i="2"/>
  <c r="I54" i="2"/>
  <c r="M54" i="2" s="1"/>
  <c r="N54" i="2" s="1"/>
  <c r="P54" i="2" s="1"/>
  <c r="Q54" i="2" s="1"/>
  <c r="R54" i="2" s="1"/>
  <c r="I201" i="2" l="1"/>
  <c r="M201" i="2" s="1"/>
  <c r="N201" i="2" s="1"/>
  <c r="P201" i="2" s="1"/>
  <c r="Q201" i="2" s="1"/>
  <c r="R201" i="2" s="1"/>
  <c r="C203" i="2"/>
  <c r="D203" i="2" s="1"/>
  <c r="A203" i="2"/>
  <c r="B204" i="2"/>
  <c r="E202" i="2"/>
  <c r="G202" i="2" s="1"/>
  <c r="F202" i="2"/>
  <c r="H202" i="2" s="1"/>
  <c r="F56" i="2"/>
  <c r="H56" i="2" s="1"/>
  <c r="G56" i="2"/>
  <c r="I55" i="2"/>
  <c r="M55" i="2" s="1"/>
  <c r="N55" i="2" s="1"/>
  <c r="P55" i="2" s="1"/>
  <c r="Q55" i="2" s="1"/>
  <c r="R55" i="2" s="1"/>
  <c r="C57" i="2"/>
  <c r="D57" i="2" s="1"/>
  <c r="E57" i="2" s="1"/>
  <c r="A57" i="2"/>
  <c r="I202" i="2" l="1"/>
  <c r="M202" i="2" s="1"/>
  <c r="N202" i="2" s="1"/>
  <c r="P202" i="2" s="1"/>
  <c r="Q202" i="2" s="1"/>
  <c r="R202" i="2" s="1"/>
  <c r="C204" i="2"/>
  <c r="D204" i="2" s="1"/>
  <c r="A204" i="2"/>
  <c r="B205" i="2"/>
  <c r="E203" i="2"/>
  <c r="G203" i="2" s="1"/>
  <c r="F203" i="2"/>
  <c r="H203" i="2" s="1"/>
  <c r="G57" i="2"/>
  <c r="F57" i="2"/>
  <c r="H57" i="2" s="1"/>
  <c r="A58" i="2"/>
  <c r="C58" i="2"/>
  <c r="D58" i="2" s="1"/>
  <c r="E58" i="2" s="1"/>
  <c r="I56" i="2"/>
  <c r="M56" i="2" s="1"/>
  <c r="N56" i="2" s="1"/>
  <c r="P56" i="2" s="1"/>
  <c r="Q56" i="2" s="1"/>
  <c r="R56" i="2" s="1"/>
  <c r="I203" i="2" l="1"/>
  <c r="M203" i="2" s="1"/>
  <c r="N203" i="2" s="1"/>
  <c r="P203" i="2" s="1"/>
  <c r="Q203" i="2" s="1"/>
  <c r="R203" i="2" s="1"/>
  <c r="C205" i="2"/>
  <c r="D205" i="2" s="1"/>
  <c r="A205" i="2"/>
  <c r="B206" i="2"/>
  <c r="E204" i="2"/>
  <c r="G204" i="2" s="1"/>
  <c r="F204" i="2"/>
  <c r="H204" i="2" s="1"/>
  <c r="F58" i="2"/>
  <c r="H58" i="2" s="1"/>
  <c r="G58" i="2"/>
  <c r="I57" i="2"/>
  <c r="M57" i="2" s="1"/>
  <c r="N57" i="2" s="1"/>
  <c r="P57" i="2" s="1"/>
  <c r="Q57" i="2" s="1"/>
  <c r="R57" i="2" s="1"/>
  <c r="C59" i="2"/>
  <c r="D59" i="2" s="1"/>
  <c r="E59" i="2" s="1"/>
  <c r="A59" i="2"/>
  <c r="I204" i="2" l="1"/>
  <c r="M204" i="2" s="1"/>
  <c r="N204" i="2" s="1"/>
  <c r="P204" i="2" s="1"/>
  <c r="Q204" i="2" s="1"/>
  <c r="R204" i="2" s="1"/>
  <c r="C206" i="2"/>
  <c r="D206" i="2" s="1"/>
  <c r="A206" i="2"/>
  <c r="B207" i="2"/>
  <c r="E205" i="2"/>
  <c r="G205" i="2" s="1"/>
  <c r="F205" i="2"/>
  <c r="H205" i="2" s="1"/>
  <c r="G59" i="2"/>
  <c r="F59" i="2"/>
  <c r="H59" i="2" s="1"/>
  <c r="C60" i="2"/>
  <c r="D60" i="2" s="1"/>
  <c r="E60" i="2" s="1"/>
  <c r="A60" i="2"/>
  <c r="I58" i="2"/>
  <c r="M58" i="2" s="1"/>
  <c r="N58" i="2" s="1"/>
  <c r="P58" i="2" s="1"/>
  <c r="Q58" i="2" s="1"/>
  <c r="R58" i="2" s="1"/>
  <c r="I205" i="2" l="1"/>
  <c r="M205" i="2" s="1"/>
  <c r="N205" i="2" s="1"/>
  <c r="P205" i="2" s="1"/>
  <c r="Q205" i="2" s="1"/>
  <c r="R205" i="2" s="1"/>
  <c r="C207" i="2"/>
  <c r="D207" i="2" s="1"/>
  <c r="A207" i="2"/>
  <c r="B208" i="2"/>
  <c r="E206" i="2"/>
  <c r="G206" i="2" s="1"/>
  <c r="F206" i="2"/>
  <c r="H206" i="2" s="1"/>
  <c r="F60" i="2"/>
  <c r="H60" i="2" s="1"/>
  <c r="G60" i="2"/>
  <c r="I59" i="2"/>
  <c r="M59" i="2" s="1"/>
  <c r="N59" i="2" s="1"/>
  <c r="P59" i="2" s="1"/>
  <c r="Q59" i="2" s="1"/>
  <c r="R59" i="2" s="1"/>
  <c r="C61" i="2"/>
  <c r="D61" i="2" s="1"/>
  <c r="E61" i="2" s="1"/>
  <c r="A61" i="2"/>
  <c r="I206" i="2" l="1"/>
  <c r="M206" i="2" s="1"/>
  <c r="N206" i="2" s="1"/>
  <c r="P206" i="2" s="1"/>
  <c r="Q206" i="2" s="1"/>
  <c r="R206" i="2" s="1"/>
  <c r="C208" i="2"/>
  <c r="D208" i="2" s="1"/>
  <c r="A208" i="2"/>
  <c r="B209" i="2"/>
  <c r="E207" i="2"/>
  <c r="G207" i="2" s="1"/>
  <c r="F207" i="2"/>
  <c r="H207" i="2" s="1"/>
  <c r="G61" i="2"/>
  <c r="F61" i="2"/>
  <c r="H61" i="2" s="1"/>
  <c r="A62" i="2"/>
  <c r="C62" i="2"/>
  <c r="D62" i="2" s="1"/>
  <c r="E62" i="2" s="1"/>
  <c r="I60" i="2"/>
  <c r="M60" i="2" s="1"/>
  <c r="N60" i="2" s="1"/>
  <c r="P60" i="2" s="1"/>
  <c r="Q60" i="2" s="1"/>
  <c r="R60" i="2" s="1"/>
  <c r="I207" i="2" l="1"/>
  <c r="M207" i="2" s="1"/>
  <c r="N207" i="2" s="1"/>
  <c r="P207" i="2" s="1"/>
  <c r="Q207" i="2" s="1"/>
  <c r="R207" i="2" s="1"/>
  <c r="C209" i="2"/>
  <c r="D209" i="2" s="1"/>
  <c r="A209" i="2"/>
  <c r="B210" i="2"/>
  <c r="E208" i="2"/>
  <c r="G208" i="2" s="1"/>
  <c r="F208" i="2"/>
  <c r="H208" i="2" s="1"/>
  <c r="F62" i="2"/>
  <c r="H62" i="2" s="1"/>
  <c r="G62" i="2"/>
  <c r="I61" i="2"/>
  <c r="M61" i="2" s="1"/>
  <c r="N61" i="2" s="1"/>
  <c r="P61" i="2" s="1"/>
  <c r="Q61" i="2" s="1"/>
  <c r="R61" i="2" s="1"/>
  <c r="C63" i="2"/>
  <c r="D63" i="2" s="1"/>
  <c r="E63" i="2" s="1"/>
  <c r="A63" i="2"/>
  <c r="I208" i="2" l="1"/>
  <c r="M208" i="2" s="1"/>
  <c r="N208" i="2" s="1"/>
  <c r="P208" i="2" s="1"/>
  <c r="Q208" i="2" s="1"/>
  <c r="R208" i="2" s="1"/>
  <c r="C210" i="2"/>
  <c r="D210" i="2" s="1"/>
  <c r="A210" i="2"/>
  <c r="B211" i="2"/>
  <c r="E209" i="2"/>
  <c r="G209" i="2" s="1"/>
  <c r="F209" i="2"/>
  <c r="H209" i="2" s="1"/>
  <c r="G63" i="2"/>
  <c r="F63" i="2"/>
  <c r="H63" i="2" s="1"/>
  <c r="C64" i="2"/>
  <c r="D64" i="2" s="1"/>
  <c r="E64" i="2" s="1"/>
  <c r="A64" i="2"/>
  <c r="I62" i="2"/>
  <c r="M62" i="2" s="1"/>
  <c r="N62" i="2" s="1"/>
  <c r="P62" i="2" s="1"/>
  <c r="Q62" i="2" s="1"/>
  <c r="R62" i="2" s="1"/>
  <c r="I209" i="2" l="1"/>
  <c r="M209" i="2" s="1"/>
  <c r="N209" i="2" s="1"/>
  <c r="P209" i="2" s="1"/>
  <c r="Q209" i="2" s="1"/>
  <c r="R209" i="2" s="1"/>
  <c r="C211" i="2"/>
  <c r="D211" i="2" s="1"/>
  <c r="A211" i="2"/>
  <c r="B212" i="2"/>
  <c r="E210" i="2"/>
  <c r="G210" i="2" s="1"/>
  <c r="F210" i="2"/>
  <c r="H210" i="2" s="1"/>
  <c r="F64" i="2"/>
  <c r="H64" i="2" s="1"/>
  <c r="G64" i="2"/>
  <c r="C65" i="2"/>
  <c r="D65" i="2" s="1"/>
  <c r="E65" i="2" s="1"/>
  <c r="A65" i="2"/>
  <c r="I63" i="2"/>
  <c r="M63" i="2" s="1"/>
  <c r="N63" i="2" s="1"/>
  <c r="P63" i="2" s="1"/>
  <c r="Q63" i="2" s="1"/>
  <c r="R63" i="2" s="1"/>
  <c r="I210" i="2" l="1"/>
  <c r="M210" i="2" s="1"/>
  <c r="N210" i="2" s="1"/>
  <c r="P210" i="2" s="1"/>
  <c r="Q210" i="2" s="1"/>
  <c r="R210" i="2" s="1"/>
  <c r="C212" i="2"/>
  <c r="D212" i="2" s="1"/>
  <c r="A212" i="2"/>
  <c r="B213" i="2"/>
  <c r="E211" i="2"/>
  <c r="G211" i="2" s="1"/>
  <c r="F211" i="2"/>
  <c r="H211" i="2" s="1"/>
  <c r="C67" i="2"/>
  <c r="D67" i="2" s="1"/>
  <c r="A67" i="2"/>
  <c r="G65" i="2"/>
  <c r="F65" i="2"/>
  <c r="H65" i="2" s="1"/>
  <c r="A66" i="2"/>
  <c r="C66" i="2"/>
  <c r="D66" i="2" s="1"/>
  <c r="E66" i="2" s="1"/>
  <c r="I64" i="2"/>
  <c r="M64" i="2" s="1"/>
  <c r="N64" i="2" s="1"/>
  <c r="P64" i="2" s="1"/>
  <c r="Q64" i="2" s="1"/>
  <c r="R64" i="2" s="1"/>
  <c r="I211" i="2" l="1"/>
  <c r="M211" i="2" s="1"/>
  <c r="N211" i="2" s="1"/>
  <c r="P211" i="2" s="1"/>
  <c r="Q211" i="2" s="1"/>
  <c r="R211" i="2" s="1"/>
  <c r="C213" i="2"/>
  <c r="D213" i="2" s="1"/>
  <c r="A213" i="2"/>
  <c r="B214" i="2"/>
  <c r="E212" i="2"/>
  <c r="G212" i="2" s="1"/>
  <c r="F212" i="2"/>
  <c r="H212" i="2" s="1"/>
  <c r="C68" i="2"/>
  <c r="D68" i="2" s="1"/>
  <c r="A68" i="2"/>
  <c r="E67" i="2"/>
  <c r="G67" i="2" s="1"/>
  <c r="F67" i="2"/>
  <c r="H67" i="2" s="1"/>
  <c r="F66" i="2"/>
  <c r="H66" i="2" s="1"/>
  <c r="G66" i="2"/>
  <c r="I65" i="2"/>
  <c r="M65" i="2" s="1"/>
  <c r="N65" i="2" s="1"/>
  <c r="P65" i="2" s="1"/>
  <c r="Q65" i="2" s="1"/>
  <c r="R65" i="2" s="1"/>
  <c r="I212" i="2" l="1"/>
  <c r="M212" i="2" s="1"/>
  <c r="N212" i="2" s="1"/>
  <c r="P212" i="2" s="1"/>
  <c r="Q212" i="2" s="1"/>
  <c r="R212" i="2" s="1"/>
  <c r="B215" i="2"/>
  <c r="C214" i="2"/>
  <c r="D214" i="2" s="1"/>
  <c r="A214" i="2"/>
  <c r="E213" i="2"/>
  <c r="G213" i="2" s="1"/>
  <c r="F213" i="2"/>
  <c r="H213" i="2" s="1"/>
  <c r="I67" i="2"/>
  <c r="M67" i="2" s="1"/>
  <c r="N67" i="2" s="1"/>
  <c r="P67" i="2" s="1"/>
  <c r="C69" i="2"/>
  <c r="D69" i="2" s="1"/>
  <c r="A69" i="2"/>
  <c r="E68" i="2"/>
  <c r="G68" i="2" s="1"/>
  <c r="F68" i="2"/>
  <c r="H68" i="2" s="1"/>
  <c r="I66" i="2"/>
  <c r="M66" i="2" s="1"/>
  <c r="N66" i="2" s="1"/>
  <c r="P66" i="2" s="1"/>
  <c r="Q66" i="2" s="1"/>
  <c r="R66" i="2" s="1"/>
  <c r="Q67" i="2" l="1"/>
  <c r="R67" i="2" s="1"/>
  <c r="F214" i="2"/>
  <c r="H214" i="2" s="1"/>
  <c r="E214" i="2"/>
  <c r="G214" i="2" s="1"/>
  <c r="C215" i="2"/>
  <c r="D215" i="2" s="1"/>
  <c r="A215" i="2"/>
  <c r="B216" i="2"/>
  <c r="I213" i="2"/>
  <c r="M213" i="2" s="1"/>
  <c r="N213" i="2" s="1"/>
  <c r="P213" i="2" s="1"/>
  <c r="Q213" i="2" s="1"/>
  <c r="R213" i="2" s="1"/>
  <c r="I68" i="2"/>
  <c r="M68" i="2" s="1"/>
  <c r="N68" i="2" s="1"/>
  <c r="P68" i="2" s="1"/>
  <c r="Q68" i="2" s="1"/>
  <c r="R68" i="2" s="1"/>
  <c r="E69" i="2"/>
  <c r="G69" i="2" s="1"/>
  <c r="F69" i="2"/>
  <c r="H69" i="2" s="1"/>
  <c r="C70" i="2"/>
  <c r="D70" i="2" s="1"/>
  <c r="A70" i="2"/>
  <c r="C216" i="2" l="1"/>
  <c r="D216" i="2" s="1"/>
  <c r="A216" i="2"/>
  <c r="B217" i="2"/>
  <c r="E215" i="2"/>
  <c r="G215" i="2" s="1"/>
  <c r="F215" i="2"/>
  <c r="H215" i="2" s="1"/>
  <c r="I214" i="2"/>
  <c r="M214" i="2" s="1"/>
  <c r="N214" i="2" s="1"/>
  <c r="P214" i="2" s="1"/>
  <c r="Q214" i="2" s="1"/>
  <c r="R214" i="2" s="1"/>
  <c r="I69" i="2"/>
  <c r="M69" i="2" s="1"/>
  <c r="N69" i="2" s="1"/>
  <c r="P69" i="2" s="1"/>
  <c r="Q69" i="2" s="1"/>
  <c r="R69" i="2" s="1"/>
  <c r="E70" i="2"/>
  <c r="G70" i="2" s="1"/>
  <c r="F70" i="2"/>
  <c r="H70" i="2" s="1"/>
  <c r="C71" i="2"/>
  <c r="D71" i="2" s="1"/>
  <c r="A71" i="2"/>
  <c r="I215" i="2" l="1"/>
  <c r="M215" i="2" s="1"/>
  <c r="N215" i="2" s="1"/>
  <c r="P215" i="2" s="1"/>
  <c r="Q215" i="2" s="1"/>
  <c r="R215" i="2" s="1"/>
  <c r="C217" i="2"/>
  <c r="D217" i="2" s="1"/>
  <c r="A217" i="2"/>
  <c r="B218" i="2"/>
  <c r="E216" i="2"/>
  <c r="G216" i="2" s="1"/>
  <c r="F216" i="2"/>
  <c r="H216" i="2" s="1"/>
  <c r="I70" i="2"/>
  <c r="M70" i="2" s="1"/>
  <c r="N70" i="2" s="1"/>
  <c r="P70" i="2" s="1"/>
  <c r="Q70" i="2" s="1"/>
  <c r="R70" i="2" s="1"/>
  <c r="A72" i="2"/>
  <c r="C72" i="2"/>
  <c r="D72" i="2" s="1"/>
  <c r="E71" i="2"/>
  <c r="G71" i="2" s="1"/>
  <c r="F71" i="2"/>
  <c r="H71" i="2" s="1"/>
  <c r="I216" i="2" l="1"/>
  <c r="M216" i="2" s="1"/>
  <c r="N216" i="2" s="1"/>
  <c r="P216" i="2" s="1"/>
  <c r="Q216" i="2" s="1"/>
  <c r="R216" i="2" s="1"/>
  <c r="C218" i="2"/>
  <c r="D218" i="2" s="1"/>
  <c r="A218" i="2"/>
  <c r="B219" i="2"/>
  <c r="E217" i="2"/>
  <c r="G217" i="2" s="1"/>
  <c r="F217" i="2"/>
  <c r="H217" i="2" s="1"/>
  <c r="I71" i="2"/>
  <c r="M71" i="2" s="1"/>
  <c r="N71" i="2" s="1"/>
  <c r="P71" i="2" s="1"/>
  <c r="Q71" i="2" s="1"/>
  <c r="R71" i="2" s="1"/>
  <c r="E72" i="2"/>
  <c r="G72" i="2" s="1"/>
  <c r="F72" i="2"/>
  <c r="H72" i="2" s="1"/>
  <c r="C73" i="2"/>
  <c r="D73" i="2" s="1"/>
  <c r="A73" i="2"/>
  <c r="I217" i="2" l="1"/>
  <c r="M217" i="2" s="1"/>
  <c r="N217" i="2" s="1"/>
  <c r="P217" i="2" s="1"/>
  <c r="Q217" i="2" s="1"/>
  <c r="R217" i="2" s="1"/>
  <c r="C219" i="2"/>
  <c r="D219" i="2" s="1"/>
  <c r="A219" i="2"/>
  <c r="B220" i="2"/>
  <c r="E218" i="2"/>
  <c r="G218" i="2" s="1"/>
  <c r="F218" i="2"/>
  <c r="H218" i="2" s="1"/>
  <c r="E73" i="2"/>
  <c r="G73" i="2" s="1"/>
  <c r="F73" i="2"/>
  <c r="H73" i="2" s="1"/>
  <c r="C74" i="2"/>
  <c r="D74" i="2" s="1"/>
  <c r="A74" i="2"/>
  <c r="I72" i="2"/>
  <c r="M72" i="2" s="1"/>
  <c r="N72" i="2" s="1"/>
  <c r="P72" i="2" s="1"/>
  <c r="Q72" i="2" s="1"/>
  <c r="R72" i="2" s="1"/>
  <c r="I73" i="2" l="1"/>
  <c r="M73" i="2" s="1"/>
  <c r="N73" i="2" s="1"/>
  <c r="P73" i="2" s="1"/>
  <c r="Q73" i="2" s="1"/>
  <c r="R73" i="2" s="1"/>
  <c r="I218" i="2"/>
  <c r="M218" i="2" s="1"/>
  <c r="N218" i="2" s="1"/>
  <c r="P218" i="2" s="1"/>
  <c r="Q218" i="2" s="1"/>
  <c r="R218" i="2" s="1"/>
  <c r="C220" i="2"/>
  <c r="D220" i="2" s="1"/>
  <c r="A220" i="2"/>
  <c r="B221" i="2"/>
  <c r="E219" i="2"/>
  <c r="G219" i="2" s="1"/>
  <c r="F219" i="2"/>
  <c r="H219" i="2" s="1"/>
  <c r="A75" i="2"/>
  <c r="C75" i="2"/>
  <c r="D75" i="2" s="1"/>
  <c r="E74" i="2"/>
  <c r="G74" i="2" s="1"/>
  <c r="F74" i="2"/>
  <c r="H74" i="2" s="1"/>
  <c r="I219" i="2" l="1"/>
  <c r="M219" i="2" s="1"/>
  <c r="N219" i="2" s="1"/>
  <c r="P219" i="2" s="1"/>
  <c r="Q219" i="2" s="1"/>
  <c r="R219" i="2" s="1"/>
  <c r="C221" i="2"/>
  <c r="D221" i="2" s="1"/>
  <c r="A221" i="2"/>
  <c r="B222" i="2"/>
  <c r="E220" i="2"/>
  <c r="G220" i="2" s="1"/>
  <c r="F220" i="2"/>
  <c r="H220" i="2" s="1"/>
  <c r="I74" i="2"/>
  <c r="M74" i="2" s="1"/>
  <c r="N74" i="2" s="1"/>
  <c r="P74" i="2" s="1"/>
  <c r="Q74" i="2" s="1"/>
  <c r="R74" i="2" s="1"/>
  <c r="E75" i="2"/>
  <c r="G75" i="2" s="1"/>
  <c r="F75" i="2"/>
  <c r="H75" i="2" s="1"/>
  <c r="C76" i="2"/>
  <c r="D76" i="2" s="1"/>
  <c r="A76" i="2"/>
  <c r="I220" i="2" l="1"/>
  <c r="M220" i="2" s="1"/>
  <c r="N220" i="2" s="1"/>
  <c r="P220" i="2" s="1"/>
  <c r="Q220" i="2" s="1"/>
  <c r="R220" i="2" s="1"/>
  <c r="C222" i="2"/>
  <c r="D222" i="2" s="1"/>
  <c r="A222" i="2"/>
  <c r="B223" i="2"/>
  <c r="E221" i="2"/>
  <c r="G221" i="2" s="1"/>
  <c r="F221" i="2"/>
  <c r="H221" i="2" s="1"/>
  <c r="E76" i="2"/>
  <c r="G76" i="2" s="1"/>
  <c r="F76" i="2"/>
  <c r="H76" i="2" s="1"/>
  <c r="C77" i="2"/>
  <c r="D77" i="2" s="1"/>
  <c r="A77" i="2"/>
  <c r="I75" i="2"/>
  <c r="M75" i="2" s="1"/>
  <c r="N75" i="2" s="1"/>
  <c r="P75" i="2" s="1"/>
  <c r="Q75" i="2" s="1"/>
  <c r="R75" i="2" s="1"/>
  <c r="I76" i="2" l="1"/>
  <c r="M76" i="2" s="1"/>
  <c r="N76" i="2" s="1"/>
  <c r="P76" i="2" s="1"/>
  <c r="Q76" i="2" s="1"/>
  <c r="R76" i="2" s="1"/>
  <c r="I221" i="2"/>
  <c r="M221" i="2" s="1"/>
  <c r="N221" i="2" s="1"/>
  <c r="P221" i="2" s="1"/>
  <c r="Q221" i="2" s="1"/>
  <c r="R221" i="2" s="1"/>
  <c r="C223" i="2"/>
  <c r="D223" i="2" s="1"/>
  <c r="A223" i="2"/>
  <c r="B224" i="2"/>
  <c r="E222" i="2"/>
  <c r="G222" i="2" s="1"/>
  <c r="F222" i="2"/>
  <c r="H222" i="2" s="1"/>
  <c r="C78" i="2"/>
  <c r="D78" i="2" s="1"/>
  <c r="A78" i="2"/>
  <c r="E77" i="2"/>
  <c r="G77" i="2" s="1"/>
  <c r="F77" i="2"/>
  <c r="H77" i="2" s="1"/>
  <c r="I222" i="2" l="1"/>
  <c r="M222" i="2" s="1"/>
  <c r="N222" i="2" s="1"/>
  <c r="P222" i="2" s="1"/>
  <c r="Q222" i="2" s="1"/>
  <c r="R222" i="2" s="1"/>
  <c r="C224" i="2"/>
  <c r="D224" i="2" s="1"/>
  <c r="A224" i="2"/>
  <c r="B225" i="2"/>
  <c r="E223" i="2"/>
  <c r="G223" i="2" s="1"/>
  <c r="F223" i="2"/>
  <c r="H223" i="2" s="1"/>
  <c r="A79" i="2"/>
  <c r="C79" i="2"/>
  <c r="D79" i="2" s="1"/>
  <c r="I77" i="2"/>
  <c r="M77" i="2" s="1"/>
  <c r="N77" i="2" s="1"/>
  <c r="P77" i="2" s="1"/>
  <c r="Q77" i="2" s="1"/>
  <c r="R77" i="2" s="1"/>
  <c r="E78" i="2"/>
  <c r="G78" i="2" s="1"/>
  <c r="F78" i="2"/>
  <c r="H78" i="2" s="1"/>
  <c r="I223" i="2" l="1"/>
  <c r="M223" i="2" s="1"/>
  <c r="N223" i="2" s="1"/>
  <c r="P223" i="2" s="1"/>
  <c r="Q223" i="2" s="1"/>
  <c r="R223" i="2" s="1"/>
  <c r="C225" i="2"/>
  <c r="D225" i="2" s="1"/>
  <c r="A225" i="2"/>
  <c r="B226" i="2"/>
  <c r="E224" i="2"/>
  <c r="G224" i="2" s="1"/>
  <c r="F224" i="2"/>
  <c r="H224" i="2" s="1"/>
  <c r="I78" i="2"/>
  <c r="M78" i="2" s="1"/>
  <c r="N78" i="2" s="1"/>
  <c r="P78" i="2" s="1"/>
  <c r="Q78" i="2" s="1"/>
  <c r="R78" i="2" s="1"/>
  <c r="E79" i="2"/>
  <c r="G79" i="2" s="1"/>
  <c r="F79" i="2"/>
  <c r="H79" i="2" s="1"/>
  <c r="A80" i="2"/>
  <c r="C80" i="2"/>
  <c r="D80" i="2" s="1"/>
  <c r="I224" i="2" l="1"/>
  <c r="M224" i="2" s="1"/>
  <c r="N224" i="2" s="1"/>
  <c r="P224" i="2" s="1"/>
  <c r="Q224" i="2" s="1"/>
  <c r="R224" i="2" s="1"/>
  <c r="C226" i="2"/>
  <c r="D226" i="2" s="1"/>
  <c r="A226" i="2"/>
  <c r="B227" i="2"/>
  <c r="E225" i="2"/>
  <c r="G225" i="2" s="1"/>
  <c r="F225" i="2"/>
  <c r="H225" i="2" s="1"/>
  <c r="I79" i="2"/>
  <c r="M79" i="2" s="1"/>
  <c r="N79" i="2" s="1"/>
  <c r="P79" i="2" s="1"/>
  <c r="Q79" i="2" s="1"/>
  <c r="R79" i="2" s="1"/>
  <c r="E80" i="2"/>
  <c r="G80" i="2" s="1"/>
  <c r="F80" i="2"/>
  <c r="H80" i="2" s="1"/>
  <c r="C81" i="2"/>
  <c r="D81" i="2" s="1"/>
  <c r="A81" i="2"/>
  <c r="I225" i="2" l="1"/>
  <c r="M225" i="2" s="1"/>
  <c r="N225" i="2" s="1"/>
  <c r="P225" i="2" s="1"/>
  <c r="Q225" i="2" s="1"/>
  <c r="R225" i="2" s="1"/>
  <c r="C227" i="2"/>
  <c r="D227" i="2" s="1"/>
  <c r="A227" i="2"/>
  <c r="B228" i="2"/>
  <c r="E226" i="2"/>
  <c r="G226" i="2" s="1"/>
  <c r="F226" i="2"/>
  <c r="H226" i="2" s="1"/>
  <c r="I80" i="2"/>
  <c r="M80" i="2" s="1"/>
  <c r="N80" i="2" s="1"/>
  <c r="P80" i="2" s="1"/>
  <c r="Q80" i="2" s="1"/>
  <c r="R80" i="2" s="1"/>
  <c r="A82" i="2"/>
  <c r="C82" i="2"/>
  <c r="D82" i="2" s="1"/>
  <c r="E81" i="2"/>
  <c r="G81" i="2" s="1"/>
  <c r="F81" i="2"/>
  <c r="H81" i="2" s="1"/>
  <c r="I226" i="2" l="1"/>
  <c r="M226" i="2" s="1"/>
  <c r="N226" i="2" s="1"/>
  <c r="P226" i="2" s="1"/>
  <c r="Q226" i="2" s="1"/>
  <c r="R226" i="2" s="1"/>
  <c r="C228" i="2"/>
  <c r="D228" i="2" s="1"/>
  <c r="A228" i="2"/>
  <c r="B229" i="2"/>
  <c r="E227" i="2"/>
  <c r="G227" i="2" s="1"/>
  <c r="F227" i="2"/>
  <c r="H227" i="2" s="1"/>
  <c r="I81" i="2"/>
  <c r="M81" i="2" s="1"/>
  <c r="N81" i="2" s="1"/>
  <c r="P81" i="2" s="1"/>
  <c r="Q81" i="2" s="1"/>
  <c r="R81" i="2" s="1"/>
  <c r="E82" i="2"/>
  <c r="G82" i="2" s="1"/>
  <c r="F82" i="2"/>
  <c r="H82" i="2" s="1"/>
  <c r="C83" i="2"/>
  <c r="D83" i="2" s="1"/>
  <c r="A83" i="2"/>
  <c r="I227" i="2" l="1"/>
  <c r="M227" i="2" s="1"/>
  <c r="N227" i="2" s="1"/>
  <c r="P227" i="2" s="1"/>
  <c r="Q227" i="2" s="1"/>
  <c r="R227" i="2" s="1"/>
  <c r="C229" i="2"/>
  <c r="D229" i="2" s="1"/>
  <c r="A229" i="2"/>
  <c r="B230" i="2"/>
  <c r="E228" i="2"/>
  <c r="G228" i="2" s="1"/>
  <c r="F228" i="2"/>
  <c r="H228" i="2" s="1"/>
  <c r="E83" i="2"/>
  <c r="G83" i="2" s="1"/>
  <c r="F83" i="2"/>
  <c r="H83" i="2" s="1"/>
  <c r="A84" i="2"/>
  <c r="C84" i="2"/>
  <c r="D84" i="2" s="1"/>
  <c r="I82" i="2"/>
  <c r="M82" i="2" s="1"/>
  <c r="N82" i="2" s="1"/>
  <c r="P82" i="2" s="1"/>
  <c r="Q82" i="2" s="1"/>
  <c r="R82" i="2" s="1"/>
  <c r="I83" i="2" l="1"/>
  <c r="M83" i="2" s="1"/>
  <c r="N83" i="2" s="1"/>
  <c r="P83" i="2" s="1"/>
  <c r="Q83" i="2" s="1"/>
  <c r="R83" i="2" s="1"/>
  <c r="I228" i="2"/>
  <c r="M228" i="2" s="1"/>
  <c r="N228" i="2" s="1"/>
  <c r="P228" i="2" s="1"/>
  <c r="Q228" i="2" s="1"/>
  <c r="R228" i="2" s="1"/>
  <c r="C230" i="2"/>
  <c r="D230" i="2" s="1"/>
  <c r="A230" i="2"/>
  <c r="B231" i="2"/>
  <c r="E229" i="2"/>
  <c r="G229" i="2" s="1"/>
  <c r="F229" i="2"/>
  <c r="H229" i="2" s="1"/>
  <c r="E84" i="2"/>
  <c r="G84" i="2" s="1"/>
  <c r="F84" i="2"/>
  <c r="H84" i="2" s="1"/>
  <c r="C85" i="2"/>
  <c r="D85" i="2" s="1"/>
  <c r="A85" i="2"/>
  <c r="I84" i="2" l="1"/>
  <c r="M84" i="2" s="1"/>
  <c r="N84" i="2" s="1"/>
  <c r="P84" i="2" s="1"/>
  <c r="Q84" i="2" s="1"/>
  <c r="R84" i="2" s="1"/>
  <c r="I229" i="2"/>
  <c r="M229" i="2" s="1"/>
  <c r="N229" i="2" s="1"/>
  <c r="P229" i="2" s="1"/>
  <c r="Q229" i="2" s="1"/>
  <c r="R229" i="2" s="1"/>
  <c r="C231" i="2"/>
  <c r="D231" i="2" s="1"/>
  <c r="A231" i="2"/>
  <c r="B232" i="2"/>
  <c r="E230" i="2"/>
  <c r="G230" i="2" s="1"/>
  <c r="F230" i="2"/>
  <c r="H230" i="2" s="1"/>
  <c r="A86" i="2"/>
  <c r="C86" i="2"/>
  <c r="D86" i="2" s="1"/>
  <c r="E85" i="2"/>
  <c r="G85" i="2" s="1"/>
  <c r="F85" i="2"/>
  <c r="H85" i="2" s="1"/>
  <c r="I230" i="2" l="1"/>
  <c r="M230" i="2" s="1"/>
  <c r="N230" i="2" s="1"/>
  <c r="P230" i="2" s="1"/>
  <c r="Q230" i="2" s="1"/>
  <c r="R230" i="2" s="1"/>
  <c r="C232" i="2"/>
  <c r="D232" i="2" s="1"/>
  <c r="A232" i="2"/>
  <c r="B233" i="2"/>
  <c r="E231" i="2"/>
  <c r="G231" i="2" s="1"/>
  <c r="F231" i="2"/>
  <c r="H231" i="2" s="1"/>
  <c r="I85" i="2"/>
  <c r="M85" i="2" s="1"/>
  <c r="N85" i="2" s="1"/>
  <c r="P85" i="2" s="1"/>
  <c r="Q85" i="2" s="1"/>
  <c r="R85" i="2" s="1"/>
  <c r="E86" i="2"/>
  <c r="G86" i="2" s="1"/>
  <c r="F86" i="2"/>
  <c r="H86" i="2" s="1"/>
  <c r="A87" i="2"/>
  <c r="C87" i="2"/>
  <c r="D87" i="2" s="1"/>
  <c r="I231" i="2" l="1"/>
  <c r="M231" i="2" s="1"/>
  <c r="N231" i="2" s="1"/>
  <c r="P231" i="2" s="1"/>
  <c r="Q231" i="2" s="1"/>
  <c r="R231" i="2" s="1"/>
  <c r="B234" i="2"/>
  <c r="C233" i="2"/>
  <c r="D233" i="2" s="1"/>
  <c r="A233" i="2"/>
  <c r="E232" i="2"/>
  <c r="G232" i="2" s="1"/>
  <c r="F232" i="2"/>
  <c r="H232" i="2" s="1"/>
  <c r="E87" i="2"/>
  <c r="G87" i="2" s="1"/>
  <c r="F87" i="2"/>
  <c r="H87" i="2" s="1"/>
  <c r="C88" i="2"/>
  <c r="D88" i="2" s="1"/>
  <c r="A88" i="2"/>
  <c r="I86" i="2"/>
  <c r="M86" i="2" s="1"/>
  <c r="N86" i="2" s="1"/>
  <c r="P86" i="2" s="1"/>
  <c r="Q86" i="2" s="1"/>
  <c r="R86" i="2" s="1"/>
  <c r="I87" i="2" l="1"/>
  <c r="M87" i="2" s="1"/>
  <c r="N87" i="2" s="1"/>
  <c r="P87" i="2" s="1"/>
  <c r="Q87" i="2" s="1"/>
  <c r="R87" i="2" s="1"/>
  <c r="I232" i="2"/>
  <c r="M232" i="2" s="1"/>
  <c r="N232" i="2" s="1"/>
  <c r="P232" i="2" s="1"/>
  <c r="Q232" i="2" s="1"/>
  <c r="R232" i="2" s="1"/>
  <c r="F233" i="2"/>
  <c r="H233" i="2" s="1"/>
  <c r="E233" i="2"/>
  <c r="G233" i="2" s="1"/>
  <c r="B235" i="2"/>
  <c r="A234" i="2"/>
  <c r="C234" i="2"/>
  <c r="D234" i="2" s="1"/>
  <c r="A89" i="2"/>
  <c r="C89" i="2"/>
  <c r="D89" i="2" s="1"/>
  <c r="E88" i="2"/>
  <c r="G88" i="2" s="1"/>
  <c r="F88" i="2"/>
  <c r="H88" i="2" s="1"/>
  <c r="I233" i="2" l="1"/>
  <c r="M233" i="2" s="1"/>
  <c r="N233" i="2" s="1"/>
  <c r="P233" i="2" s="1"/>
  <c r="Q233" i="2" s="1"/>
  <c r="R233" i="2" s="1"/>
  <c r="F234" i="2"/>
  <c r="H234" i="2" s="1"/>
  <c r="E234" i="2"/>
  <c r="G234" i="2" s="1"/>
  <c r="C235" i="2"/>
  <c r="D235" i="2" s="1"/>
  <c r="B236" i="2"/>
  <c r="A235" i="2"/>
  <c r="I88" i="2"/>
  <c r="M88" i="2" s="1"/>
  <c r="N88" i="2" s="1"/>
  <c r="P88" i="2" s="1"/>
  <c r="Q88" i="2" s="1"/>
  <c r="R88" i="2" s="1"/>
  <c r="E89" i="2"/>
  <c r="G89" i="2" s="1"/>
  <c r="F89" i="2"/>
  <c r="H89" i="2" s="1"/>
  <c r="C90" i="2"/>
  <c r="D90" i="2" s="1"/>
  <c r="A90" i="2"/>
  <c r="E235" i="2" l="1"/>
  <c r="G235" i="2" s="1"/>
  <c r="F235" i="2"/>
  <c r="H235" i="2" s="1"/>
  <c r="I234" i="2"/>
  <c r="M234" i="2" s="1"/>
  <c r="N234" i="2" s="1"/>
  <c r="P234" i="2" s="1"/>
  <c r="Q234" i="2" s="1"/>
  <c r="R234" i="2" s="1"/>
  <c r="C236" i="2"/>
  <c r="D236" i="2" s="1"/>
  <c r="A236" i="2"/>
  <c r="B237" i="2"/>
  <c r="E90" i="2"/>
  <c r="G90" i="2" s="1"/>
  <c r="F90" i="2"/>
  <c r="H90" i="2" s="1"/>
  <c r="A91" i="2"/>
  <c r="C91" i="2"/>
  <c r="D91" i="2" s="1"/>
  <c r="I89" i="2"/>
  <c r="M89" i="2" s="1"/>
  <c r="N89" i="2" s="1"/>
  <c r="P89" i="2" s="1"/>
  <c r="Q89" i="2" s="1"/>
  <c r="R89" i="2" s="1"/>
  <c r="I90" i="2" l="1"/>
  <c r="M90" i="2" s="1"/>
  <c r="N90" i="2" s="1"/>
  <c r="P90" i="2" s="1"/>
  <c r="Q90" i="2" s="1"/>
  <c r="R90" i="2" s="1"/>
  <c r="E236" i="2"/>
  <c r="G236" i="2" s="1"/>
  <c r="F236" i="2"/>
  <c r="H236" i="2" s="1"/>
  <c r="C237" i="2"/>
  <c r="D237" i="2" s="1"/>
  <c r="A237" i="2"/>
  <c r="B238" i="2"/>
  <c r="I235" i="2"/>
  <c r="M235" i="2" s="1"/>
  <c r="N235" i="2" s="1"/>
  <c r="P235" i="2" s="1"/>
  <c r="Q235" i="2" s="1"/>
  <c r="R235" i="2" s="1"/>
  <c r="E91" i="2"/>
  <c r="G91" i="2" s="1"/>
  <c r="F91" i="2"/>
  <c r="H91" i="2" s="1"/>
  <c r="C92" i="2"/>
  <c r="D92" i="2" s="1"/>
  <c r="A92" i="2"/>
  <c r="I91" i="2" l="1"/>
  <c r="M91" i="2" s="1"/>
  <c r="N91" i="2" s="1"/>
  <c r="P91" i="2" s="1"/>
  <c r="Q91" i="2" s="1"/>
  <c r="R91" i="2" s="1"/>
  <c r="C238" i="2"/>
  <c r="D238" i="2" s="1"/>
  <c r="A238" i="2"/>
  <c r="B239" i="2"/>
  <c r="E237" i="2"/>
  <c r="G237" i="2" s="1"/>
  <c r="F237" i="2"/>
  <c r="H237" i="2" s="1"/>
  <c r="I236" i="2"/>
  <c r="M236" i="2" s="1"/>
  <c r="N236" i="2" s="1"/>
  <c r="P236" i="2" s="1"/>
  <c r="Q236" i="2" s="1"/>
  <c r="R236" i="2" s="1"/>
  <c r="A93" i="2"/>
  <c r="C93" i="2"/>
  <c r="D93" i="2" s="1"/>
  <c r="E92" i="2"/>
  <c r="G92" i="2" s="1"/>
  <c r="F92" i="2"/>
  <c r="H92" i="2" s="1"/>
  <c r="I237" i="2" l="1"/>
  <c r="M237" i="2" s="1"/>
  <c r="N237" i="2" s="1"/>
  <c r="P237" i="2" s="1"/>
  <c r="Q237" i="2" s="1"/>
  <c r="R237" i="2" s="1"/>
  <c r="C239" i="2"/>
  <c r="D239" i="2" s="1"/>
  <c r="A239" i="2"/>
  <c r="B240" i="2"/>
  <c r="E238" i="2"/>
  <c r="G238" i="2" s="1"/>
  <c r="F238" i="2"/>
  <c r="H238" i="2" s="1"/>
  <c r="I92" i="2"/>
  <c r="M92" i="2" s="1"/>
  <c r="N92" i="2" s="1"/>
  <c r="P92" i="2" s="1"/>
  <c r="Q92" i="2" s="1"/>
  <c r="R92" i="2" s="1"/>
  <c r="E93" i="2"/>
  <c r="G93" i="2" s="1"/>
  <c r="F93" i="2"/>
  <c r="H93" i="2" s="1"/>
  <c r="C94" i="2"/>
  <c r="D94" i="2" s="1"/>
  <c r="A94" i="2"/>
  <c r="I238" i="2" l="1"/>
  <c r="M238" i="2" s="1"/>
  <c r="N238" i="2" s="1"/>
  <c r="P238" i="2" s="1"/>
  <c r="Q238" i="2" s="1"/>
  <c r="R238" i="2" s="1"/>
  <c r="C240" i="2"/>
  <c r="D240" i="2" s="1"/>
  <c r="A240" i="2"/>
  <c r="B241" i="2"/>
  <c r="E239" i="2"/>
  <c r="G239" i="2" s="1"/>
  <c r="F239" i="2"/>
  <c r="H239" i="2" s="1"/>
  <c r="E94" i="2"/>
  <c r="G94" i="2" s="1"/>
  <c r="F94" i="2"/>
  <c r="H94" i="2" s="1"/>
  <c r="C95" i="2"/>
  <c r="D95" i="2" s="1"/>
  <c r="A95" i="2"/>
  <c r="I93" i="2"/>
  <c r="M93" i="2" s="1"/>
  <c r="N93" i="2" s="1"/>
  <c r="P93" i="2" s="1"/>
  <c r="Q93" i="2" s="1"/>
  <c r="R93" i="2" s="1"/>
  <c r="I94" i="2" l="1"/>
  <c r="M94" i="2" s="1"/>
  <c r="N94" i="2" s="1"/>
  <c r="P94" i="2" s="1"/>
  <c r="Q94" i="2" s="1"/>
  <c r="R94" i="2" s="1"/>
  <c r="I239" i="2"/>
  <c r="M239" i="2" s="1"/>
  <c r="N239" i="2" s="1"/>
  <c r="P239" i="2" s="1"/>
  <c r="Q239" i="2" s="1"/>
  <c r="R239" i="2" s="1"/>
  <c r="C241" i="2"/>
  <c r="D241" i="2" s="1"/>
  <c r="A241" i="2"/>
  <c r="B242" i="2"/>
  <c r="E240" i="2"/>
  <c r="G240" i="2" s="1"/>
  <c r="F240" i="2"/>
  <c r="H240" i="2" s="1"/>
  <c r="A96" i="2"/>
  <c r="C96" i="2"/>
  <c r="D96" i="2" s="1"/>
  <c r="E95" i="2"/>
  <c r="G95" i="2" s="1"/>
  <c r="F95" i="2"/>
  <c r="H95" i="2" s="1"/>
  <c r="I240" i="2" l="1"/>
  <c r="M240" i="2" s="1"/>
  <c r="N240" i="2" s="1"/>
  <c r="P240" i="2" s="1"/>
  <c r="Q240" i="2" s="1"/>
  <c r="R240" i="2" s="1"/>
  <c r="C242" i="2"/>
  <c r="D242" i="2" s="1"/>
  <c r="A242" i="2"/>
  <c r="B243" i="2"/>
  <c r="E241" i="2"/>
  <c r="G241" i="2" s="1"/>
  <c r="F241" i="2"/>
  <c r="H241" i="2" s="1"/>
  <c r="I95" i="2"/>
  <c r="M95" i="2" s="1"/>
  <c r="N95" i="2" s="1"/>
  <c r="P95" i="2" s="1"/>
  <c r="Q95" i="2" s="1"/>
  <c r="R95" i="2" s="1"/>
  <c r="E96" i="2"/>
  <c r="G96" i="2" s="1"/>
  <c r="F96" i="2"/>
  <c r="H96" i="2" s="1"/>
  <c r="C97" i="2"/>
  <c r="D97" i="2" s="1"/>
  <c r="A97" i="2"/>
  <c r="I241" i="2" l="1"/>
  <c r="M241" i="2" s="1"/>
  <c r="N241" i="2" s="1"/>
  <c r="P241" i="2" s="1"/>
  <c r="Q241" i="2" s="1"/>
  <c r="R241" i="2" s="1"/>
  <c r="C243" i="2"/>
  <c r="D243" i="2" s="1"/>
  <c r="A243" i="2"/>
  <c r="B244" i="2"/>
  <c r="E242" i="2"/>
  <c r="G242" i="2" s="1"/>
  <c r="F242" i="2"/>
  <c r="H242" i="2" s="1"/>
  <c r="E97" i="2"/>
  <c r="G97" i="2" s="1"/>
  <c r="F97" i="2"/>
  <c r="H97" i="2" s="1"/>
  <c r="C98" i="2"/>
  <c r="D98" i="2" s="1"/>
  <c r="A98" i="2"/>
  <c r="I96" i="2"/>
  <c r="M96" i="2" s="1"/>
  <c r="N96" i="2" s="1"/>
  <c r="P96" i="2" s="1"/>
  <c r="Q96" i="2" s="1"/>
  <c r="R96" i="2" s="1"/>
  <c r="I97" i="2" l="1"/>
  <c r="M97" i="2" s="1"/>
  <c r="N97" i="2" s="1"/>
  <c r="P97" i="2" s="1"/>
  <c r="Q97" i="2" s="1"/>
  <c r="R97" i="2" s="1"/>
  <c r="I242" i="2"/>
  <c r="M242" i="2" s="1"/>
  <c r="N242" i="2" s="1"/>
  <c r="P242" i="2" s="1"/>
  <c r="Q242" i="2" s="1"/>
  <c r="R242" i="2" s="1"/>
  <c r="C244" i="2"/>
  <c r="D244" i="2" s="1"/>
  <c r="A244" i="2"/>
  <c r="B245" i="2"/>
  <c r="E243" i="2"/>
  <c r="G243" i="2" s="1"/>
  <c r="F243" i="2"/>
  <c r="H243" i="2" s="1"/>
  <c r="C99" i="2"/>
  <c r="D99" i="2" s="1"/>
  <c r="A99" i="2"/>
  <c r="E98" i="2"/>
  <c r="G98" i="2" s="1"/>
  <c r="F98" i="2"/>
  <c r="H98" i="2" s="1"/>
  <c r="I243" i="2" l="1"/>
  <c r="M243" i="2" s="1"/>
  <c r="N243" i="2" s="1"/>
  <c r="P243" i="2" s="1"/>
  <c r="Q243" i="2" s="1"/>
  <c r="R243" i="2" s="1"/>
  <c r="C245" i="2"/>
  <c r="D245" i="2" s="1"/>
  <c r="A245" i="2"/>
  <c r="B246" i="2"/>
  <c r="E244" i="2"/>
  <c r="G244" i="2" s="1"/>
  <c r="F244" i="2"/>
  <c r="H244" i="2" s="1"/>
  <c r="A100" i="2"/>
  <c r="C100" i="2"/>
  <c r="D100" i="2" s="1"/>
  <c r="I98" i="2"/>
  <c r="M98" i="2" s="1"/>
  <c r="N98" i="2" s="1"/>
  <c r="P98" i="2" s="1"/>
  <c r="Q98" i="2" s="1"/>
  <c r="R98" i="2" s="1"/>
  <c r="E99" i="2"/>
  <c r="G99" i="2" s="1"/>
  <c r="F99" i="2"/>
  <c r="H99" i="2" s="1"/>
  <c r="I244" i="2" l="1"/>
  <c r="M244" i="2" s="1"/>
  <c r="N244" i="2" s="1"/>
  <c r="P244" i="2" s="1"/>
  <c r="Q244" i="2" s="1"/>
  <c r="R244" i="2" s="1"/>
  <c r="C246" i="2"/>
  <c r="D246" i="2" s="1"/>
  <c r="A246" i="2"/>
  <c r="B247" i="2"/>
  <c r="E245" i="2"/>
  <c r="G245" i="2" s="1"/>
  <c r="F245" i="2"/>
  <c r="H245" i="2" s="1"/>
  <c r="I99" i="2"/>
  <c r="M99" i="2" s="1"/>
  <c r="N99" i="2" s="1"/>
  <c r="P99" i="2" s="1"/>
  <c r="Q99" i="2" s="1"/>
  <c r="R99" i="2" s="1"/>
  <c r="A101" i="2"/>
  <c r="C101" i="2"/>
  <c r="D101" i="2" s="1"/>
  <c r="E100" i="2"/>
  <c r="G100" i="2" s="1"/>
  <c r="F100" i="2"/>
  <c r="H100" i="2" s="1"/>
  <c r="I245" i="2" l="1"/>
  <c r="M245" i="2" s="1"/>
  <c r="N245" i="2" s="1"/>
  <c r="P245" i="2" s="1"/>
  <c r="Q245" i="2" s="1"/>
  <c r="R245" i="2" s="1"/>
  <c r="C247" i="2"/>
  <c r="D247" i="2" s="1"/>
  <c r="A247" i="2"/>
  <c r="B248" i="2"/>
  <c r="E246" i="2"/>
  <c r="G246" i="2" s="1"/>
  <c r="F246" i="2"/>
  <c r="H246" i="2" s="1"/>
  <c r="I100" i="2"/>
  <c r="M100" i="2" s="1"/>
  <c r="N100" i="2" s="1"/>
  <c r="P100" i="2" s="1"/>
  <c r="Q100" i="2" s="1"/>
  <c r="R100" i="2" s="1"/>
  <c r="E101" i="2"/>
  <c r="G101" i="2" s="1"/>
  <c r="F101" i="2"/>
  <c r="H101" i="2" s="1"/>
  <c r="C102" i="2"/>
  <c r="D102" i="2" s="1"/>
  <c r="A102" i="2"/>
  <c r="I246" i="2" l="1"/>
  <c r="M246" i="2" s="1"/>
  <c r="N246" i="2" s="1"/>
  <c r="P246" i="2" s="1"/>
  <c r="Q246" i="2" s="1"/>
  <c r="R246" i="2" s="1"/>
  <c r="C248" i="2"/>
  <c r="D248" i="2" s="1"/>
  <c r="A248" i="2"/>
  <c r="B249" i="2"/>
  <c r="E247" i="2"/>
  <c r="G247" i="2" s="1"/>
  <c r="F247" i="2"/>
  <c r="H247" i="2" s="1"/>
  <c r="C103" i="2"/>
  <c r="D103" i="2" s="1"/>
  <c r="A103" i="2"/>
  <c r="E102" i="2"/>
  <c r="G102" i="2" s="1"/>
  <c r="F102" i="2"/>
  <c r="H102" i="2" s="1"/>
  <c r="I101" i="2"/>
  <c r="M101" i="2" s="1"/>
  <c r="N101" i="2" s="1"/>
  <c r="P101" i="2" s="1"/>
  <c r="Q101" i="2" s="1"/>
  <c r="R101" i="2" s="1"/>
  <c r="I247" i="2" l="1"/>
  <c r="M247" i="2" s="1"/>
  <c r="N247" i="2" s="1"/>
  <c r="P247" i="2" s="1"/>
  <c r="Q247" i="2" s="1"/>
  <c r="R247" i="2" s="1"/>
  <c r="C249" i="2"/>
  <c r="D249" i="2" s="1"/>
  <c r="A249" i="2"/>
  <c r="B250" i="2"/>
  <c r="E248" i="2"/>
  <c r="G248" i="2" s="1"/>
  <c r="F248" i="2"/>
  <c r="H248" i="2" s="1"/>
  <c r="E103" i="2"/>
  <c r="G103" i="2" s="1"/>
  <c r="F103" i="2"/>
  <c r="H103" i="2" s="1"/>
  <c r="I102" i="2"/>
  <c r="M102" i="2" s="1"/>
  <c r="N102" i="2" s="1"/>
  <c r="P102" i="2" s="1"/>
  <c r="Q102" i="2" s="1"/>
  <c r="R102" i="2" s="1"/>
  <c r="C104" i="2"/>
  <c r="D104" i="2" s="1"/>
  <c r="A104" i="2"/>
  <c r="I103" i="2" l="1"/>
  <c r="M103" i="2" s="1"/>
  <c r="N103" i="2" s="1"/>
  <c r="P103" i="2" s="1"/>
  <c r="Q103" i="2" s="1"/>
  <c r="R103" i="2" s="1"/>
  <c r="I248" i="2"/>
  <c r="M248" i="2" s="1"/>
  <c r="N248" i="2" s="1"/>
  <c r="P248" i="2" s="1"/>
  <c r="Q248" i="2" s="1"/>
  <c r="R248" i="2" s="1"/>
  <c r="C250" i="2"/>
  <c r="D250" i="2" s="1"/>
  <c r="A250" i="2"/>
  <c r="B251" i="2"/>
  <c r="E249" i="2"/>
  <c r="G249" i="2" s="1"/>
  <c r="F249" i="2"/>
  <c r="H249" i="2" s="1"/>
  <c r="E104" i="2"/>
  <c r="G104" i="2" s="1"/>
  <c r="F104" i="2"/>
  <c r="H104" i="2" s="1"/>
  <c r="A105" i="2"/>
  <c r="C105" i="2"/>
  <c r="D105" i="2" s="1"/>
  <c r="I104" i="2" l="1"/>
  <c r="M104" i="2" s="1"/>
  <c r="N104" i="2" s="1"/>
  <c r="P104" i="2" s="1"/>
  <c r="Q104" i="2" s="1"/>
  <c r="R104" i="2" s="1"/>
  <c r="I249" i="2"/>
  <c r="M249" i="2" s="1"/>
  <c r="N249" i="2" s="1"/>
  <c r="P249" i="2" s="1"/>
  <c r="Q249" i="2" s="1"/>
  <c r="R249" i="2" s="1"/>
  <c r="C251" i="2"/>
  <c r="D251" i="2" s="1"/>
  <c r="A251" i="2"/>
  <c r="B252" i="2"/>
  <c r="E250" i="2"/>
  <c r="G250" i="2" s="1"/>
  <c r="F250" i="2"/>
  <c r="H250" i="2" s="1"/>
  <c r="E105" i="2"/>
  <c r="G105" i="2" s="1"/>
  <c r="F105" i="2"/>
  <c r="H105" i="2" s="1"/>
  <c r="C106" i="2"/>
  <c r="D106" i="2" s="1"/>
  <c r="A106" i="2"/>
  <c r="I105" i="2" l="1"/>
  <c r="M105" i="2" s="1"/>
  <c r="N105" i="2" s="1"/>
  <c r="P105" i="2" s="1"/>
  <c r="Q105" i="2" s="1"/>
  <c r="R105" i="2" s="1"/>
  <c r="I250" i="2"/>
  <c r="M250" i="2" s="1"/>
  <c r="N250" i="2" s="1"/>
  <c r="P250" i="2" s="1"/>
  <c r="Q250" i="2" s="1"/>
  <c r="R250" i="2" s="1"/>
  <c r="C252" i="2"/>
  <c r="D252" i="2" s="1"/>
  <c r="A252" i="2"/>
  <c r="B253" i="2"/>
  <c r="E251" i="2"/>
  <c r="G251" i="2" s="1"/>
  <c r="F251" i="2"/>
  <c r="H251" i="2" s="1"/>
  <c r="C107" i="2"/>
  <c r="D107" i="2" s="1"/>
  <c r="A107" i="2"/>
  <c r="E106" i="2"/>
  <c r="G106" i="2" s="1"/>
  <c r="F106" i="2"/>
  <c r="H106" i="2" s="1"/>
  <c r="I251" i="2" l="1"/>
  <c r="M251" i="2" s="1"/>
  <c r="N251" i="2" s="1"/>
  <c r="P251" i="2" s="1"/>
  <c r="Q251" i="2" s="1"/>
  <c r="R251" i="2" s="1"/>
  <c r="C253" i="2"/>
  <c r="D253" i="2" s="1"/>
  <c r="A253" i="2"/>
  <c r="B254" i="2"/>
  <c r="E252" i="2"/>
  <c r="G252" i="2" s="1"/>
  <c r="F252" i="2"/>
  <c r="H252" i="2" s="1"/>
  <c r="E107" i="2"/>
  <c r="G107" i="2" s="1"/>
  <c r="F107" i="2"/>
  <c r="H107" i="2" s="1"/>
  <c r="I106" i="2"/>
  <c r="M106" i="2" s="1"/>
  <c r="N106" i="2" s="1"/>
  <c r="P106" i="2" s="1"/>
  <c r="Q106" i="2" s="1"/>
  <c r="R106" i="2" s="1"/>
  <c r="A108" i="2"/>
  <c r="C108" i="2"/>
  <c r="D108" i="2" s="1"/>
  <c r="I252" i="2" l="1"/>
  <c r="M252" i="2" s="1"/>
  <c r="N252" i="2" s="1"/>
  <c r="P252" i="2" s="1"/>
  <c r="Q252" i="2" s="1"/>
  <c r="R252" i="2" s="1"/>
  <c r="C254" i="2"/>
  <c r="D254" i="2" s="1"/>
  <c r="A254" i="2"/>
  <c r="B255" i="2"/>
  <c r="E253" i="2"/>
  <c r="G253" i="2" s="1"/>
  <c r="F253" i="2"/>
  <c r="H253" i="2" s="1"/>
  <c r="I107" i="2"/>
  <c r="M107" i="2" s="1"/>
  <c r="N107" i="2" s="1"/>
  <c r="P107" i="2" s="1"/>
  <c r="Q107" i="2" s="1"/>
  <c r="R107" i="2" s="1"/>
  <c r="E108" i="2"/>
  <c r="G108" i="2" s="1"/>
  <c r="F108" i="2"/>
  <c r="H108" i="2" s="1"/>
  <c r="C109" i="2"/>
  <c r="D109" i="2" s="1"/>
  <c r="A109" i="2"/>
  <c r="I253" i="2" l="1"/>
  <c r="M253" i="2" s="1"/>
  <c r="N253" i="2" s="1"/>
  <c r="P253" i="2" s="1"/>
  <c r="Q253" i="2" s="1"/>
  <c r="R253" i="2" s="1"/>
  <c r="C255" i="2"/>
  <c r="D255" i="2" s="1"/>
  <c r="A255" i="2"/>
  <c r="B256" i="2"/>
  <c r="E254" i="2"/>
  <c r="G254" i="2" s="1"/>
  <c r="F254" i="2"/>
  <c r="H254" i="2" s="1"/>
  <c r="I108" i="2"/>
  <c r="M108" i="2" s="1"/>
  <c r="N108" i="2" s="1"/>
  <c r="P108" i="2" s="1"/>
  <c r="Q108" i="2" s="1"/>
  <c r="R108" i="2" s="1"/>
  <c r="C110" i="2"/>
  <c r="D110" i="2" s="1"/>
  <c r="A110" i="2"/>
  <c r="E109" i="2"/>
  <c r="G109" i="2" s="1"/>
  <c r="F109" i="2"/>
  <c r="H109" i="2" s="1"/>
  <c r="I254" i="2" l="1"/>
  <c r="M254" i="2" s="1"/>
  <c r="N254" i="2" s="1"/>
  <c r="P254" i="2" s="1"/>
  <c r="Q254" i="2" s="1"/>
  <c r="R254" i="2" s="1"/>
  <c r="C256" i="2"/>
  <c r="D256" i="2" s="1"/>
  <c r="A256" i="2"/>
  <c r="B257" i="2"/>
  <c r="E255" i="2"/>
  <c r="G255" i="2" s="1"/>
  <c r="F255" i="2"/>
  <c r="H255" i="2" s="1"/>
  <c r="E110" i="2"/>
  <c r="G110" i="2" s="1"/>
  <c r="F110" i="2"/>
  <c r="H110" i="2" s="1"/>
  <c r="I109" i="2"/>
  <c r="M109" i="2" s="1"/>
  <c r="N109" i="2" s="1"/>
  <c r="P109" i="2" s="1"/>
  <c r="Q109" i="2" s="1"/>
  <c r="R109" i="2" s="1"/>
  <c r="A111" i="2"/>
  <c r="C111" i="2"/>
  <c r="D111" i="2" s="1"/>
  <c r="I110" i="2" l="1"/>
  <c r="M110" i="2" s="1"/>
  <c r="N110" i="2" s="1"/>
  <c r="P110" i="2" s="1"/>
  <c r="Q110" i="2" s="1"/>
  <c r="R110" i="2" s="1"/>
  <c r="I255" i="2"/>
  <c r="M255" i="2" s="1"/>
  <c r="N255" i="2" s="1"/>
  <c r="P255" i="2" s="1"/>
  <c r="Q255" i="2" s="1"/>
  <c r="R255" i="2" s="1"/>
  <c r="C257" i="2"/>
  <c r="D257" i="2" s="1"/>
  <c r="A257" i="2"/>
  <c r="B258" i="2"/>
  <c r="E256" i="2"/>
  <c r="G256" i="2" s="1"/>
  <c r="F256" i="2"/>
  <c r="H256" i="2" s="1"/>
  <c r="E111" i="2"/>
  <c r="G111" i="2" s="1"/>
  <c r="F111" i="2"/>
  <c r="H111" i="2" s="1"/>
  <c r="C112" i="2"/>
  <c r="D112" i="2" s="1"/>
  <c r="A112" i="2"/>
  <c r="I256" i="2" l="1"/>
  <c r="M256" i="2" s="1"/>
  <c r="N256" i="2" s="1"/>
  <c r="P256" i="2" s="1"/>
  <c r="Q256" i="2" s="1"/>
  <c r="R256" i="2" s="1"/>
  <c r="C258" i="2"/>
  <c r="D258" i="2" s="1"/>
  <c r="A258" i="2"/>
  <c r="B259" i="2"/>
  <c r="E257" i="2"/>
  <c r="G257" i="2" s="1"/>
  <c r="F257" i="2"/>
  <c r="H257" i="2" s="1"/>
  <c r="E112" i="2"/>
  <c r="G112" i="2" s="1"/>
  <c r="F112" i="2"/>
  <c r="H112" i="2" s="1"/>
  <c r="I111" i="2"/>
  <c r="M111" i="2" s="1"/>
  <c r="N111" i="2" s="1"/>
  <c r="P111" i="2" s="1"/>
  <c r="Q111" i="2" s="1"/>
  <c r="R111" i="2" s="1"/>
  <c r="C113" i="2"/>
  <c r="D113" i="2" s="1"/>
  <c r="A113" i="2"/>
  <c r="I112" i="2" l="1"/>
  <c r="M112" i="2" s="1"/>
  <c r="N112" i="2" s="1"/>
  <c r="P112" i="2" s="1"/>
  <c r="Q112" i="2" s="1"/>
  <c r="R112" i="2" s="1"/>
  <c r="I257" i="2"/>
  <c r="M257" i="2" s="1"/>
  <c r="N257" i="2" s="1"/>
  <c r="P257" i="2" s="1"/>
  <c r="Q257" i="2" s="1"/>
  <c r="R257" i="2" s="1"/>
  <c r="C259" i="2"/>
  <c r="D259" i="2" s="1"/>
  <c r="A259" i="2"/>
  <c r="B260" i="2"/>
  <c r="E258" i="2"/>
  <c r="G258" i="2" s="1"/>
  <c r="F258" i="2"/>
  <c r="H258" i="2" s="1"/>
  <c r="E113" i="2"/>
  <c r="G113" i="2" s="1"/>
  <c r="F113" i="2"/>
  <c r="H113" i="2" s="1"/>
  <c r="C114" i="2"/>
  <c r="D114" i="2" s="1"/>
  <c r="A114" i="2"/>
  <c r="I113" i="2" l="1"/>
  <c r="M113" i="2" s="1"/>
  <c r="N113" i="2" s="1"/>
  <c r="P113" i="2" s="1"/>
  <c r="Q113" i="2" s="1"/>
  <c r="R113" i="2" s="1"/>
  <c r="I258" i="2"/>
  <c r="M258" i="2" s="1"/>
  <c r="N258" i="2" s="1"/>
  <c r="P258" i="2" s="1"/>
  <c r="Q258" i="2" s="1"/>
  <c r="R258" i="2" s="1"/>
  <c r="B261" i="2"/>
  <c r="C260" i="2"/>
  <c r="D260" i="2" s="1"/>
  <c r="A260" i="2"/>
  <c r="E259" i="2"/>
  <c r="G259" i="2" s="1"/>
  <c r="F259" i="2"/>
  <c r="H259" i="2" s="1"/>
  <c r="C115" i="2"/>
  <c r="D115" i="2" s="1"/>
  <c r="A115" i="2"/>
  <c r="E114" i="2"/>
  <c r="G114" i="2" s="1"/>
  <c r="F114" i="2"/>
  <c r="H114" i="2" s="1"/>
  <c r="E260" i="2" l="1"/>
  <c r="G260" i="2" s="1"/>
  <c r="F260" i="2"/>
  <c r="H260" i="2" s="1"/>
  <c r="B262" i="2"/>
  <c r="C261" i="2"/>
  <c r="D261" i="2" s="1"/>
  <c r="A261" i="2"/>
  <c r="I259" i="2"/>
  <c r="M259" i="2" s="1"/>
  <c r="N259" i="2" s="1"/>
  <c r="P259" i="2" s="1"/>
  <c r="Q259" i="2" s="1"/>
  <c r="R259" i="2" s="1"/>
  <c r="I114" i="2"/>
  <c r="M114" i="2" s="1"/>
  <c r="N114" i="2" s="1"/>
  <c r="P114" i="2" s="1"/>
  <c r="Q114" i="2" s="1"/>
  <c r="R114" i="2" s="1"/>
  <c r="C116" i="2"/>
  <c r="D116" i="2" s="1"/>
  <c r="A116" i="2"/>
  <c r="E115" i="2"/>
  <c r="G115" i="2" s="1"/>
  <c r="F115" i="2"/>
  <c r="H115" i="2" s="1"/>
  <c r="E261" i="2" l="1"/>
  <c r="G261" i="2" s="1"/>
  <c r="F261" i="2"/>
  <c r="H261" i="2" s="1"/>
  <c r="B263" i="2"/>
  <c r="C262" i="2"/>
  <c r="D262" i="2" s="1"/>
  <c r="A262" i="2"/>
  <c r="I260" i="2"/>
  <c r="M260" i="2" s="1"/>
  <c r="N260" i="2" s="1"/>
  <c r="P260" i="2" s="1"/>
  <c r="Q260" i="2" s="1"/>
  <c r="R260" i="2" s="1"/>
  <c r="I115" i="2"/>
  <c r="M115" i="2" s="1"/>
  <c r="N115" i="2" s="1"/>
  <c r="P115" i="2" s="1"/>
  <c r="Q115" i="2" s="1"/>
  <c r="R115" i="2" s="1"/>
  <c r="C117" i="2"/>
  <c r="D117" i="2" s="1"/>
  <c r="A117" i="2"/>
  <c r="E116" i="2"/>
  <c r="G116" i="2" s="1"/>
  <c r="F116" i="2"/>
  <c r="H116" i="2" s="1"/>
  <c r="F262" i="2" l="1"/>
  <c r="H262" i="2" s="1"/>
  <c r="E262" i="2"/>
  <c r="G262" i="2" s="1"/>
  <c r="B264" i="2"/>
  <c r="C263" i="2"/>
  <c r="D263" i="2" s="1"/>
  <c r="A263" i="2"/>
  <c r="I261" i="2"/>
  <c r="M261" i="2" s="1"/>
  <c r="N261" i="2" s="1"/>
  <c r="P261" i="2" s="1"/>
  <c r="Q261" i="2" s="1"/>
  <c r="R261" i="2" s="1"/>
  <c r="E117" i="2"/>
  <c r="G117" i="2" s="1"/>
  <c r="F117" i="2"/>
  <c r="H117" i="2" s="1"/>
  <c r="I116" i="2"/>
  <c r="M116" i="2" s="1"/>
  <c r="N116" i="2" s="1"/>
  <c r="P116" i="2" s="1"/>
  <c r="Q116" i="2" s="1"/>
  <c r="R116" i="2" s="1"/>
  <c r="C118" i="2"/>
  <c r="D118" i="2" s="1"/>
  <c r="A118" i="2"/>
  <c r="F263" i="2" l="1"/>
  <c r="H263" i="2" s="1"/>
  <c r="E263" i="2"/>
  <c r="G263" i="2" s="1"/>
  <c r="I262" i="2"/>
  <c r="M262" i="2" s="1"/>
  <c r="N262" i="2" s="1"/>
  <c r="P262" i="2" s="1"/>
  <c r="Q262" i="2" s="1"/>
  <c r="R262" i="2" s="1"/>
  <c r="B265" i="2"/>
  <c r="C264" i="2"/>
  <c r="D264" i="2" s="1"/>
  <c r="A264" i="2"/>
  <c r="I117" i="2"/>
  <c r="M117" i="2" s="1"/>
  <c r="N117" i="2" s="1"/>
  <c r="P117" i="2" s="1"/>
  <c r="Q117" i="2" s="1"/>
  <c r="R117" i="2" s="1"/>
  <c r="C119" i="2"/>
  <c r="D119" i="2" s="1"/>
  <c r="A119" i="2"/>
  <c r="E118" i="2"/>
  <c r="G118" i="2" s="1"/>
  <c r="F118" i="2"/>
  <c r="H118" i="2" s="1"/>
  <c r="I263" i="2" l="1"/>
  <c r="M263" i="2" s="1"/>
  <c r="N263" i="2" s="1"/>
  <c r="P263" i="2" s="1"/>
  <c r="Q263" i="2" s="1"/>
  <c r="R263" i="2" s="1"/>
  <c r="F264" i="2"/>
  <c r="H264" i="2" s="1"/>
  <c r="E264" i="2"/>
  <c r="G264" i="2" s="1"/>
  <c r="B266" i="2"/>
  <c r="C265" i="2"/>
  <c r="D265" i="2" s="1"/>
  <c r="A265" i="2"/>
  <c r="I118" i="2"/>
  <c r="M118" i="2" s="1"/>
  <c r="N118" i="2" s="1"/>
  <c r="P118" i="2" s="1"/>
  <c r="Q118" i="2" s="1"/>
  <c r="R118" i="2" s="1"/>
  <c r="C120" i="2"/>
  <c r="D120" i="2" s="1"/>
  <c r="A120" i="2"/>
  <c r="E119" i="2"/>
  <c r="G119" i="2" s="1"/>
  <c r="F119" i="2"/>
  <c r="H119" i="2" s="1"/>
  <c r="B267" i="2" l="1"/>
  <c r="C266" i="2"/>
  <c r="D266" i="2" s="1"/>
  <c r="A266" i="2"/>
  <c r="F265" i="2"/>
  <c r="H265" i="2" s="1"/>
  <c r="E265" i="2"/>
  <c r="G265" i="2" s="1"/>
  <c r="I264" i="2"/>
  <c r="M264" i="2" s="1"/>
  <c r="N264" i="2" s="1"/>
  <c r="P264" i="2" s="1"/>
  <c r="Q264" i="2" s="1"/>
  <c r="R264" i="2" s="1"/>
  <c r="I119" i="2"/>
  <c r="M119" i="2" s="1"/>
  <c r="N119" i="2" s="1"/>
  <c r="P119" i="2" s="1"/>
  <c r="Q119" i="2" s="1"/>
  <c r="R119" i="2" s="1"/>
  <c r="C121" i="2"/>
  <c r="D121" i="2" s="1"/>
  <c r="A121" i="2"/>
  <c r="E120" i="2"/>
  <c r="G120" i="2" s="1"/>
  <c r="F120" i="2"/>
  <c r="H120" i="2" s="1"/>
  <c r="I265" i="2" l="1"/>
  <c r="M265" i="2" s="1"/>
  <c r="N265" i="2" s="1"/>
  <c r="P265" i="2" s="1"/>
  <c r="Q265" i="2" s="1"/>
  <c r="R265" i="2" s="1"/>
  <c r="F266" i="2"/>
  <c r="H266" i="2" s="1"/>
  <c r="E266" i="2"/>
  <c r="G266" i="2" s="1"/>
  <c r="B268" i="2"/>
  <c r="C267" i="2"/>
  <c r="D267" i="2" s="1"/>
  <c r="A267" i="2"/>
  <c r="E121" i="2"/>
  <c r="G121" i="2" s="1"/>
  <c r="F121" i="2"/>
  <c r="H121" i="2" s="1"/>
  <c r="I120" i="2"/>
  <c r="M120" i="2" s="1"/>
  <c r="N120" i="2" s="1"/>
  <c r="P120" i="2" s="1"/>
  <c r="Q120" i="2" s="1"/>
  <c r="R120" i="2" s="1"/>
  <c r="C122" i="2"/>
  <c r="D122" i="2" s="1"/>
  <c r="A122" i="2"/>
  <c r="I121" i="2" l="1"/>
  <c r="M121" i="2" s="1"/>
  <c r="N121" i="2" s="1"/>
  <c r="P121" i="2" s="1"/>
  <c r="Q121" i="2" s="1"/>
  <c r="R121" i="2" s="1"/>
  <c r="F267" i="2"/>
  <c r="H267" i="2" s="1"/>
  <c r="E267" i="2"/>
  <c r="G267" i="2" s="1"/>
  <c r="I266" i="2"/>
  <c r="M266" i="2" s="1"/>
  <c r="N266" i="2" s="1"/>
  <c r="P266" i="2" s="1"/>
  <c r="Q266" i="2" s="1"/>
  <c r="R266" i="2" s="1"/>
  <c r="B269" i="2"/>
  <c r="C268" i="2"/>
  <c r="D268" i="2" s="1"/>
  <c r="A268" i="2"/>
  <c r="A123" i="2"/>
  <c r="C123" i="2"/>
  <c r="D123" i="2" s="1"/>
  <c r="E122" i="2"/>
  <c r="G122" i="2" s="1"/>
  <c r="F122" i="2"/>
  <c r="H122" i="2" s="1"/>
  <c r="F268" i="2" l="1"/>
  <c r="H268" i="2" s="1"/>
  <c r="E268" i="2"/>
  <c r="G268" i="2" s="1"/>
  <c r="I267" i="2"/>
  <c r="M267" i="2" s="1"/>
  <c r="N267" i="2" s="1"/>
  <c r="P267" i="2" s="1"/>
  <c r="Q267" i="2" s="1"/>
  <c r="R267" i="2" s="1"/>
  <c r="B270" i="2"/>
  <c r="C269" i="2"/>
  <c r="D269" i="2" s="1"/>
  <c r="A269" i="2"/>
  <c r="C124" i="2"/>
  <c r="D124" i="2" s="1"/>
  <c r="A124" i="2"/>
  <c r="I122" i="2"/>
  <c r="M122" i="2" s="1"/>
  <c r="N122" i="2" s="1"/>
  <c r="P122" i="2" s="1"/>
  <c r="Q122" i="2" s="1"/>
  <c r="R122" i="2" s="1"/>
  <c r="E123" i="2"/>
  <c r="G123" i="2" s="1"/>
  <c r="F123" i="2"/>
  <c r="H123" i="2" s="1"/>
  <c r="F269" i="2" l="1"/>
  <c r="H269" i="2" s="1"/>
  <c r="E269" i="2"/>
  <c r="G269" i="2" s="1"/>
  <c r="I268" i="2"/>
  <c r="M268" i="2" s="1"/>
  <c r="N268" i="2" s="1"/>
  <c r="P268" i="2" s="1"/>
  <c r="Q268" i="2" s="1"/>
  <c r="R268" i="2" s="1"/>
  <c r="B271" i="2"/>
  <c r="C270" i="2"/>
  <c r="D270" i="2" s="1"/>
  <c r="A270" i="2"/>
  <c r="I123" i="2"/>
  <c r="M123" i="2" s="1"/>
  <c r="N123" i="2" s="1"/>
  <c r="P123" i="2" s="1"/>
  <c r="Q123" i="2" s="1"/>
  <c r="R123" i="2" s="1"/>
  <c r="E124" i="2"/>
  <c r="G124" i="2" s="1"/>
  <c r="F124" i="2"/>
  <c r="H124" i="2" s="1"/>
  <c r="A125" i="2"/>
  <c r="C125" i="2"/>
  <c r="D125" i="2" s="1"/>
  <c r="F270" i="2" l="1"/>
  <c r="H270" i="2" s="1"/>
  <c r="E270" i="2"/>
  <c r="G270" i="2" s="1"/>
  <c r="I269" i="2"/>
  <c r="M269" i="2" s="1"/>
  <c r="N269" i="2" s="1"/>
  <c r="P269" i="2" s="1"/>
  <c r="Q269" i="2" s="1"/>
  <c r="R269" i="2" s="1"/>
  <c r="B272" i="2"/>
  <c r="C271" i="2"/>
  <c r="D271" i="2" s="1"/>
  <c r="A271" i="2"/>
  <c r="I124" i="2"/>
  <c r="M124" i="2" s="1"/>
  <c r="N124" i="2" s="1"/>
  <c r="P124" i="2" s="1"/>
  <c r="Q124" i="2" s="1"/>
  <c r="R124" i="2" s="1"/>
  <c r="C126" i="2"/>
  <c r="D126" i="2" s="1"/>
  <c r="A126" i="2"/>
  <c r="E125" i="2"/>
  <c r="G125" i="2" s="1"/>
  <c r="F125" i="2"/>
  <c r="H125" i="2" s="1"/>
  <c r="F271" i="2" l="1"/>
  <c r="H271" i="2" s="1"/>
  <c r="E271" i="2"/>
  <c r="G271" i="2" s="1"/>
  <c r="I270" i="2"/>
  <c r="M270" i="2" s="1"/>
  <c r="N270" i="2" s="1"/>
  <c r="P270" i="2" s="1"/>
  <c r="Q270" i="2" s="1"/>
  <c r="R270" i="2" s="1"/>
  <c r="B273" i="2"/>
  <c r="C272" i="2"/>
  <c r="D272" i="2" s="1"/>
  <c r="A272" i="2"/>
  <c r="E126" i="2"/>
  <c r="G126" i="2" s="1"/>
  <c r="F126" i="2"/>
  <c r="H126" i="2" s="1"/>
  <c r="I125" i="2"/>
  <c r="M125" i="2" s="1"/>
  <c r="N125" i="2" s="1"/>
  <c r="P125" i="2" s="1"/>
  <c r="Q125" i="2" s="1"/>
  <c r="R125" i="2" s="1"/>
  <c r="A127" i="2"/>
  <c r="C127" i="2"/>
  <c r="D127" i="2" s="1"/>
  <c r="I126" i="2" l="1"/>
  <c r="M126" i="2" s="1"/>
  <c r="N126" i="2" s="1"/>
  <c r="P126" i="2" s="1"/>
  <c r="Q126" i="2" s="1"/>
  <c r="R126" i="2" s="1"/>
  <c r="F272" i="2"/>
  <c r="H272" i="2" s="1"/>
  <c r="E272" i="2"/>
  <c r="G272" i="2" s="1"/>
  <c r="I271" i="2"/>
  <c r="M271" i="2" s="1"/>
  <c r="N271" i="2" s="1"/>
  <c r="P271" i="2" s="1"/>
  <c r="Q271" i="2" s="1"/>
  <c r="R271" i="2" s="1"/>
  <c r="B274" i="2"/>
  <c r="C273" i="2"/>
  <c r="D273" i="2" s="1"/>
  <c r="A273" i="2"/>
  <c r="E127" i="2"/>
  <c r="G127" i="2" s="1"/>
  <c r="F127" i="2"/>
  <c r="H127" i="2" s="1"/>
  <c r="A128" i="2"/>
  <c r="C128" i="2"/>
  <c r="D128" i="2" s="1"/>
  <c r="I127" i="2" l="1"/>
  <c r="M127" i="2" s="1"/>
  <c r="N127" i="2" s="1"/>
  <c r="P127" i="2" s="1"/>
  <c r="Q127" i="2" s="1"/>
  <c r="R127" i="2" s="1"/>
  <c r="I272" i="2"/>
  <c r="M272" i="2" s="1"/>
  <c r="N272" i="2" s="1"/>
  <c r="P272" i="2" s="1"/>
  <c r="Q272" i="2" s="1"/>
  <c r="R272" i="2" s="1"/>
  <c r="F273" i="2"/>
  <c r="H273" i="2" s="1"/>
  <c r="E273" i="2"/>
  <c r="G273" i="2" s="1"/>
  <c r="B275" i="2"/>
  <c r="C274" i="2"/>
  <c r="D274" i="2" s="1"/>
  <c r="A274" i="2"/>
  <c r="C129" i="2"/>
  <c r="D129" i="2" s="1"/>
  <c r="A129" i="2"/>
  <c r="E128" i="2"/>
  <c r="G128" i="2" s="1"/>
  <c r="F128" i="2"/>
  <c r="H128" i="2" s="1"/>
  <c r="I273" i="2" l="1"/>
  <c r="M273" i="2" s="1"/>
  <c r="N273" i="2" s="1"/>
  <c r="P273" i="2" s="1"/>
  <c r="Q273" i="2" s="1"/>
  <c r="R273" i="2" s="1"/>
  <c r="F274" i="2"/>
  <c r="H274" i="2" s="1"/>
  <c r="E274" i="2"/>
  <c r="G274" i="2" s="1"/>
  <c r="B276" i="2"/>
  <c r="C275" i="2"/>
  <c r="D275" i="2" s="1"/>
  <c r="A275" i="2"/>
  <c r="E129" i="2"/>
  <c r="G129" i="2" s="1"/>
  <c r="F129" i="2"/>
  <c r="H129" i="2" s="1"/>
  <c r="I128" i="2"/>
  <c r="M128" i="2" s="1"/>
  <c r="N128" i="2" s="1"/>
  <c r="P128" i="2" s="1"/>
  <c r="Q128" i="2" s="1"/>
  <c r="R128" i="2" s="1"/>
  <c r="A130" i="2"/>
  <c r="C130" i="2"/>
  <c r="D130" i="2" s="1"/>
  <c r="I129" i="2" l="1"/>
  <c r="M129" i="2" s="1"/>
  <c r="N129" i="2" s="1"/>
  <c r="P129" i="2" s="1"/>
  <c r="Q129" i="2" s="1"/>
  <c r="R129" i="2" s="1"/>
  <c r="F275" i="2"/>
  <c r="H275" i="2" s="1"/>
  <c r="E275" i="2"/>
  <c r="G275" i="2" s="1"/>
  <c r="I274" i="2"/>
  <c r="M274" i="2" s="1"/>
  <c r="N274" i="2" s="1"/>
  <c r="P274" i="2" s="1"/>
  <c r="Q274" i="2" s="1"/>
  <c r="R274" i="2" s="1"/>
  <c r="B277" i="2"/>
  <c r="C276" i="2"/>
  <c r="D276" i="2" s="1"/>
  <c r="A276" i="2"/>
  <c r="E130" i="2"/>
  <c r="G130" i="2" s="1"/>
  <c r="F130" i="2"/>
  <c r="H130" i="2" s="1"/>
  <c r="C131" i="2"/>
  <c r="D131" i="2" s="1"/>
  <c r="A131" i="2"/>
  <c r="I130" i="2" l="1"/>
  <c r="M130" i="2" s="1"/>
  <c r="N130" i="2" s="1"/>
  <c r="P130" i="2" s="1"/>
  <c r="Q130" i="2" s="1"/>
  <c r="R130" i="2" s="1"/>
  <c r="B278" i="2"/>
  <c r="C277" i="2"/>
  <c r="D277" i="2" s="1"/>
  <c r="A277" i="2"/>
  <c r="F276" i="2"/>
  <c r="H276" i="2" s="1"/>
  <c r="E276" i="2"/>
  <c r="G276" i="2" s="1"/>
  <c r="I275" i="2"/>
  <c r="M275" i="2" s="1"/>
  <c r="N275" i="2" s="1"/>
  <c r="P275" i="2" s="1"/>
  <c r="Q275" i="2" s="1"/>
  <c r="R275" i="2" s="1"/>
  <c r="E131" i="2"/>
  <c r="G131" i="2" s="1"/>
  <c r="F131" i="2"/>
  <c r="H131" i="2" s="1"/>
  <c r="A132" i="2"/>
  <c r="C132" i="2"/>
  <c r="D132" i="2" s="1"/>
  <c r="I131" i="2" l="1"/>
  <c r="M131" i="2" s="1"/>
  <c r="N131" i="2" s="1"/>
  <c r="P131" i="2" s="1"/>
  <c r="Q131" i="2" s="1"/>
  <c r="R131" i="2" s="1"/>
  <c r="I276" i="2"/>
  <c r="M276" i="2" s="1"/>
  <c r="N276" i="2" s="1"/>
  <c r="P276" i="2" s="1"/>
  <c r="Q276" i="2" s="1"/>
  <c r="R276" i="2" s="1"/>
  <c r="B279" i="2"/>
  <c r="C278" i="2"/>
  <c r="D278" i="2" s="1"/>
  <c r="A278" i="2"/>
  <c r="F277" i="2"/>
  <c r="H277" i="2" s="1"/>
  <c r="E277" i="2"/>
  <c r="G277" i="2" s="1"/>
  <c r="C133" i="2"/>
  <c r="D133" i="2" s="1"/>
  <c r="A133" i="2"/>
  <c r="E132" i="2"/>
  <c r="G132" i="2" s="1"/>
  <c r="F132" i="2"/>
  <c r="H132" i="2" s="1"/>
  <c r="I277" i="2" l="1"/>
  <c r="M277" i="2" s="1"/>
  <c r="N277" i="2" s="1"/>
  <c r="P277" i="2" s="1"/>
  <c r="Q277" i="2" s="1"/>
  <c r="R277" i="2" s="1"/>
  <c r="B280" i="2"/>
  <c r="C279" i="2"/>
  <c r="D279" i="2" s="1"/>
  <c r="A279" i="2"/>
  <c r="F278" i="2"/>
  <c r="H278" i="2" s="1"/>
  <c r="E278" i="2"/>
  <c r="G278" i="2" s="1"/>
  <c r="E133" i="2"/>
  <c r="G133" i="2" s="1"/>
  <c r="F133" i="2"/>
  <c r="H133" i="2" s="1"/>
  <c r="I132" i="2"/>
  <c r="M132" i="2" s="1"/>
  <c r="N132" i="2" s="1"/>
  <c r="P132" i="2" s="1"/>
  <c r="Q132" i="2" s="1"/>
  <c r="R132" i="2" s="1"/>
  <c r="C134" i="2"/>
  <c r="D134" i="2" s="1"/>
  <c r="A134" i="2"/>
  <c r="I133" i="2" l="1"/>
  <c r="M133" i="2" s="1"/>
  <c r="N133" i="2" s="1"/>
  <c r="P133" i="2" s="1"/>
  <c r="Q133" i="2" s="1"/>
  <c r="R133" i="2" s="1"/>
  <c r="F279" i="2"/>
  <c r="H279" i="2" s="1"/>
  <c r="E279" i="2"/>
  <c r="G279" i="2" s="1"/>
  <c r="I278" i="2"/>
  <c r="M278" i="2" s="1"/>
  <c r="N278" i="2" s="1"/>
  <c r="P278" i="2" s="1"/>
  <c r="Q278" i="2" s="1"/>
  <c r="R278" i="2" s="1"/>
  <c r="B281" i="2"/>
  <c r="C280" i="2"/>
  <c r="D280" i="2" s="1"/>
  <c r="A280" i="2"/>
  <c r="A135" i="2"/>
  <c r="C135" i="2"/>
  <c r="D135" i="2" s="1"/>
  <c r="E134" i="2"/>
  <c r="G134" i="2" s="1"/>
  <c r="F134" i="2"/>
  <c r="H134" i="2" s="1"/>
  <c r="I279" i="2" l="1"/>
  <c r="M279" i="2" s="1"/>
  <c r="N279" i="2" s="1"/>
  <c r="P279" i="2" s="1"/>
  <c r="Q279" i="2" s="1"/>
  <c r="R279" i="2" s="1"/>
  <c r="F280" i="2"/>
  <c r="H280" i="2" s="1"/>
  <c r="E280" i="2"/>
  <c r="G280" i="2" s="1"/>
  <c r="B282" i="2"/>
  <c r="C281" i="2"/>
  <c r="D281" i="2" s="1"/>
  <c r="A281" i="2"/>
  <c r="A136" i="2"/>
  <c r="C136" i="2"/>
  <c r="D136" i="2" s="1"/>
  <c r="I134" i="2"/>
  <c r="M134" i="2" s="1"/>
  <c r="N134" i="2" s="1"/>
  <c r="P134" i="2" s="1"/>
  <c r="Q134" i="2" s="1"/>
  <c r="R134" i="2" s="1"/>
  <c r="E135" i="2"/>
  <c r="G135" i="2" s="1"/>
  <c r="F135" i="2"/>
  <c r="H135" i="2" s="1"/>
  <c r="F281" i="2" l="1"/>
  <c r="H281" i="2" s="1"/>
  <c r="E281" i="2"/>
  <c r="G281" i="2" s="1"/>
  <c r="I280" i="2"/>
  <c r="M280" i="2" s="1"/>
  <c r="N280" i="2" s="1"/>
  <c r="P280" i="2" s="1"/>
  <c r="Q280" i="2" s="1"/>
  <c r="R280" i="2" s="1"/>
  <c r="B283" i="2"/>
  <c r="C282" i="2"/>
  <c r="D282" i="2" s="1"/>
  <c r="A282" i="2"/>
  <c r="I135" i="2"/>
  <c r="M135" i="2" s="1"/>
  <c r="N135" i="2" s="1"/>
  <c r="P135" i="2" s="1"/>
  <c r="Q135" i="2" s="1"/>
  <c r="R135" i="2" s="1"/>
  <c r="C137" i="2"/>
  <c r="D137" i="2" s="1"/>
  <c r="A137" i="2"/>
  <c r="E136" i="2"/>
  <c r="G136" i="2" s="1"/>
  <c r="F136" i="2"/>
  <c r="H136" i="2" s="1"/>
  <c r="F282" i="2" l="1"/>
  <c r="H282" i="2" s="1"/>
  <c r="E282" i="2"/>
  <c r="G282" i="2" s="1"/>
  <c r="I281" i="2"/>
  <c r="M281" i="2" s="1"/>
  <c r="N281" i="2" s="1"/>
  <c r="P281" i="2" s="1"/>
  <c r="Q281" i="2" s="1"/>
  <c r="R281" i="2" s="1"/>
  <c r="B284" i="2"/>
  <c r="B285" i="2" s="1"/>
  <c r="C283" i="2"/>
  <c r="D283" i="2" s="1"/>
  <c r="A283" i="2"/>
  <c r="I136" i="2"/>
  <c r="M136" i="2" s="1"/>
  <c r="N136" i="2" s="1"/>
  <c r="P136" i="2" s="1"/>
  <c r="Q136" i="2" s="1"/>
  <c r="R136" i="2" s="1"/>
  <c r="C138" i="2"/>
  <c r="D138" i="2" s="1"/>
  <c r="A138" i="2"/>
  <c r="E137" i="2"/>
  <c r="G137" i="2" s="1"/>
  <c r="F137" i="2"/>
  <c r="H137" i="2" s="1"/>
  <c r="B286" i="2" l="1"/>
  <c r="C285" i="2"/>
  <c r="D285" i="2" s="1"/>
  <c r="A285" i="2"/>
  <c r="F283" i="2"/>
  <c r="H283" i="2" s="1"/>
  <c r="E283" i="2"/>
  <c r="G283" i="2" s="1"/>
  <c r="I282" i="2"/>
  <c r="M282" i="2" s="1"/>
  <c r="N282" i="2" s="1"/>
  <c r="P282" i="2" s="1"/>
  <c r="Q282" i="2" s="1"/>
  <c r="R282" i="2" s="1"/>
  <c r="C284" i="2"/>
  <c r="D284" i="2" s="1"/>
  <c r="A284" i="2"/>
  <c r="I137" i="2"/>
  <c r="M137" i="2" s="1"/>
  <c r="N137" i="2" s="1"/>
  <c r="P137" i="2" s="1"/>
  <c r="Q137" i="2" s="1"/>
  <c r="R137" i="2" s="1"/>
  <c r="C139" i="2"/>
  <c r="D139" i="2" s="1"/>
  <c r="A139" i="2"/>
  <c r="E138" i="2"/>
  <c r="G138" i="2" s="1"/>
  <c r="F138" i="2"/>
  <c r="H138" i="2" s="1"/>
  <c r="B287" i="2" l="1"/>
  <c r="C286" i="2"/>
  <c r="D286" i="2" s="1"/>
  <c r="A286" i="2"/>
  <c r="E285" i="2"/>
  <c r="G285" i="2" s="1"/>
  <c r="F285" i="2"/>
  <c r="H285" i="2" s="1"/>
  <c r="F284" i="2"/>
  <c r="H284" i="2" s="1"/>
  <c r="E284" i="2"/>
  <c r="G284" i="2" s="1"/>
  <c r="I283" i="2"/>
  <c r="M283" i="2" s="1"/>
  <c r="N283" i="2" s="1"/>
  <c r="P283" i="2" s="1"/>
  <c r="Q283" i="2" s="1"/>
  <c r="R283" i="2" s="1"/>
  <c r="E139" i="2"/>
  <c r="G139" i="2" s="1"/>
  <c r="F139" i="2"/>
  <c r="H139" i="2" s="1"/>
  <c r="I138" i="2"/>
  <c r="M138" i="2" s="1"/>
  <c r="N138" i="2" s="1"/>
  <c r="P138" i="2" s="1"/>
  <c r="Q138" i="2" s="1"/>
  <c r="R138" i="2" s="1"/>
  <c r="C140" i="2"/>
  <c r="D140" i="2" s="1"/>
  <c r="A140" i="2"/>
  <c r="B288" i="2" l="1"/>
  <c r="A287" i="2"/>
  <c r="C287" i="2"/>
  <c r="D287" i="2" s="1"/>
  <c r="I285" i="2"/>
  <c r="M285" i="2" s="1"/>
  <c r="N285" i="2" s="1"/>
  <c r="P285" i="2" s="1"/>
  <c r="F286" i="2"/>
  <c r="H286" i="2" s="1"/>
  <c r="E286" i="2"/>
  <c r="G286" i="2" s="1"/>
  <c r="I139" i="2"/>
  <c r="M139" i="2" s="1"/>
  <c r="N139" i="2" s="1"/>
  <c r="P139" i="2" s="1"/>
  <c r="Q139" i="2" s="1"/>
  <c r="R139" i="2" s="1"/>
  <c r="I284" i="2"/>
  <c r="M284" i="2" s="1"/>
  <c r="N284" i="2" s="1"/>
  <c r="P284" i="2" s="1"/>
  <c r="Q284" i="2" s="1"/>
  <c r="R284" i="2" s="1"/>
  <c r="C141" i="2"/>
  <c r="D141" i="2" s="1"/>
  <c r="A141" i="2"/>
  <c r="E140" i="2"/>
  <c r="G140" i="2" s="1"/>
  <c r="F140" i="2"/>
  <c r="H140" i="2" s="1"/>
  <c r="Q285" i="2" l="1"/>
  <c r="R285" i="2" s="1"/>
  <c r="F287" i="2"/>
  <c r="H287" i="2" s="1"/>
  <c r="E287" i="2"/>
  <c r="G287" i="2" s="1"/>
  <c r="I286" i="2"/>
  <c r="M286" i="2" s="1"/>
  <c r="N286" i="2" s="1"/>
  <c r="P286" i="2" s="1"/>
  <c r="Q286" i="2" s="1"/>
  <c r="R286" i="2" s="1"/>
  <c r="B289" i="2"/>
  <c r="A288" i="2"/>
  <c r="C288" i="2"/>
  <c r="D288" i="2" s="1"/>
  <c r="E141" i="2"/>
  <c r="G141" i="2" s="1"/>
  <c r="F141" i="2"/>
  <c r="H141" i="2" s="1"/>
  <c r="I140" i="2"/>
  <c r="M140" i="2" s="1"/>
  <c r="N140" i="2" s="1"/>
  <c r="P140" i="2" s="1"/>
  <c r="Q140" i="2" s="1"/>
  <c r="R140" i="2" s="1"/>
  <c r="C142" i="2"/>
  <c r="D142" i="2" s="1"/>
  <c r="A142" i="2"/>
  <c r="I287" i="2" l="1"/>
  <c r="M287" i="2" s="1"/>
  <c r="N287" i="2" s="1"/>
  <c r="P287" i="2" s="1"/>
  <c r="Q287" i="2" s="1"/>
  <c r="R287" i="2" s="1"/>
  <c r="F288" i="2"/>
  <c r="H288" i="2" s="1"/>
  <c r="E288" i="2"/>
  <c r="G288" i="2" s="1"/>
  <c r="B290" i="2"/>
  <c r="A289" i="2"/>
  <c r="C289" i="2"/>
  <c r="D289" i="2" s="1"/>
  <c r="I141" i="2"/>
  <c r="M141" i="2" s="1"/>
  <c r="N141" i="2" s="1"/>
  <c r="P141" i="2" s="1"/>
  <c r="Q141" i="2" s="1"/>
  <c r="R141" i="2" s="1"/>
  <c r="C143" i="2"/>
  <c r="D143" i="2" s="1"/>
  <c r="A143" i="2"/>
  <c r="E142" i="2"/>
  <c r="G142" i="2" s="1"/>
  <c r="F142" i="2"/>
  <c r="H142" i="2" s="1"/>
  <c r="E289" i="2" l="1"/>
  <c r="G289" i="2" s="1"/>
  <c r="F289" i="2"/>
  <c r="H289" i="2" s="1"/>
  <c r="B291" i="2"/>
  <c r="C290" i="2"/>
  <c r="D290" i="2" s="1"/>
  <c r="A290" i="2"/>
  <c r="I288" i="2"/>
  <c r="M288" i="2" s="1"/>
  <c r="N288" i="2" s="1"/>
  <c r="P288" i="2" s="1"/>
  <c r="Q288" i="2" s="1"/>
  <c r="R288" i="2" s="1"/>
  <c r="E143" i="2"/>
  <c r="G143" i="2" s="1"/>
  <c r="F143" i="2"/>
  <c r="H143" i="2" s="1"/>
  <c r="I142" i="2"/>
  <c r="M142" i="2" s="1"/>
  <c r="N142" i="2" s="1"/>
  <c r="P142" i="2" s="1"/>
  <c r="Q142" i="2" s="1"/>
  <c r="R142" i="2" s="1"/>
  <c r="C144" i="2"/>
  <c r="D144" i="2" s="1"/>
  <c r="A144" i="2"/>
  <c r="I143" i="2" l="1"/>
  <c r="M143" i="2" s="1"/>
  <c r="N143" i="2" s="1"/>
  <c r="P143" i="2" s="1"/>
  <c r="Q143" i="2" s="1"/>
  <c r="R143" i="2" s="1"/>
  <c r="A291" i="2"/>
  <c r="C291" i="2"/>
  <c r="D291" i="2" s="1"/>
  <c r="B292" i="2"/>
  <c r="I289" i="2"/>
  <c r="M289" i="2" s="1"/>
  <c r="N289" i="2" s="1"/>
  <c r="P289" i="2" s="1"/>
  <c r="Q289" i="2" s="1"/>
  <c r="R289" i="2" s="1"/>
  <c r="E290" i="2"/>
  <c r="G290" i="2" s="1"/>
  <c r="F290" i="2"/>
  <c r="H290" i="2" s="1"/>
  <c r="C145" i="2"/>
  <c r="D145" i="2" s="1"/>
  <c r="A145" i="2"/>
  <c r="E144" i="2"/>
  <c r="G144" i="2" s="1"/>
  <c r="F144" i="2"/>
  <c r="H144" i="2" s="1"/>
  <c r="B293" i="2" l="1"/>
  <c r="A292" i="2"/>
  <c r="C292" i="2"/>
  <c r="D292" i="2" s="1"/>
  <c r="I290" i="2"/>
  <c r="M290" i="2" s="1"/>
  <c r="N290" i="2" s="1"/>
  <c r="P290" i="2" s="1"/>
  <c r="Q290" i="2" s="1"/>
  <c r="R290" i="2" s="1"/>
  <c r="E291" i="2"/>
  <c r="G291" i="2" s="1"/>
  <c r="F291" i="2"/>
  <c r="H291" i="2" s="1"/>
  <c r="E145" i="2"/>
  <c r="G145" i="2" s="1"/>
  <c r="F145" i="2"/>
  <c r="H145" i="2" s="1"/>
  <c r="I144" i="2"/>
  <c r="M144" i="2" s="1"/>
  <c r="N144" i="2" s="1"/>
  <c r="P144" i="2" s="1"/>
  <c r="Q144" i="2" s="1"/>
  <c r="R144" i="2" s="1"/>
  <c r="C146" i="2"/>
  <c r="D146" i="2" s="1"/>
  <c r="A146" i="2"/>
  <c r="E292" i="2" l="1"/>
  <c r="G292" i="2" s="1"/>
  <c r="F292" i="2"/>
  <c r="H292" i="2" s="1"/>
  <c r="C293" i="2"/>
  <c r="D293" i="2" s="1"/>
  <c r="B294" i="2"/>
  <c r="A293" i="2"/>
  <c r="I145" i="2"/>
  <c r="M145" i="2" s="1"/>
  <c r="N145" i="2" s="1"/>
  <c r="P145" i="2" s="1"/>
  <c r="Q145" i="2" s="1"/>
  <c r="R145" i="2" s="1"/>
  <c r="I291" i="2"/>
  <c r="M291" i="2" s="1"/>
  <c r="N291" i="2" s="1"/>
  <c r="P291" i="2" s="1"/>
  <c r="Q291" i="2" s="1"/>
  <c r="R291" i="2" s="1"/>
  <c r="C147" i="2"/>
  <c r="D147" i="2" s="1"/>
  <c r="A147" i="2"/>
  <c r="E146" i="2"/>
  <c r="G146" i="2" s="1"/>
  <c r="F146" i="2"/>
  <c r="H146" i="2" s="1"/>
  <c r="F293" i="2" l="1"/>
  <c r="H293" i="2" s="1"/>
  <c r="E293" i="2"/>
  <c r="G293" i="2" s="1"/>
  <c r="I292" i="2"/>
  <c r="M292" i="2" s="1"/>
  <c r="N292" i="2" s="1"/>
  <c r="P292" i="2" s="1"/>
  <c r="Q292" i="2" s="1"/>
  <c r="R292" i="2" s="1"/>
  <c r="C294" i="2"/>
  <c r="D294" i="2" s="1"/>
  <c r="B295" i="2"/>
  <c r="A294" i="2"/>
  <c r="E147" i="2"/>
  <c r="G147" i="2" s="1"/>
  <c r="F147" i="2"/>
  <c r="H147" i="2" s="1"/>
  <c r="I146" i="2"/>
  <c r="M146" i="2" s="1"/>
  <c r="N146" i="2" s="1"/>
  <c r="P146" i="2" s="1"/>
  <c r="Q146" i="2" s="1"/>
  <c r="R146" i="2" s="1"/>
  <c r="A148" i="2"/>
  <c r="C148" i="2"/>
  <c r="D148" i="2" s="1"/>
  <c r="E294" i="2" l="1"/>
  <c r="G294" i="2" s="1"/>
  <c r="F294" i="2"/>
  <c r="H294" i="2" s="1"/>
  <c r="I147" i="2"/>
  <c r="M147" i="2" s="1"/>
  <c r="N147" i="2" s="1"/>
  <c r="P147" i="2" s="1"/>
  <c r="Q147" i="2" s="1"/>
  <c r="R147" i="2" s="1"/>
  <c r="A295" i="2"/>
  <c r="B296" i="2"/>
  <c r="C295" i="2"/>
  <c r="D295" i="2" s="1"/>
  <c r="I293" i="2"/>
  <c r="M293" i="2" s="1"/>
  <c r="N293" i="2" s="1"/>
  <c r="P293" i="2" s="1"/>
  <c r="Q293" i="2" s="1"/>
  <c r="R293" i="2" s="1"/>
  <c r="E148" i="2"/>
  <c r="G148" i="2" s="1"/>
  <c r="F148" i="2"/>
  <c r="H148" i="2" s="1"/>
  <c r="A149" i="2"/>
  <c r="C149" i="2"/>
  <c r="D149" i="2" s="1"/>
  <c r="I148" i="2" l="1"/>
  <c r="M148" i="2" s="1"/>
  <c r="N148" i="2" s="1"/>
  <c r="P148" i="2" s="1"/>
  <c r="Q148" i="2" s="1"/>
  <c r="R148" i="2" s="1"/>
  <c r="I294" i="2"/>
  <c r="M294" i="2" s="1"/>
  <c r="N294" i="2" s="1"/>
  <c r="P294" i="2" s="1"/>
  <c r="Q294" i="2" s="1"/>
  <c r="R294" i="2" s="1"/>
  <c r="F295" i="2"/>
  <c r="H295" i="2" s="1"/>
  <c r="E295" i="2"/>
  <c r="G295" i="2" s="1"/>
  <c r="C296" i="2"/>
  <c r="D296" i="2" s="1"/>
  <c r="B297" i="2"/>
  <c r="A296" i="2"/>
  <c r="E149" i="2"/>
  <c r="G149" i="2" s="1"/>
  <c r="F149" i="2"/>
  <c r="H149" i="2" s="1"/>
  <c r="C150" i="2"/>
  <c r="D150" i="2" s="1"/>
  <c r="A150" i="2"/>
  <c r="F296" i="2" l="1"/>
  <c r="H296" i="2" s="1"/>
  <c r="E296" i="2"/>
  <c r="G296" i="2" s="1"/>
  <c r="I149" i="2"/>
  <c r="M149" i="2" s="1"/>
  <c r="N149" i="2" s="1"/>
  <c r="P149" i="2" s="1"/>
  <c r="Q149" i="2" s="1"/>
  <c r="R149" i="2" s="1"/>
  <c r="B298" i="2"/>
  <c r="C297" i="2"/>
  <c r="D297" i="2" s="1"/>
  <c r="A297" i="2"/>
  <c r="I295" i="2"/>
  <c r="M295" i="2" s="1"/>
  <c r="N295" i="2" s="1"/>
  <c r="P295" i="2" s="1"/>
  <c r="Q295" i="2" s="1"/>
  <c r="R295" i="2" s="1"/>
  <c r="C151" i="2"/>
  <c r="D151" i="2" s="1"/>
  <c r="A151" i="2"/>
  <c r="E150" i="2"/>
  <c r="G150" i="2" s="1"/>
  <c r="F150" i="2"/>
  <c r="H150" i="2" s="1"/>
  <c r="E297" i="2" l="1"/>
  <c r="G297" i="2" s="1"/>
  <c r="F297" i="2"/>
  <c r="H297" i="2" s="1"/>
  <c r="B299" i="2"/>
  <c r="A298" i="2"/>
  <c r="C298" i="2"/>
  <c r="D298" i="2" s="1"/>
  <c r="I296" i="2"/>
  <c r="M296" i="2" s="1"/>
  <c r="N296" i="2" s="1"/>
  <c r="P296" i="2" s="1"/>
  <c r="Q296" i="2" s="1"/>
  <c r="R296" i="2" s="1"/>
  <c r="E151" i="2"/>
  <c r="G151" i="2" s="1"/>
  <c r="F151" i="2"/>
  <c r="H151" i="2" s="1"/>
  <c r="I150" i="2"/>
  <c r="M150" i="2" s="1"/>
  <c r="N150" i="2" s="1"/>
  <c r="P150" i="2" s="1"/>
  <c r="Q150" i="2" s="1"/>
  <c r="R150" i="2" s="1"/>
  <c r="A152" i="2"/>
  <c r="C152" i="2"/>
  <c r="D152" i="2" s="1"/>
  <c r="I151" i="2" l="1"/>
  <c r="M151" i="2" s="1"/>
  <c r="N151" i="2" s="1"/>
  <c r="P151" i="2" s="1"/>
  <c r="Q151" i="2" s="1"/>
  <c r="R151" i="2" s="1"/>
  <c r="I297" i="2"/>
  <c r="M297" i="2" s="1"/>
  <c r="N297" i="2" s="1"/>
  <c r="P297" i="2" s="1"/>
  <c r="Q297" i="2" s="1"/>
  <c r="R297" i="2" s="1"/>
  <c r="E298" i="2"/>
  <c r="G298" i="2" s="1"/>
  <c r="F298" i="2"/>
  <c r="H298" i="2" s="1"/>
  <c r="B300" i="2"/>
  <c r="A299" i="2"/>
  <c r="C299" i="2"/>
  <c r="D299" i="2" s="1"/>
  <c r="E152" i="2"/>
  <c r="G152" i="2" s="1"/>
  <c r="F152" i="2"/>
  <c r="H152" i="2" s="1"/>
  <c r="C153" i="2"/>
  <c r="D153" i="2" s="1"/>
  <c r="A153" i="2"/>
  <c r="F299" i="2" l="1"/>
  <c r="H299" i="2" s="1"/>
  <c r="E299" i="2"/>
  <c r="G299" i="2" s="1"/>
  <c r="B301" i="2"/>
  <c r="A300" i="2"/>
  <c r="C300" i="2"/>
  <c r="D300" i="2" s="1"/>
  <c r="I298" i="2"/>
  <c r="M298" i="2" s="1"/>
  <c r="N298" i="2" s="1"/>
  <c r="P298" i="2" s="1"/>
  <c r="Q298" i="2" s="1"/>
  <c r="R298" i="2" s="1"/>
  <c r="I152" i="2"/>
  <c r="M152" i="2" s="1"/>
  <c r="N152" i="2" s="1"/>
  <c r="P152" i="2" s="1"/>
  <c r="Q152" i="2" s="1"/>
  <c r="R152" i="2" s="1"/>
  <c r="E153" i="2"/>
  <c r="G153" i="2" s="1"/>
  <c r="F153" i="2"/>
  <c r="H153" i="2" s="1"/>
  <c r="A154" i="2"/>
  <c r="C154" i="2"/>
  <c r="D154" i="2" s="1"/>
  <c r="E300" i="2" l="1"/>
  <c r="G300" i="2" s="1"/>
  <c r="F300" i="2"/>
  <c r="H300" i="2" s="1"/>
  <c r="C301" i="2"/>
  <c r="D301" i="2" s="1"/>
  <c r="B302" i="2"/>
  <c r="A301" i="2"/>
  <c r="I299" i="2"/>
  <c r="M299" i="2" s="1"/>
  <c r="N299" i="2" s="1"/>
  <c r="P299" i="2" s="1"/>
  <c r="Q299" i="2" s="1"/>
  <c r="R299" i="2" s="1"/>
  <c r="I153" i="2"/>
  <c r="M153" i="2" s="1"/>
  <c r="N153" i="2" s="1"/>
  <c r="P153" i="2" s="1"/>
  <c r="Q153" i="2" s="1"/>
  <c r="R153" i="2" s="1"/>
  <c r="C155" i="2"/>
  <c r="D155" i="2" s="1"/>
  <c r="A155" i="2"/>
  <c r="E154" i="2"/>
  <c r="G154" i="2" s="1"/>
  <c r="F154" i="2"/>
  <c r="H154" i="2" s="1"/>
  <c r="I300" i="2" l="1"/>
  <c r="M300" i="2" s="1"/>
  <c r="N300" i="2" s="1"/>
  <c r="P300" i="2" s="1"/>
  <c r="Q300" i="2" s="1"/>
  <c r="R300" i="2" s="1"/>
  <c r="E301" i="2"/>
  <c r="G301" i="2" s="1"/>
  <c r="F301" i="2"/>
  <c r="H301" i="2" s="1"/>
  <c r="B303" i="2"/>
  <c r="A302" i="2"/>
  <c r="C302" i="2"/>
  <c r="D302" i="2" s="1"/>
  <c r="I154" i="2"/>
  <c r="M154" i="2" s="1"/>
  <c r="N154" i="2" s="1"/>
  <c r="P154" i="2" s="1"/>
  <c r="Q154" i="2" s="1"/>
  <c r="R154" i="2" s="1"/>
  <c r="C156" i="2"/>
  <c r="D156" i="2" s="1"/>
  <c r="A156" i="2"/>
  <c r="E155" i="2"/>
  <c r="G155" i="2" s="1"/>
  <c r="F155" i="2"/>
  <c r="H155" i="2" s="1"/>
  <c r="I301" i="2" l="1"/>
  <c r="M301" i="2" s="1"/>
  <c r="N301" i="2" s="1"/>
  <c r="P301" i="2" s="1"/>
  <c r="Q301" i="2" s="1"/>
  <c r="R301" i="2" s="1"/>
  <c r="F302" i="2"/>
  <c r="H302" i="2" s="1"/>
  <c r="E302" i="2"/>
  <c r="G302" i="2" s="1"/>
  <c r="A303" i="2"/>
  <c r="C303" i="2"/>
  <c r="D303" i="2" s="1"/>
  <c r="B304" i="2"/>
  <c r="I155" i="2"/>
  <c r="M155" i="2" s="1"/>
  <c r="N155" i="2" s="1"/>
  <c r="P155" i="2" s="1"/>
  <c r="Q155" i="2" s="1"/>
  <c r="R155" i="2" s="1"/>
  <c r="C157" i="2"/>
  <c r="D157" i="2" s="1"/>
  <c r="A157" i="2"/>
  <c r="E156" i="2"/>
  <c r="G156" i="2" s="1"/>
  <c r="F156" i="2"/>
  <c r="H156" i="2" s="1"/>
  <c r="B305" i="2" l="1"/>
  <c r="A304" i="2"/>
  <c r="C304" i="2"/>
  <c r="D304" i="2" s="1"/>
  <c r="E303" i="2"/>
  <c r="G303" i="2" s="1"/>
  <c r="F303" i="2"/>
  <c r="H303" i="2" s="1"/>
  <c r="I302" i="2"/>
  <c r="M302" i="2" s="1"/>
  <c r="N302" i="2" s="1"/>
  <c r="P302" i="2" s="1"/>
  <c r="Q302" i="2" s="1"/>
  <c r="R302" i="2" s="1"/>
  <c r="E157" i="2"/>
  <c r="G157" i="2" s="1"/>
  <c r="F157" i="2"/>
  <c r="H157" i="2" s="1"/>
  <c r="I156" i="2"/>
  <c r="M156" i="2" s="1"/>
  <c r="N156" i="2" s="1"/>
  <c r="P156" i="2" s="1"/>
  <c r="Q156" i="2" s="1"/>
  <c r="R156" i="2" s="1"/>
  <c r="C158" i="2"/>
  <c r="D158" i="2" s="1"/>
  <c r="A158" i="2"/>
  <c r="E304" i="2" l="1"/>
  <c r="G304" i="2" s="1"/>
  <c r="F304" i="2"/>
  <c r="H304" i="2" s="1"/>
  <c r="C305" i="2"/>
  <c r="D305" i="2" s="1"/>
  <c r="B306" i="2"/>
  <c r="A305" i="2"/>
  <c r="I157" i="2"/>
  <c r="M157" i="2" s="1"/>
  <c r="N157" i="2" s="1"/>
  <c r="P157" i="2" s="1"/>
  <c r="Q157" i="2" s="1"/>
  <c r="R157" i="2" s="1"/>
  <c r="I303" i="2"/>
  <c r="M303" i="2" s="1"/>
  <c r="N303" i="2" s="1"/>
  <c r="P303" i="2" s="1"/>
  <c r="Q303" i="2" s="1"/>
  <c r="R303" i="2" s="1"/>
  <c r="C159" i="2"/>
  <c r="D159" i="2" s="1"/>
  <c r="A159" i="2"/>
  <c r="E158" i="2"/>
  <c r="G158" i="2" s="1"/>
  <c r="F158" i="2"/>
  <c r="H158" i="2" s="1"/>
  <c r="F305" i="2" l="1"/>
  <c r="H305" i="2" s="1"/>
  <c r="E305" i="2"/>
  <c r="G305" i="2" s="1"/>
  <c r="I304" i="2"/>
  <c r="M304" i="2" s="1"/>
  <c r="N304" i="2" s="1"/>
  <c r="P304" i="2" s="1"/>
  <c r="Q304" i="2" s="1"/>
  <c r="R304" i="2" s="1"/>
  <c r="B307" i="2"/>
  <c r="C306" i="2"/>
  <c r="D306" i="2" s="1"/>
  <c r="A306" i="2"/>
  <c r="E159" i="2"/>
  <c r="G159" i="2" s="1"/>
  <c r="F159" i="2"/>
  <c r="H159" i="2" s="1"/>
  <c r="I158" i="2"/>
  <c r="M158" i="2" s="1"/>
  <c r="N158" i="2" s="1"/>
  <c r="P158" i="2" s="1"/>
  <c r="Q158" i="2" s="1"/>
  <c r="R158" i="2" s="1"/>
  <c r="C160" i="2"/>
  <c r="D160" i="2" s="1"/>
  <c r="A160" i="2"/>
  <c r="B308" i="2" l="1"/>
  <c r="C307" i="2"/>
  <c r="D307" i="2" s="1"/>
  <c r="A307" i="2"/>
  <c r="I159" i="2"/>
  <c r="M159" i="2" s="1"/>
  <c r="N159" i="2" s="1"/>
  <c r="P159" i="2" s="1"/>
  <c r="Q159" i="2" s="1"/>
  <c r="R159" i="2" s="1"/>
  <c r="E306" i="2"/>
  <c r="G306" i="2" s="1"/>
  <c r="F306" i="2"/>
  <c r="H306" i="2" s="1"/>
  <c r="I305" i="2"/>
  <c r="M305" i="2" s="1"/>
  <c r="N305" i="2" s="1"/>
  <c r="P305" i="2" s="1"/>
  <c r="Q305" i="2" s="1"/>
  <c r="R305" i="2" s="1"/>
  <c r="A161" i="2"/>
  <c r="C161" i="2"/>
  <c r="D161" i="2" s="1"/>
  <c r="E160" i="2"/>
  <c r="G160" i="2" s="1"/>
  <c r="F160" i="2"/>
  <c r="H160" i="2" s="1"/>
  <c r="B309" i="2" l="1"/>
  <c r="C308" i="2"/>
  <c r="D308" i="2" s="1"/>
  <c r="A308" i="2"/>
  <c r="I306" i="2"/>
  <c r="M306" i="2" s="1"/>
  <c r="N306" i="2" s="1"/>
  <c r="P306" i="2" s="1"/>
  <c r="Q306" i="2" s="1"/>
  <c r="R306" i="2" s="1"/>
  <c r="F307" i="2"/>
  <c r="H307" i="2" s="1"/>
  <c r="E307" i="2"/>
  <c r="G307" i="2" s="1"/>
  <c r="C162" i="2"/>
  <c r="D162" i="2" s="1"/>
  <c r="A162" i="2"/>
  <c r="I160" i="2"/>
  <c r="M160" i="2" s="1"/>
  <c r="N160" i="2" s="1"/>
  <c r="P160" i="2" s="1"/>
  <c r="Q160" i="2" s="1"/>
  <c r="R160" i="2" s="1"/>
  <c r="E161" i="2"/>
  <c r="G161" i="2" s="1"/>
  <c r="F161" i="2"/>
  <c r="H161" i="2" s="1"/>
  <c r="I307" i="2" l="1"/>
  <c r="M307" i="2" s="1"/>
  <c r="N307" i="2" s="1"/>
  <c r="P307" i="2" s="1"/>
  <c r="Q307" i="2" s="1"/>
  <c r="R307" i="2" s="1"/>
  <c r="B310" i="2"/>
  <c r="A309" i="2"/>
  <c r="C309" i="2"/>
  <c r="D309" i="2" s="1"/>
  <c r="F308" i="2"/>
  <c r="H308" i="2" s="1"/>
  <c r="E308" i="2"/>
  <c r="G308" i="2" s="1"/>
  <c r="I161" i="2"/>
  <c r="M161" i="2" s="1"/>
  <c r="N161" i="2" s="1"/>
  <c r="P161" i="2" s="1"/>
  <c r="Q161" i="2" s="1"/>
  <c r="R161" i="2" s="1"/>
  <c r="E162" i="2"/>
  <c r="G162" i="2" s="1"/>
  <c r="F162" i="2"/>
  <c r="H162" i="2" s="1"/>
  <c r="C163" i="2"/>
  <c r="D163" i="2" s="1"/>
  <c r="A163" i="2"/>
  <c r="I308" i="2" l="1"/>
  <c r="M308" i="2" s="1"/>
  <c r="N308" i="2" s="1"/>
  <c r="P308" i="2" s="1"/>
  <c r="Q308" i="2" s="1"/>
  <c r="R308" i="2" s="1"/>
  <c r="E309" i="2"/>
  <c r="G309" i="2" s="1"/>
  <c r="F309" i="2"/>
  <c r="H309" i="2" s="1"/>
  <c r="A310" i="2"/>
  <c r="C310" i="2"/>
  <c r="D310" i="2" s="1"/>
  <c r="B311" i="2"/>
  <c r="I162" i="2"/>
  <c r="M162" i="2" s="1"/>
  <c r="N162" i="2" s="1"/>
  <c r="P162" i="2" s="1"/>
  <c r="Q162" i="2" s="1"/>
  <c r="R162" i="2" s="1"/>
  <c r="E163" i="2"/>
  <c r="G163" i="2" s="1"/>
  <c r="F163" i="2"/>
  <c r="H163" i="2" s="1"/>
  <c r="A164" i="2"/>
  <c r="C164" i="2"/>
  <c r="D164" i="2" s="1"/>
  <c r="B312" i="2" l="1"/>
  <c r="A311" i="2"/>
  <c r="C311" i="2"/>
  <c r="D311" i="2" s="1"/>
  <c r="I309" i="2"/>
  <c r="M309" i="2" s="1"/>
  <c r="N309" i="2" s="1"/>
  <c r="P309" i="2" s="1"/>
  <c r="Q309" i="2" s="1"/>
  <c r="R309" i="2" s="1"/>
  <c r="F310" i="2"/>
  <c r="H310" i="2" s="1"/>
  <c r="E310" i="2"/>
  <c r="G310" i="2" s="1"/>
  <c r="I163" i="2"/>
  <c r="M163" i="2" s="1"/>
  <c r="N163" i="2" s="1"/>
  <c r="P163" i="2" s="1"/>
  <c r="Q163" i="2" s="1"/>
  <c r="R163" i="2" s="1"/>
  <c r="C165" i="2"/>
  <c r="D165" i="2" s="1"/>
  <c r="A165" i="2"/>
  <c r="E164" i="2"/>
  <c r="G164" i="2" s="1"/>
  <c r="F164" i="2"/>
  <c r="H164" i="2" s="1"/>
  <c r="I310" i="2" l="1"/>
  <c r="M310" i="2" s="1"/>
  <c r="N310" i="2" s="1"/>
  <c r="P310" i="2" s="1"/>
  <c r="Q310" i="2" s="1"/>
  <c r="R310" i="2" s="1"/>
  <c r="F311" i="2"/>
  <c r="H311" i="2" s="1"/>
  <c r="E311" i="2"/>
  <c r="G311" i="2" s="1"/>
  <c r="B313" i="2"/>
  <c r="A312" i="2"/>
  <c r="C312" i="2"/>
  <c r="D312" i="2" s="1"/>
  <c r="I164" i="2"/>
  <c r="M164" i="2" s="1"/>
  <c r="N164" i="2" s="1"/>
  <c r="P164" i="2" s="1"/>
  <c r="Q164" i="2" s="1"/>
  <c r="R164" i="2" s="1"/>
  <c r="C166" i="2"/>
  <c r="D166" i="2" s="1"/>
  <c r="A166" i="2"/>
  <c r="E165" i="2"/>
  <c r="G165" i="2" s="1"/>
  <c r="F165" i="2"/>
  <c r="H165" i="2" s="1"/>
  <c r="F312" i="2" l="1"/>
  <c r="H312" i="2" s="1"/>
  <c r="E312" i="2"/>
  <c r="G312" i="2" s="1"/>
  <c r="A313" i="2"/>
  <c r="C313" i="2"/>
  <c r="D313" i="2" s="1"/>
  <c r="B314" i="2"/>
  <c r="I311" i="2"/>
  <c r="M311" i="2" s="1"/>
  <c r="N311" i="2" s="1"/>
  <c r="P311" i="2" s="1"/>
  <c r="Q311" i="2" s="1"/>
  <c r="R311" i="2" s="1"/>
  <c r="I165" i="2"/>
  <c r="M165" i="2" s="1"/>
  <c r="N165" i="2" s="1"/>
  <c r="P165" i="2" s="1"/>
  <c r="Q165" i="2" s="1"/>
  <c r="R165" i="2" s="1"/>
  <c r="A167" i="2"/>
  <c r="C167" i="2"/>
  <c r="D167" i="2" s="1"/>
  <c r="E166" i="2"/>
  <c r="G166" i="2" s="1"/>
  <c r="F166" i="2"/>
  <c r="H166" i="2" s="1"/>
  <c r="B315" i="2" l="1"/>
  <c r="A314" i="2"/>
  <c r="C314" i="2"/>
  <c r="D314" i="2" s="1"/>
  <c r="F313" i="2"/>
  <c r="H313" i="2" s="1"/>
  <c r="E313" i="2"/>
  <c r="G313" i="2" s="1"/>
  <c r="I312" i="2"/>
  <c r="M312" i="2" s="1"/>
  <c r="N312" i="2" s="1"/>
  <c r="P312" i="2" s="1"/>
  <c r="Q312" i="2" s="1"/>
  <c r="R312" i="2" s="1"/>
  <c r="C168" i="2"/>
  <c r="D168" i="2" s="1"/>
  <c r="A168" i="2"/>
  <c r="I166" i="2"/>
  <c r="M166" i="2" s="1"/>
  <c r="N166" i="2" s="1"/>
  <c r="P166" i="2" s="1"/>
  <c r="Q166" i="2" s="1"/>
  <c r="R166" i="2" s="1"/>
  <c r="E167" i="2"/>
  <c r="G167" i="2" s="1"/>
  <c r="F167" i="2"/>
  <c r="H167" i="2" s="1"/>
  <c r="I313" i="2" l="1"/>
  <c r="M313" i="2" s="1"/>
  <c r="N313" i="2" s="1"/>
  <c r="P313" i="2" s="1"/>
  <c r="Q313" i="2" s="1"/>
  <c r="R313" i="2" s="1"/>
  <c r="E314" i="2"/>
  <c r="G314" i="2" s="1"/>
  <c r="F314" i="2"/>
  <c r="H314" i="2" s="1"/>
  <c r="B316" i="2"/>
  <c r="A315" i="2"/>
  <c r="C315" i="2"/>
  <c r="D315" i="2" s="1"/>
  <c r="I167" i="2"/>
  <c r="M167" i="2" s="1"/>
  <c r="N167" i="2" s="1"/>
  <c r="P167" i="2" s="1"/>
  <c r="Q167" i="2" s="1"/>
  <c r="R167" i="2" s="1"/>
  <c r="A169" i="2"/>
  <c r="C169" i="2"/>
  <c r="D169" i="2" s="1"/>
  <c r="E168" i="2"/>
  <c r="G168" i="2" s="1"/>
  <c r="F168" i="2"/>
  <c r="H168" i="2" s="1"/>
  <c r="I314" i="2" l="1"/>
  <c r="M314" i="2" s="1"/>
  <c r="N314" i="2" s="1"/>
  <c r="P314" i="2" s="1"/>
  <c r="Q314" i="2" s="1"/>
  <c r="R314" i="2" s="1"/>
  <c r="F315" i="2"/>
  <c r="H315" i="2" s="1"/>
  <c r="E315" i="2"/>
  <c r="G315" i="2" s="1"/>
  <c r="C316" i="2"/>
  <c r="D316" i="2" s="1"/>
  <c r="B317" i="2"/>
  <c r="A316" i="2"/>
  <c r="C170" i="2"/>
  <c r="D170" i="2" s="1"/>
  <c r="A170" i="2"/>
  <c r="I168" i="2"/>
  <c r="M168" i="2" s="1"/>
  <c r="N168" i="2" s="1"/>
  <c r="P168" i="2" s="1"/>
  <c r="Q168" i="2" s="1"/>
  <c r="R168" i="2" s="1"/>
  <c r="E169" i="2"/>
  <c r="G169" i="2" s="1"/>
  <c r="F169" i="2"/>
  <c r="H169" i="2" s="1"/>
  <c r="E316" i="2" l="1"/>
  <c r="G316" i="2" s="1"/>
  <c r="F316" i="2"/>
  <c r="H316" i="2" s="1"/>
  <c r="C317" i="2"/>
  <c r="D317" i="2" s="1"/>
  <c r="B318" i="2"/>
  <c r="A317" i="2"/>
  <c r="I315" i="2"/>
  <c r="M315" i="2" s="1"/>
  <c r="N315" i="2" s="1"/>
  <c r="P315" i="2" s="1"/>
  <c r="Q315" i="2" s="1"/>
  <c r="R315" i="2" s="1"/>
  <c r="I169" i="2"/>
  <c r="M169" i="2" s="1"/>
  <c r="N169" i="2" s="1"/>
  <c r="P169" i="2" s="1"/>
  <c r="Q169" i="2" s="1"/>
  <c r="R169" i="2" s="1"/>
  <c r="A171" i="2"/>
  <c r="C171" i="2"/>
  <c r="D171" i="2" s="1"/>
  <c r="E170" i="2"/>
  <c r="G170" i="2" s="1"/>
  <c r="F170" i="2"/>
  <c r="H170" i="2" s="1"/>
  <c r="I316" i="2" l="1"/>
  <c r="M316" i="2" s="1"/>
  <c r="N316" i="2" s="1"/>
  <c r="P316" i="2" s="1"/>
  <c r="Q316" i="2" s="1"/>
  <c r="R316" i="2" s="1"/>
  <c r="F317" i="2"/>
  <c r="H317" i="2" s="1"/>
  <c r="E317" i="2"/>
  <c r="G317" i="2" s="1"/>
  <c r="C318" i="2"/>
  <c r="D318" i="2" s="1"/>
  <c r="B319" i="2"/>
  <c r="A318" i="2"/>
  <c r="A172" i="2"/>
  <c r="C172" i="2"/>
  <c r="D172" i="2" s="1"/>
  <c r="I170" i="2"/>
  <c r="M170" i="2" s="1"/>
  <c r="N170" i="2" s="1"/>
  <c r="P170" i="2" s="1"/>
  <c r="Q170" i="2" s="1"/>
  <c r="R170" i="2" s="1"/>
  <c r="E171" i="2"/>
  <c r="G171" i="2" s="1"/>
  <c r="F171" i="2"/>
  <c r="H171" i="2" s="1"/>
  <c r="F318" i="2" l="1"/>
  <c r="H318" i="2" s="1"/>
  <c r="E318" i="2"/>
  <c r="G318" i="2" s="1"/>
  <c r="A319" i="2"/>
  <c r="C319" i="2"/>
  <c r="D319" i="2" s="1"/>
  <c r="B320" i="2"/>
  <c r="I317" i="2"/>
  <c r="M317" i="2" s="1"/>
  <c r="N317" i="2" s="1"/>
  <c r="P317" i="2" s="1"/>
  <c r="Q317" i="2" s="1"/>
  <c r="R317" i="2" s="1"/>
  <c r="I171" i="2"/>
  <c r="M171" i="2" s="1"/>
  <c r="N171" i="2" s="1"/>
  <c r="P171" i="2" s="1"/>
  <c r="Q171" i="2" s="1"/>
  <c r="R171" i="2" s="1"/>
  <c r="E172" i="2"/>
  <c r="G172" i="2" s="1"/>
  <c r="F172" i="2"/>
  <c r="H172" i="2" s="1"/>
  <c r="A173" i="2"/>
  <c r="C173" i="2"/>
  <c r="D173" i="2" s="1"/>
  <c r="C320" i="2" l="1"/>
  <c r="D320" i="2" s="1"/>
  <c r="B321" i="2"/>
  <c r="A320" i="2"/>
  <c r="E319" i="2"/>
  <c r="G319" i="2" s="1"/>
  <c r="F319" i="2"/>
  <c r="H319" i="2" s="1"/>
  <c r="I318" i="2"/>
  <c r="M318" i="2" s="1"/>
  <c r="N318" i="2" s="1"/>
  <c r="P318" i="2" s="1"/>
  <c r="Q318" i="2" s="1"/>
  <c r="R318" i="2" s="1"/>
  <c r="I172" i="2"/>
  <c r="M172" i="2" s="1"/>
  <c r="N172" i="2" s="1"/>
  <c r="P172" i="2" s="1"/>
  <c r="Q172" i="2" s="1"/>
  <c r="R172" i="2" s="1"/>
  <c r="E173" i="2"/>
  <c r="G173" i="2" s="1"/>
  <c r="F173" i="2"/>
  <c r="H173" i="2" s="1"/>
  <c r="A174" i="2"/>
  <c r="C174" i="2"/>
  <c r="D174" i="2" s="1"/>
  <c r="F320" i="2" l="1"/>
  <c r="H320" i="2" s="1"/>
  <c r="E320" i="2"/>
  <c r="G320" i="2" s="1"/>
  <c r="I319" i="2"/>
  <c r="M319" i="2" s="1"/>
  <c r="N319" i="2" s="1"/>
  <c r="P319" i="2" s="1"/>
  <c r="Q319" i="2" s="1"/>
  <c r="R319" i="2" s="1"/>
  <c r="B322" i="2"/>
  <c r="A321" i="2"/>
  <c r="C321" i="2"/>
  <c r="D321" i="2" s="1"/>
  <c r="I173" i="2"/>
  <c r="M173" i="2" s="1"/>
  <c r="N173" i="2" s="1"/>
  <c r="P173" i="2" s="1"/>
  <c r="Q173" i="2" s="1"/>
  <c r="R173" i="2" s="1"/>
  <c r="C175" i="2"/>
  <c r="D175" i="2" s="1"/>
  <c r="A175" i="2"/>
  <c r="E174" i="2"/>
  <c r="G174" i="2" s="1"/>
  <c r="F174" i="2"/>
  <c r="H174" i="2" s="1"/>
  <c r="E321" i="2" l="1"/>
  <c r="G321" i="2" s="1"/>
  <c r="F321" i="2"/>
  <c r="H321" i="2" s="1"/>
  <c r="A322" i="2"/>
  <c r="B323" i="2"/>
  <c r="C322" i="2"/>
  <c r="D322" i="2" s="1"/>
  <c r="I320" i="2"/>
  <c r="M320" i="2" s="1"/>
  <c r="N320" i="2" s="1"/>
  <c r="P320" i="2" s="1"/>
  <c r="Q320" i="2" s="1"/>
  <c r="R320" i="2" s="1"/>
  <c r="E175" i="2"/>
  <c r="G175" i="2" s="1"/>
  <c r="F175" i="2"/>
  <c r="H175" i="2" s="1"/>
  <c r="I174" i="2"/>
  <c r="M174" i="2" s="1"/>
  <c r="N174" i="2" s="1"/>
  <c r="P174" i="2" s="1"/>
  <c r="Q174" i="2" s="1"/>
  <c r="R174" i="2" s="1"/>
  <c r="C176" i="2"/>
  <c r="D176" i="2" s="1"/>
  <c r="A176" i="2"/>
  <c r="I321" i="2" l="1"/>
  <c r="M321" i="2" s="1"/>
  <c r="N321" i="2" s="1"/>
  <c r="P321" i="2" s="1"/>
  <c r="Q321" i="2" s="1"/>
  <c r="R321" i="2" s="1"/>
  <c r="I175" i="2"/>
  <c r="M175" i="2" s="1"/>
  <c r="N175" i="2" s="1"/>
  <c r="P175" i="2" s="1"/>
  <c r="Q175" i="2" s="1"/>
  <c r="R175" i="2" s="1"/>
  <c r="C323" i="2"/>
  <c r="D323" i="2" s="1"/>
  <c r="B324" i="2"/>
  <c r="A323" i="2"/>
  <c r="F322" i="2"/>
  <c r="H322" i="2" s="1"/>
  <c r="E322" i="2"/>
  <c r="G322" i="2" s="1"/>
  <c r="E176" i="2"/>
  <c r="G176" i="2" s="1"/>
  <c r="F176" i="2"/>
  <c r="H176" i="2" s="1"/>
  <c r="C177" i="2"/>
  <c r="D177" i="2" s="1"/>
  <c r="A177" i="2"/>
  <c r="I176" i="2" l="1"/>
  <c r="M176" i="2" s="1"/>
  <c r="N176" i="2" s="1"/>
  <c r="P176" i="2" s="1"/>
  <c r="Q176" i="2" s="1"/>
  <c r="R176" i="2" s="1"/>
  <c r="I322" i="2"/>
  <c r="M322" i="2" s="1"/>
  <c r="N322" i="2" s="1"/>
  <c r="P322" i="2" s="1"/>
  <c r="Q322" i="2" s="1"/>
  <c r="R322" i="2" s="1"/>
  <c r="E323" i="2"/>
  <c r="G323" i="2" s="1"/>
  <c r="F323" i="2"/>
  <c r="H323" i="2" s="1"/>
  <c r="B325" i="2"/>
  <c r="C324" i="2"/>
  <c r="D324" i="2" s="1"/>
  <c r="A324" i="2"/>
  <c r="C178" i="2"/>
  <c r="D178" i="2" s="1"/>
  <c r="A178" i="2"/>
  <c r="E177" i="2"/>
  <c r="G177" i="2" s="1"/>
  <c r="F177" i="2"/>
  <c r="H177" i="2" s="1"/>
  <c r="C325" i="2" l="1"/>
  <c r="D325" i="2" s="1"/>
  <c r="B326" i="2"/>
  <c r="A325" i="2"/>
  <c r="I323" i="2"/>
  <c r="M323" i="2" s="1"/>
  <c r="N323" i="2" s="1"/>
  <c r="P323" i="2" s="1"/>
  <c r="Q323" i="2" s="1"/>
  <c r="R323" i="2" s="1"/>
  <c r="F324" i="2"/>
  <c r="H324" i="2" s="1"/>
  <c r="E324" i="2"/>
  <c r="G324" i="2" s="1"/>
  <c r="I177" i="2"/>
  <c r="M177" i="2" s="1"/>
  <c r="N177" i="2" s="1"/>
  <c r="P177" i="2" s="1"/>
  <c r="Q177" i="2" s="1"/>
  <c r="R177" i="2" s="1"/>
  <c r="C179" i="2"/>
  <c r="D179" i="2" s="1"/>
  <c r="A179" i="2"/>
  <c r="E178" i="2"/>
  <c r="G178" i="2" s="1"/>
  <c r="F178" i="2"/>
  <c r="H178" i="2" s="1"/>
  <c r="I324" i="2" l="1"/>
  <c r="M324" i="2" s="1"/>
  <c r="N324" i="2" s="1"/>
  <c r="P324" i="2" s="1"/>
  <c r="Q324" i="2" s="1"/>
  <c r="R324" i="2" s="1"/>
  <c r="E325" i="2"/>
  <c r="G325" i="2" s="1"/>
  <c r="F325" i="2"/>
  <c r="H325" i="2" s="1"/>
  <c r="B327" i="2"/>
  <c r="C326" i="2"/>
  <c r="D326" i="2" s="1"/>
  <c r="A326" i="2"/>
  <c r="I178" i="2"/>
  <c r="M178" i="2" s="1"/>
  <c r="N178" i="2" s="1"/>
  <c r="P178" i="2" s="1"/>
  <c r="Q178" i="2" s="1"/>
  <c r="R178" i="2" s="1"/>
  <c r="A180" i="2"/>
  <c r="C180" i="2"/>
  <c r="D180" i="2" s="1"/>
  <c r="E179" i="2"/>
  <c r="G179" i="2" s="1"/>
  <c r="F179" i="2"/>
  <c r="H179" i="2" s="1"/>
  <c r="I325" i="2" l="1"/>
  <c r="M325" i="2" s="1"/>
  <c r="N325" i="2" s="1"/>
  <c r="P325" i="2" s="1"/>
  <c r="Q325" i="2" s="1"/>
  <c r="R325" i="2" s="1"/>
  <c r="C327" i="2"/>
  <c r="D327" i="2" s="1"/>
  <c r="B328" i="2"/>
  <c r="A327" i="2"/>
  <c r="E326" i="2"/>
  <c r="G326" i="2" s="1"/>
  <c r="F326" i="2"/>
  <c r="H326" i="2" s="1"/>
  <c r="I179" i="2"/>
  <c r="M179" i="2" s="1"/>
  <c r="N179" i="2" s="1"/>
  <c r="P179" i="2" s="1"/>
  <c r="Q179" i="2" s="1"/>
  <c r="R179" i="2" s="1"/>
  <c r="E180" i="2"/>
  <c r="G180" i="2" s="1"/>
  <c r="F180" i="2"/>
  <c r="H180" i="2" s="1"/>
  <c r="C181" i="2"/>
  <c r="D181" i="2" s="1"/>
  <c r="A181" i="2"/>
  <c r="E327" i="2" l="1"/>
  <c r="G327" i="2" s="1"/>
  <c r="F327" i="2"/>
  <c r="H327" i="2" s="1"/>
  <c r="I326" i="2"/>
  <c r="M326" i="2" s="1"/>
  <c r="N326" i="2" s="1"/>
  <c r="P326" i="2" s="1"/>
  <c r="Q326" i="2" s="1"/>
  <c r="R326" i="2" s="1"/>
  <c r="B329" i="2"/>
  <c r="A328" i="2"/>
  <c r="C328" i="2"/>
  <c r="D328" i="2" s="1"/>
  <c r="A182" i="2"/>
  <c r="C182" i="2"/>
  <c r="D182" i="2" s="1"/>
  <c r="E181" i="2"/>
  <c r="G181" i="2" s="1"/>
  <c r="F181" i="2"/>
  <c r="H181" i="2" s="1"/>
  <c r="I180" i="2"/>
  <c r="M180" i="2" s="1"/>
  <c r="N180" i="2" s="1"/>
  <c r="P180" i="2" s="1"/>
  <c r="Q180" i="2" s="1"/>
  <c r="R180" i="2" s="1"/>
  <c r="I327" i="2" l="1"/>
  <c r="M327" i="2" s="1"/>
  <c r="N327" i="2" s="1"/>
  <c r="P327" i="2" s="1"/>
  <c r="Q327" i="2" s="1"/>
  <c r="R327" i="2" s="1"/>
  <c r="F328" i="2"/>
  <c r="H328" i="2" s="1"/>
  <c r="E328" i="2"/>
  <c r="G328" i="2" s="1"/>
  <c r="C329" i="2"/>
  <c r="D329" i="2" s="1"/>
  <c r="B330" i="2"/>
  <c r="A329" i="2"/>
  <c r="I181" i="2"/>
  <c r="M181" i="2" s="1"/>
  <c r="N181" i="2" s="1"/>
  <c r="P181" i="2" s="1"/>
  <c r="Q181" i="2" s="1"/>
  <c r="R181" i="2" s="1"/>
  <c r="E182" i="2"/>
  <c r="G182" i="2" s="1"/>
  <c r="F182" i="2"/>
  <c r="H182" i="2" s="1"/>
  <c r="E329" i="2" l="1"/>
  <c r="G329" i="2" s="1"/>
  <c r="F329" i="2"/>
  <c r="H329" i="2" s="1"/>
  <c r="C330" i="2"/>
  <c r="D330" i="2" s="1"/>
  <c r="B331" i="2"/>
  <c r="A330" i="2"/>
  <c r="I328" i="2"/>
  <c r="M328" i="2" s="1"/>
  <c r="N328" i="2" s="1"/>
  <c r="P328" i="2" s="1"/>
  <c r="Q328" i="2" s="1"/>
  <c r="R328" i="2" s="1"/>
  <c r="I182" i="2"/>
  <c r="M182" i="2" s="1"/>
  <c r="N182" i="2" s="1"/>
  <c r="P182" i="2" s="1"/>
  <c r="Q182" i="2" l="1"/>
  <c r="R182" i="2" s="1"/>
  <c r="Q183" i="2"/>
  <c r="R183" i="2" s="1"/>
  <c r="I329" i="2"/>
  <c r="M329" i="2" s="1"/>
  <c r="N329" i="2" s="1"/>
  <c r="P329" i="2" s="1"/>
  <c r="Q329" i="2" s="1"/>
  <c r="R329" i="2" s="1"/>
  <c r="F330" i="2"/>
  <c r="H330" i="2" s="1"/>
  <c r="E330" i="2"/>
  <c r="G330" i="2" s="1"/>
  <c r="C331" i="2"/>
  <c r="D331" i="2" s="1"/>
  <c r="B332" i="2"/>
  <c r="A331" i="2"/>
  <c r="E331" i="2" l="1"/>
  <c r="G331" i="2" s="1"/>
  <c r="F331" i="2"/>
  <c r="H331" i="2" s="1"/>
  <c r="C332" i="2"/>
  <c r="D332" i="2" s="1"/>
  <c r="B333" i="2"/>
  <c r="A332" i="2"/>
  <c r="I330" i="2"/>
  <c r="M330" i="2" s="1"/>
  <c r="N330" i="2" s="1"/>
  <c r="P330" i="2" s="1"/>
  <c r="Q330" i="2" s="1"/>
  <c r="R330" i="2" s="1"/>
  <c r="I331" i="2" l="1"/>
  <c r="M331" i="2" s="1"/>
  <c r="N331" i="2" s="1"/>
  <c r="P331" i="2" s="1"/>
  <c r="Q331" i="2" s="1"/>
  <c r="R331" i="2" s="1"/>
  <c r="F332" i="2"/>
  <c r="H332" i="2" s="1"/>
  <c r="E332" i="2"/>
  <c r="G332" i="2" s="1"/>
  <c r="B334" i="2"/>
  <c r="A333" i="2"/>
  <c r="C333" i="2"/>
  <c r="D333" i="2" s="1"/>
  <c r="E333" i="2" l="1"/>
  <c r="G333" i="2" s="1"/>
  <c r="F333" i="2"/>
  <c r="H333" i="2" s="1"/>
  <c r="B335" i="2"/>
  <c r="A334" i="2"/>
  <c r="C334" i="2"/>
  <c r="D334" i="2" s="1"/>
  <c r="I332" i="2"/>
  <c r="M332" i="2" s="1"/>
  <c r="N332" i="2" s="1"/>
  <c r="P332" i="2" s="1"/>
  <c r="Q332" i="2" s="1"/>
  <c r="R332" i="2" s="1"/>
  <c r="E334" i="2" l="1"/>
  <c r="G334" i="2" s="1"/>
  <c r="F334" i="2"/>
  <c r="H334" i="2" s="1"/>
  <c r="A335" i="2"/>
  <c r="C335" i="2"/>
  <c r="D335" i="2" s="1"/>
  <c r="B336" i="2"/>
  <c r="I333" i="2"/>
  <c r="M333" i="2" s="1"/>
  <c r="N333" i="2" s="1"/>
  <c r="P333" i="2" s="1"/>
  <c r="Q333" i="2" s="1"/>
  <c r="R333" i="2" s="1"/>
  <c r="I334" i="2" l="1"/>
  <c r="M334" i="2" s="1"/>
  <c r="N334" i="2" s="1"/>
  <c r="P334" i="2" s="1"/>
  <c r="Q334" i="2" s="1"/>
  <c r="R334" i="2" s="1"/>
  <c r="B337" i="2"/>
  <c r="C336" i="2"/>
  <c r="D336" i="2" s="1"/>
  <c r="A336" i="2"/>
  <c r="E335" i="2"/>
  <c r="G335" i="2" s="1"/>
  <c r="F335" i="2"/>
  <c r="H335" i="2" s="1"/>
  <c r="C337" i="2" l="1"/>
  <c r="D337" i="2" s="1"/>
  <c r="A337" i="2"/>
  <c r="B338" i="2"/>
  <c r="I335" i="2"/>
  <c r="M335" i="2" s="1"/>
  <c r="N335" i="2" s="1"/>
  <c r="P335" i="2" s="1"/>
  <c r="Q335" i="2" s="1"/>
  <c r="R335" i="2" s="1"/>
  <c r="F336" i="2"/>
  <c r="H336" i="2" s="1"/>
  <c r="E336" i="2"/>
  <c r="G336" i="2" s="1"/>
  <c r="B339" i="2" l="1"/>
  <c r="A338" i="2"/>
  <c r="C338" i="2"/>
  <c r="D338" i="2" s="1"/>
  <c r="F337" i="2"/>
  <c r="H337" i="2" s="1"/>
  <c r="E337" i="2"/>
  <c r="G337" i="2" s="1"/>
  <c r="I336" i="2"/>
  <c r="M336" i="2" s="1"/>
  <c r="N336" i="2" s="1"/>
  <c r="P336" i="2" s="1"/>
  <c r="Q336" i="2" s="1"/>
  <c r="R336" i="2" s="1"/>
  <c r="I337" i="2" l="1"/>
  <c r="M337" i="2" s="1"/>
  <c r="N337" i="2" s="1"/>
  <c r="P337" i="2" s="1"/>
  <c r="Q337" i="2" s="1"/>
  <c r="R337" i="2" s="1"/>
  <c r="E338" i="2"/>
  <c r="G338" i="2" s="1"/>
  <c r="F338" i="2"/>
  <c r="H338" i="2" s="1"/>
  <c r="C339" i="2"/>
  <c r="D339" i="2" s="1"/>
  <c r="B340" i="2"/>
  <c r="A339" i="2"/>
  <c r="F339" i="2" l="1"/>
  <c r="H339" i="2" s="1"/>
  <c r="E339" i="2"/>
  <c r="G339" i="2" s="1"/>
  <c r="I338" i="2"/>
  <c r="M338" i="2" s="1"/>
  <c r="N338" i="2" s="1"/>
  <c r="P338" i="2" s="1"/>
  <c r="Q338" i="2" s="1"/>
  <c r="R338" i="2" s="1"/>
  <c r="B341" i="2"/>
  <c r="A340" i="2"/>
  <c r="C340" i="2"/>
  <c r="D340" i="2" s="1"/>
  <c r="F340" i="2" l="1"/>
  <c r="H340" i="2" s="1"/>
  <c r="E340" i="2"/>
  <c r="G340" i="2" s="1"/>
  <c r="C341" i="2"/>
  <c r="D341" i="2" s="1"/>
  <c r="B342" i="2"/>
  <c r="A341" i="2"/>
  <c r="I339" i="2"/>
  <c r="M339" i="2" s="1"/>
  <c r="N339" i="2" s="1"/>
  <c r="P339" i="2" s="1"/>
  <c r="Q339" i="2" s="1"/>
  <c r="R339" i="2" s="1"/>
  <c r="E341" i="2" l="1"/>
  <c r="G341" i="2" s="1"/>
  <c r="F341" i="2"/>
  <c r="H341" i="2" s="1"/>
  <c r="B343" i="2"/>
  <c r="A342" i="2"/>
  <c r="C342" i="2"/>
  <c r="D342" i="2" s="1"/>
  <c r="I340" i="2"/>
  <c r="M340" i="2" s="1"/>
  <c r="N340" i="2" s="1"/>
  <c r="P340" i="2" s="1"/>
  <c r="Q340" i="2" s="1"/>
  <c r="R340" i="2" s="1"/>
  <c r="I341" i="2" l="1"/>
  <c r="M341" i="2" s="1"/>
  <c r="N341" i="2" s="1"/>
  <c r="P341" i="2" s="1"/>
  <c r="Q341" i="2" s="1"/>
  <c r="R341" i="2" s="1"/>
  <c r="E342" i="2"/>
  <c r="G342" i="2" s="1"/>
  <c r="F342" i="2"/>
  <c r="H342" i="2" s="1"/>
  <c r="A343" i="2"/>
  <c r="C343" i="2"/>
  <c r="D343" i="2" s="1"/>
  <c r="B344" i="2"/>
  <c r="I342" i="2" l="1"/>
  <c r="M342" i="2" s="1"/>
  <c r="N342" i="2" s="1"/>
  <c r="P342" i="2" s="1"/>
  <c r="Q342" i="2" s="1"/>
  <c r="R342" i="2" s="1"/>
  <c r="A344" i="2"/>
  <c r="C344" i="2"/>
  <c r="D344" i="2" s="1"/>
  <c r="B345" i="2"/>
  <c r="F343" i="2"/>
  <c r="H343" i="2" s="1"/>
  <c r="E343" i="2"/>
  <c r="G343" i="2" s="1"/>
  <c r="I343" i="2" l="1"/>
  <c r="M343" i="2" s="1"/>
  <c r="N343" i="2" s="1"/>
  <c r="P343" i="2" s="1"/>
  <c r="Q343" i="2" s="1"/>
  <c r="R343" i="2" s="1"/>
  <c r="A345" i="2"/>
  <c r="C345" i="2"/>
  <c r="D345" i="2" s="1"/>
  <c r="B346" i="2"/>
  <c r="E344" i="2"/>
  <c r="G344" i="2" s="1"/>
  <c r="F344" i="2"/>
  <c r="H344" i="2" s="1"/>
  <c r="B347" i="2" l="1"/>
  <c r="A346" i="2"/>
  <c r="C346" i="2"/>
  <c r="D346" i="2" s="1"/>
  <c r="I344" i="2"/>
  <c r="M344" i="2" s="1"/>
  <c r="N344" i="2" s="1"/>
  <c r="P344" i="2" s="1"/>
  <c r="Q344" i="2" s="1"/>
  <c r="R344" i="2" s="1"/>
  <c r="F345" i="2"/>
  <c r="H345" i="2" s="1"/>
  <c r="E345" i="2"/>
  <c r="G345" i="2" s="1"/>
  <c r="F346" i="2" l="1"/>
  <c r="H346" i="2" s="1"/>
  <c r="E346" i="2"/>
  <c r="G346" i="2" s="1"/>
  <c r="C347" i="2"/>
  <c r="D347" i="2" s="1"/>
  <c r="B348" i="2"/>
  <c r="A347" i="2"/>
  <c r="I345" i="2"/>
  <c r="M345" i="2" s="1"/>
  <c r="N345" i="2" s="1"/>
  <c r="P345" i="2" s="1"/>
  <c r="Q345" i="2" s="1"/>
  <c r="R345" i="2" s="1"/>
  <c r="F347" i="2" l="1"/>
  <c r="H347" i="2" s="1"/>
  <c r="E347" i="2"/>
  <c r="G347" i="2" s="1"/>
  <c r="B349" i="2"/>
  <c r="C348" i="2"/>
  <c r="D348" i="2" s="1"/>
  <c r="A348" i="2"/>
  <c r="I346" i="2"/>
  <c r="M346" i="2" s="1"/>
  <c r="N346" i="2" s="1"/>
  <c r="P346" i="2" s="1"/>
  <c r="Q346" i="2" s="1"/>
  <c r="R346" i="2" s="1"/>
  <c r="E348" i="2" l="1"/>
  <c r="G348" i="2" s="1"/>
  <c r="F348" i="2"/>
  <c r="H348" i="2" s="1"/>
  <c r="I347" i="2"/>
  <c r="M347" i="2" s="1"/>
  <c r="N347" i="2" s="1"/>
  <c r="P347" i="2" s="1"/>
  <c r="Q347" i="2" s="1"/>
  <c r="R347" i="2" s="1"/>
  <c r="C349" i="2"/>
  <c r="D349" i="2" s="1"/>
  <c r="A349" i="2"/>
  <c r="B350" i="2"/>
  <c r="I348" i="2" l="1"/>
  <c r="M348" i="2" s="1"/>
  <c r="N348" i="2" s="1"/>
  <c r="P348" i="2" s="1"/>
  <c r="Q348" i="2" s="1"/>
  <c r="R348" i="2" s="1"/>
  <c r="B351" i="2"/>
  <c r="A350" i="2"/>
  <c r="C350" i="2"/>
  <c r="D350" i="2" s="1"/>
  <c r="F349" i="2"/>
  <c r="H349" i="2" s="1"/>
  <c r="E349" i="2"/>
  <c r="G349" i="2" s="1"/>
  <c r="I349" i="2" l="1"/>
  <c r="M349" i="2" s="1"/>
  <c r="N349" i="2" s="1"/>
  <c r="P349" i="2" s="1"/>
  <c r="Q349" i="2" s="1"/>
  <c r="R349" i="2" s="1"/>
  <c r="E350" i="2"/>
  <c r="G350" i="2" s="1"/>
  <c r="F350" i="2"/>
  <c r="H350" i="2" s="1"/>
  <c r="C351" i="2"/>
  <c r="D351" i="2" s="1"/>
  <c r="B352" i="2"/>
  <c r="A351" i="2"/>
  <c r="I350" i="2" l="1"/>
  <c r="M350" i="2" s="1"/>
  <c r="N350" i="2" s="1"/>
  <c r="P350" i="2" s="1"/>
  <c r="Q350" i="2" s="1"/>
  <c r="R350" i="2" s="1"/>
  <c r="F351" i="2"/>
  <c r="H351" i="2" s="1"/>
  <c r="E351" i="2"/>
  <c r="G351" i="2" s="1"/>
  <c r="B353" i="2"/>
  <c r="C352" i="2"/>
  <c r="D352" i="2" s="1"/>
  <c r="A352" i="2"/>
  <c r="I351" i="2" l="1"/>
  <c r="M351" i="2" s="1"/>
  <c r="N351" i="2" s="1"/>
  <c r="P351" i="2" s="1"/>
  <c r="Q351" i="2" s="1"/>
  <c r="R351" i="2" s="1"/>
  <c r="E352" i="2"/>
  <c r="G352" i="2" s="1"/>
  <c r="F352" i="2"/>
  <c r="H352" i="2" s="1"/>
  <c r="C353" i="2"/>
  <c r="D353" i="2" s="1"/>
  <c r="A353" i="2"/>
  <c r="B354" i="2"/>
  <c r="I352" i="2" l="1"/>
  <c r="M352" i="2" s="1"/>
  <c r="N352" i="2" s="1"/>
  <c r="P352" i="2" s="1"/>
  <c r="Q352" i="2" s="1"/>
  <c r="R352" i="2" s="1"/>
  <c r="C354" i="2"/>
  <c r="D354" i="2" s="1"/>
  <c r="A354" i="2"/>
  <c r="B355" i="2"/>
  <c r="E353" i="2"/>
  <c r="G353" i="2" s="1"/>
  <c r="F353" i="2"/>
  <c r="H353" i="2" s="1"/>
  <c r="C355" i="2" l="1"/>
  <c r="D355" i="2" s="1"/>
  <c r="B356" i="2"/>
  <c r="A355" i="2"/>
  <c r="F354" i="2"/>
  <c r="H354" i="2" s="1"/>
  <c r="E354" i="2"/>
  <c r="G354" i="2" s="1"/>
  <c r="I353" i="2"/>
  <c r="M353" i="2" s="1"/>
  <c r="N353" i="2" s="1"/>
  <c r="P353" i="2" s="1"/>
  <c r="Q353" i="2" s="1"/>
  <c r="R353" i="2" s="1"/>
  <c r="I354" i="2" l="1"/>
  <c r="M354" i="2" s="1"/>
  <c r="N354" i="2" s="1"/>
  <c r="P354" i="2" s="1"/>
  <c r="Q354" i="2" s="1"/>
  <c r="R354" i="2" s="1"/>
  <c r="F355" i="2"/>
  <c r="H355" i="2" s="1"/>
  <c r="E355" i="2"/>
  <c r="G355" i="2" s="1"/>
  <c r="C356" i="2"/>
  <c r="D356" i="2" s="1"/>
  <c r="B357" i="2"/>
  <c r="A356" i="2"/>
  <c r="F356" i="2" l="1"/>
  <c r="H356" i="2" s="1"/>
  <c r="E356" i="2"/>
  <c r="G356" i="2" s="1"/>
  <c r="A357" i="2"/>
  <c r="C357" i="2"/>
  <c r="D357" i="2" s="1"/>
  <c r="B358" i="2"/>
  <c r="I355" i="2"/>
  <c r="M355" i="2" s="1"/>
  <c r="N355" i="2" s="1"/>
  <c r="P355" i="2" s="1"/>
  <c r="Q355" i="2" s="1"/>
  <c r="R355" i="2" s="1"/>
  <c r="I356" i="2" l="1"/>
  <c r="M356" i="2" s="1"/>
  <c r="N356" i="2" s="1"/>
  <c r="P356" i="2" s="1"/>
  <c r="Q356" i="2" s="1"/>
  <c r="R356" i="2" s="1"/>
  <c r="E357" i="2"/>
  <c r="G357" i="2" s="1"/>
  <c r="F357" i="2"/>
  <c r="H357" i="2" s="1"/>
  <c r="B359" i="2"/>
  <c r="C358" i="2"/>
  <c r="D358" i="2" s="1"/>
  <c r="A358" i="2"/>
  <c r="I357" i="2" l="1"/>
  <c r="M357" i="2" s="1"/>
  <c r="N357" i="2" s="1"/>
  <c r="P357" i="2" s="1"/>
  <c r="Q357" i="2" s="1"/>
  <c r="R357" i="2" s="1"/>
  <c r="B360" i="2"/>
  <c r="C359" i="2"/>
  <c r="D359" i="2" s="1"/>
  <c r="A359" i="2"/>
  <c r="E358" i="2"/>
  <c r="G358" i="2" s="1"/>
  <c r="F358" i="2"/>
  <c r="H358" i="2" s="1"/>
  <c r="E359" i="2" l="1"/>
  <c r="G359" i="2" s="1"/>
  <c r="F359" i="2"/>
  <c r="H359" i="2" s="1"/>
  <c r="I358" i="2"/>
  <c r="M358" i="2" s="1"/>
  <c r="N358" i="2" s="1"/>
  <c r="P358" i="2" s="1"/>
  <c r="Q358" i="2" s="1"/>
  <c r="R358" i="2" s="1"/>
  <c r="B361" i="2"/>
  <c r="A360" i="2"/>
  <c r="C360" i="2"/>
  <c r="D360" i="2" s="1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D19" i="1"/>
  <c r="F1277" i="1" l="1"/>
  <c r="F1574" i="1"/>
  <c r="F1211" i="1"/>
  <c r="F1012" i="1"/>
  <c r="F913" i="1"/>
  <c r="F1706" i="1"/>
  <c r="F946" i="1"/>
  <c r="F1343" i="1"/>
  <c r="F419" i="1"/>
  <c r="F122" i="1"/>
  <c r="F1871" i="1"/>
  <c r="F551" i="1"/>
  <c r="F2300" i="1"/>
  <c r="F3191" i="1"/>
  <c r="F880" i="1"/>
  <c r="F650" i="1"/>
  <c r="F3224" i="1"/>
  <c r="F3026" i="1"/>
  <c r="F2795" i="1"/>
  <c r="F1640" i="1"/>
  <c r="F1442" i="1"/>
  <c r="F255" i="1"/>
  <c r="F2762" i="1"/>
  <c r="F3092" i="1"/>
  <c r="F2960" i="1"/>
  <c r="F2927" i="1"/>
  <c r="F2696" i="1"/>
  <c r="F2531" i="1"/>
  <c r="F2399" i="1"/>
  <c r="F2234" i="1"/>
  <c r="F2102" i="1"/>
  <c r="F1805" i="1"/>
  <c r="F1607" i="1"/>
  <c r="F1508" i="1"/>
  <c r="F1409" i="1"/>
  <c r="F1376" i="1"/>
  <c r="F1244" i="1"/>
  <c r="F1178" i="1"/>
  <c r="F1078" i="1"/>
  <c r="F1045" i="1"/>
  <c r="F979" i="1"/>
  <c r="F847" i="1"/>
  <c r="F485" i="1"/>
  <c r="F189" i="1"/>
  <c r="F91" i="1"/>
  <c r="F2036" i="1"/>
  <c r="F1739" i="1"/>
  <c r="F1310" i="1"/>
  <c r="F814" i="1"/>
  <c r="F716" i="1"/>
  <c r="F452" i="1"/>
  <c r="F387" i="1"/>
  <c r="F2828" i="1"/>
  <c r="F2630" i="1"/>
  <c r="F2333" i="1"/>
  <c r="F2201" i="1"/>
  <c r="F2069" i="1"/>
  <c r="F1475" i="1"/>
  <c r="F1144" i="1"/>
  <c r="F321" i="1"/>
  <c r="F288" i="1"/>
  <c r="F62" i="1"/>
  <c r="F3290" i="1"/>
  <c r="F3257" i="1"/>
  <c r="F3125" i="1"/>
  <c r="F3059" i="1"/>
  <c r="F2993" i="1"/>
  <c r="F2729" i="1"/>
  <c r="F2663" i="1"/>
  <c r="F2597" i="1"/>
  <c r="F2564" i="1"/>
  <c r="F2465" i="1"/>
  <c r="F2432" i="1"/>
  <c r="F2267" i="1"/>
  <c r="F2168" i="1"/>
  <c r="F2135" i="1"/>
  <c r="F1970" i="1"/>
  <c r="F1904" i="1"/>
  <c r="F749" i="1"/>
  <c r="F683" i="1"/>
  <c r="F518" i="1"/>
  <c r="F155" i="1"/>
  <c r="F3158" i="1"/>
  <c r="F2894" i="1"/>
  <c r="F2003" i="1"/>
  <c r="F1937" i="1"/>
  <c r="F1772" i="1"/>
  <c r="F1673" i="1"/>
  <c r="F1541" i="1"/>
  <c r="F1111" i="1"/>
  <c r="F782" i="1"/>
  <c r="F617" i="1"/>
  <c r="F222" i="1"/>
  <c r="F2861" i="1"/>
  <c r="F2498" i="1"/>
  <c r="F2366" i="1"/>
  <c r="F1838" i="1"/>
  <c r="F584" i="1"/>
  <c r="F354" i="1"/>
  <c r="I359" i="2"/>
  <c r="M359" i="2" s="1"/>
  <c r="N359" i="2" s="1"/>
  <c r="P359" i="2" s="1"/>
  <c r="Q359" i="2" s="1"/>
  <c r="R359" i="2" s="1"/>
  <c r="F360" i="2"/>
  <c r="H360" i="2" s="1"/>
  <c r="E360" i="2"/>
  <c r="G360" i="2" s="1"/>
  <c r="B362" i="2"/>
  <c r="A361" i="2"/>
  <c r="C361" i="2"/>
  <c r="D361" i="2" s="1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G2366" i="1" l="1"/>
  <c r="H2366" i="1" s="1"/>
  <c r="L2366" i="1"/>
  <c r="L617" i="1"/>
  <c r="G617" i="1"/>
  <c r="H617" i="1" s="1"/>
  <c r="L1673" i="1"/>
  <c r="G1673" i="1"/>
  <c r="H1673" i="1" s="1"/>
  <c r="G2894" i="1"/>
  <c r="H2894" i="1" s="1"/>
  <c r="L2894" i="1"/>
  <c r="G683" i="1"/>
  <c r="H683" i="1" s="1"/>
  <c r="L683" i="1"/>
  <c r="G2135" i="1"/>
  <c r="H2135" i="1" s="1"/>
  <c r="L2135" i="1"/>
  <c r="L2465" i="1"/>
  <c r="G2465" i="1"/>
  <c r="H2465" i="1" s="1"/>
  <c r="L2729" i="1"/>
  <c r="G2729" i="1"/>
  <c r="H2729" i="1" s="1"/>
  <c r="G3257" i="1"/>
  <c r="H3257" i="1" s="1"/>
  <c r="L3257" i="1"/>
  <c r="G321" i="1"/>
  <c r="H321" i="1" s="1"/>
  <c r="L321" i="1"/>
  <c r="L2201" i="1"/>
  <c r="G2201" i="1"/>
  <c r="H2201" i="1" s="1"/>
  <c r="L387" i="1"/>
  <c r="G387" i="1"/>
  <c r="H387" i="1" s="1"/>
  <c r="G1310" i="1"/>
  <c r="H1310" i="1" s="1"/>
  <c r="L1310" i="1"/>
  <c r="G189" i="1"/>
  <c r="H189" i="1" s="1"/>
  <c r="L189" i="1"/>
  <c r="L1045" i="1"/>
  <c r="G1045" i="1"/>
  <c r="H1045" i="1" s="1"/>
  <c r="L1376" i="1"/>
  <c r="G1376" i="1"/>
  <c r="H1376" i="1" s="1"/>
  <c r="G1805" i="1"/>
  <c r="H1805" i="1" s="1"/>
  <c r="L1805" i="1"/>
  <c r="G2531" i="1"/>
  <c r="H2531" i="1" s="1"/>
  <c r="L2531" i="1"/>
  <c r="L3092" i="1"/>
  <c r="G3092" i="1"/>
  <c r="H3092" i="1" s="1"/>
  <c r="G1640" i="1"/>
  <c r="H1640" i="1" s="1"/>
  <c r="L1640" i="1"/>
  <c r="G650" i="1"/>
  <c r="H650" i="1" s="1"/>
  <c r="L650" i="1"/>
  <c r="G551" i="1"/>
  <c r="H551" i="1" s="1"/>
  <c r="L551" i="1"/>
  <c r="L1343" i="1"/>
  <c r="G1343" i="1"/>
  <c r="H1343" i="1" s="1"/>
  <c r="G1012" i="1"/>
  <c r="H1012" i="1" s="1"/>
  <c r="L1012" i="1"/>
  <c r="G354" i="1"/>
  <c r="H354" i="1" s="1"/>
  <c r="L354" i="1"/>
  <c r="G2498" i="1"/>
  <c r="H2498" i="1" s="1"/>
  <c r="L2498" i="1"/>
  <c r="G782" i="1"/>
  <c r="H782" i="1" s="1"/>
  <c r="L782" i="1"/>
  <c r="G1772" i="1"/>
  <c r="H1772" i="1" s="1"/>
  <c r="L1772" i="1"/>
  <c r="L3158" i="1"/>
  <c r="G3158" i="1"/>
  <c r="H3158" i="1" s="1"/>
  <c r="G749" i="1"/>
  <c r="H749" i="1" s="1"/>
  <c r="L749" i="1"/>
  <c r="G2168" i="1"/>
  <c r="H2168" i="1" s="1"/>
  <c r="L2168" i="1"/>
  <c r="G2564" i="1"/>
  <c r="H2564" i="1" s="1"/>
  <c r="L2564" i="1"/>
  <c r="L2993" i="1"/>
  <c r="G2993" i="1"/>
  <c r="H2993" i="1" s="1"/>
  <c r="G3290" i="1"/>
  <c r="H3290" i="1" s="1"/>
  <c r="L3290" i="1"/>
  <c r="L1144" i="1"/>
  <c r="G1144" i="1"/>
  <c r="H1144" i="1" s="1"/>
  <c r="G2333" i="1"/>
  <c r="H2333" i="1" s="1"/>
  <c r="L2333" i="1"/>
  <c r="G452" i="1"/>
  <c r="H452" i="1" s="1"/>
  <c r="L452" i="1"/>
  <c r="L1739" i="1"/>
  <c r="G1739" i="1"/>
  <c r="H1739" i="1" s="1"/>
  <c r="G485" i="1"/>
  <c r="H485" i="1" s="1"/>
  <c r="L485" i="1"/>
  <c r="L1078" i="1"/>
  <c r="G1078" i="1"/>
  <c r="H1078" i="1" s="1"/>
  <c r="G1409" i="1"/>
  <c r="H1409" i="1" s="1"/>
  <c r="L1409" i="1"/>
  <c r="G2102" i="1"/>
  <c r="H2102" i="1" s="1"/>
  <c r="L2102" i="1"/>
  <c r="G2696" i="1"/>
  <c r="H2696" i="1" s="1"/>
  <c r="L2696" i="1"/>
  <c r="G2762" i="1"/>
  <c r="H2762" i="1" s="1"/>
  <c r="L2762" i="1"/>
  <c r="G2795" i="1"/>
  <c r="H2795" i="1" s="1"/>
  <c r="L2795" i="1"/>
  <c r="G880" i="1"/>
  <c r="H880" i="1" s="1"/>
  <c r="L880" i="1"/>
  <c r="L1871" i="1"/>
  <c r="G1871" i="1"/>
  <c r="H1871" i="1" s="1"/>
  <c r="G946" i="1"/>
  <c r="H946" i="1" s="1"/>
  <c r="L946" i="1"/>
  <c r="L1211" i="1"/>
  <c r="G1211" i="1"/>
  <c r="H1211" i="1" s="1"/>
  <c r="L584" i="1"/>
  <c r="G584" i="1"/>
  <c r="H584" i="1" s="1"/>
  <c r="G2861" i="1"/>
  <c r="H2861" i="1" s="1"/>
  <c r="L2861" i="1"/>
  <c r="G1111" i="1"/>
  <c r="H1111" i="1" s="1"/>
  <c r="L1111" i="1"/>
  <c r="G1937" i="1"/>
  <c r="H1937" i="1" s="1"/>
  <c r="L1937" i="1"/>
  <c r="G155" i="1"/>
  <c r="H155" i="1" s="1"/>
  <c r="L155" i="1"/>
  <c r="G1904" i="1"/>
  <c r="H1904" i="1" s="1"/>
  <c r="L1904" i="1"/>
  <c r="L2267" i="1"/>
  <c r="G2267" i="1"/>
  <c r="H2267" i="1" s="1"/>
  <c r="L2597" i="1"/>
  <c r="G2597" i="1"/>
  <c r="H2597" i="1" s="1"/>
  <c r="G3059" i="1"/>
  <c r="H3059" i="1" s="1"/>
  <c r="L3059" i="1"/>
  <c r="G62" i="1"/>
  <c r="H62" i="1" s="1"/>
  <c r="L62" i="1"/>
  <c r="G1475" i="1"/>
  <c r="H1475" i="1" s="1"/>
  <c r="L1475" i="1"/>
  <c r="G2630" i="1"/>
  <c r="H2630" i="1" s="1"/>
  <c r="L2630" i="1"/>
  <c r="L716" i="1"/>
  <c r="G716" i="1"/>
  <c r="H716" i="1" s="1"/>
  <c r="G2036" i="1"/>
  <c r="H2036" i="1" s="1"/>
  <c r="L2036" i="1"/>
  <c r="L847" i="1"/>
  <c r="G847" i="1"/>
  <c r="H847" i="1" s="1"/>
  <c r="G1178" i="1"/>
  <c r="H1178" i="1" s="1"/>
  <c r="L1178" i="1"/>
  <c r="L1508" i="1"/>
  <c r="G1508" i="1"/>
  <c r="H1508" i="1" s="1"/>
  <c r="G2234" i="1"/>
  <c r="H2234" i="1" s="1"/>
  <c r="L2234" i="1"/>
  <c r="G2927" i="1"/>
  <c r="H2927" i="1" s="1"/>
  <c r="L2927" i="1"/>
  <c r="L255" i="1"/>
  <c r="G255" i="1"/>
  <c r="H255" i="1" s="1"/>
  <c r="L3026" i="1"/>
  <c r="G3026" i="1"/>
  <c r="H3026" i="1" s="1"/>
  <c r="G3191" i="1"/>
  <c r="H3191" i="1" s="1"/>
  <c r="L3191" i="1"/>
  <c r="G122" i="1"/>
  <c r="H122" i="1" s="1"/>
  <c r="L122" i="1"/>
  <c r="G1706" i="1"/>
  <c r="H1706" i="1" s="1"/>
  <c r="L1706" i="1"/>
  <c r="G1574" i="1"/>
  <c r="H1574" i="1" s="1"/>
  <c r="L1574" i="1"/>
  <c r="L1838" i="1"/>
  <c r="G1838" i="1"/>
  <c r="H1838" i="1" s="1"/>
  <c r="L222" i="1"/>
  <c r="G222" i="1"/>
  <c r="H222" i="1" s="1"/>
  <c r="L1541" i="1"/>
  <c r="G1541" i="1"/>
  <c r="H1541" i="1" s="1"/>
  <c r="L2003" i="1"/>
  <c r="G2003" i="1"/>
  <c r="H2003" i="1" s="1"/>
  <c r="G518" i="1"/>
  <c r="H518" i="1" s="1"/>
  <c r="L518" i="1"/>
  <c r="G1970" i="1"/>
  <c r="H1970" i="1" s="1"/>
  <c r="L1970" i="1"/>
  <c r="G2432" i="1"/>
  <c r="H2432" i="1" s="1"/>
  <c r="L2432" i="1"/>
  <c r="G2663" i="1"/>
  <c r="H2663" i="1" s="1"/>
  <c r="L2663" i="1"/>
  <c r="L3125" i="1"/>
  <c r="G3125" i="1"/>
  <c r="H3125" i="1" s="1"/>
  <c r="G288" i="1"/>
  <c r="H288" i="1" s="1"/>
  <c r="L288" i="1"/>
  <c r="L2069" i="1"/>
  <c r="G2069" i="1"/>
  <c r="H2069" i="1" s="1"/>
  <c r="G2828" i="1"/>
  <c r="H2828" i="1" s="1"/>
  <c r="L2828" i="1"/>
  <c r="L814" i="1"/>
  <c r="G814" i="1"/>
  <c r="H814" i="1" s="1"/>
  <c r="G91" i="1"/>
  <c r="H91" i="1" s="1"/>
  <c r="L91" i="1"/>
  <c r="L979" i="1"/>
  <c r="G979" i="1"/>
  <c r="H979" i="1" s="1"/>
  <c r="G1244" i="1"/>
  <c r="H1244" i="1" s="1"/>
  <c r="L1244" i="1"/>
  <c r="L1607" i="1"/>
  <c r="G1607" i="1"/>
  <c r="H1607" i="1" s="1"/>
  <c r="G2399" i="1"/>
  <c r="H2399" i="1" s="1"/>
  <c r="L2399" i="1"/>
  <c r="L2960" i="1"/>
  <c r="G2960" i="1"/>
  <c r="H2960" i="1" s="1"/>
  <c r="G1442" i="1"/>
  <c r="H1442" i="1" s="1"/>
  <c r="L1442" i="1"/>
  <c r="L3224" i="1"/>
  <c r="G3224" i="1"/>
  <c r="H3224" i="1" s="1"/>
  <c r="G2300" i="1"/>
  <c r="H2300" i="1" s="1"/>
  <c r="L2300" i="1"/>
  <c r="G419" i="1"/>
  <c r="H419" i="1" s="1"/>
  <c r="L419" i="1"/>
  <c r="G913" i="1"/>
  <c r="H913" i="1" s="1"/>
  <c r="L913" i="1"/>
  <c r="G1277" i="1"/>
  <c r="H1277" i="1" s="1"/>
  <c r="L1277" i="1"/>
  <c r="E361" i="2"/>
  <c r="G361" i="2" s="1"/>
  <c r="F361" i="2"/>
  <c r="H361" i="2" s="1"/>
  <c r="B363" i="2"/>
  <c r="A362" i="2"/>
  <c r="C362" i="2"/>
  <c r="D362" i="2" s="1"/>
  <c r="I360" i="2"/>
  <c r="M360" i="2" s="1"/>
  <c r="N360" i="2" s="1"/>
  <c r="P360" i="2" s="1"/>
  <c r="Q360" i="2" s="1"/>
  <c r="R360" i="2" s="1"/>
  <c r="I361" i="2" l="1"/>
  <c r="M361" i="2" s="1"/>
  <c r="N361" i="2" s="1"/>
  <c r="P361" i="2" s="1"/>
  <c r="Q361" i="2" s="1"/>
  <c r="R361" i="2" s="1"/>
  <c r="F362" i="2"/>
  <c r="H362" i="2" s="1"/>
  <c r="E362" i="2"/>
  <c r="G362" i="2" s="1"/>
  <c r="B364" i="2"/>
  <c r="C363" i="2"/>
  <c r="D363" i="2" s="1"/>
  <c r="A363" i="2"/>
  <c r="B365" i="2" l="1"/>
  <c r="C364" i="2"/>
  <c r="D364" i="2" s="1"/>
  <c r="A364" i="2"/>
  <c r="E363" i="2"/>
  <c r="G363" i="2" s="1"/>
  <c r="F363" i="2"/>
  <c r="H363" i="2" s="1"/>
  <c r="I362" i="2"/>
  <c r="M362" i="2" s="1"/>
  <c r="N362" i="2" s="1"/>
  <c r="P362" i="2" s="1"/>
  <c r="Q362" i="2" s="1"/>
  <c r="R362" i="2" s="1"/>
  <c r="I18" i="2"/>
  <c r="M18" i="2" s="1"/>
  <c r="N18" i="2" s="1"/>
  <c r="P18" i="2" s="1"/>
  <c r="Q18" i="2" s="1"/>
  <c r="R18" i="2" s="1"/>
  <c r="I22" i="2"/>
  <c r="M22" i="2" s="1"/>
  <c r="N22" i="2" s="1"/>
  <c r="P22" i="2" s="1"/>
  <c r="I30" i="2"/>
  <c r="M30" i="2" s="1"/>
  <c r="N30" i="2" s="1"/>
  <c r="P30" i="2" s="1"/>
  <c r="I19" i="2"/>
  <c r="M19" i="2" s="1"/>
  <c r="N19" i="2" s="1"/>
  <c r="P19" i="2" s="1"/>
  <c r="I27" i="2"/>
  <c r="M27" i="2" s="1"/>
  <c r="N27" i="2" s="1"/>
  <c r="P27" i="2" s="1"/>
  <c r="I35" i="2"/>
  <c r="M35" i="2" s="1"/>
  <c r="N35" i="2" s="1"/>
  <c r="P35" i="2" s="1"/>
  <c r="I24" i="2"/>
  <c r="M24" i="2" s="1"/>
  <c r="N24" i="2" s="1"/>
  <c r="P24" i="2" s="1"/>
  <c r="I32" i="2"/>
  <c r="M32" i="2" s="1"/>
  <c r="N32" i="2" s="1"/>
  <c r="P32" i="2" s="1"/>
  <c r="I21" i="2"/>
  <c r="M21" i="2" s="1"/>
  <c r="N21" i="2" s="1"/>
  <c r="P21" i="2" s="1"/>
  <c r="I26" i="2"/>
  <c r="M26" i="2" s="1"/>
  <c r="N26" i="2" s="1"/>
  <c r="P26" i="2" s="1"/>
  <c r="I34" i="2"/>
  <c r="M34" i="2" s="1"/>
  <c r="N34" i="2" s="1"/>
  <c r="P34" i="2" s="1"/>
  <c r="I23" i="2"/>
  <c r="M23" i="2" s="1"/>
  <c r="N23" i="2" s="1"/>
  <c r="P23" i="2" s="1"/>
  <c r="I31" i="2"/>
  <c r="M31" i="2" s="1"/>
  <c r="N31" i="2" s="1"/>
  <c r="P31" i="2" s="1"/>
  <c r="I20" i="2"/>
  <c r="M20" i="2" s="1"/>
  <c r="N20" i="2" s="1"/>
  <c r="P20" i="2" s="1"/>
  <c r="I36" i="2"/>
  <c r="M36" i="2" s="1"/>
  <c r="N36" i="2" s="1"/>
  <c r="P36" i="2" s="1"/>
  <c r="I25" i="2"/>
  <c r="M25" i="2" s="1"/>
  <c r="N25" i="2" s="1"/>
  <c r="P25" i="2" s="1"/>
  <c r="Q25" i="2" s="1"/>
  <c r="R25" i="2" s="1"/>
  <c r="I29" i="2"/>
  <c r="M29" i="2" s="1"/>
  <c r="N29" i="2" s="1"/>
  <c r="P29" i="2" s="1"/>
  <c r="I33" i="2"/>
  <c r="M33" i="2" s="1"/>
  <c r="N33" i="2" s="1"/>
  <c r="P33" i="2" s="1"/>
  <c r="Q19" i="2" l="1"/>
  <c r="R19" i="2" s="1"/>
  <c r="Q20" i="2"/>
  <c r="R20" i="2" s="1"/>
  <c r="Q31" i="2"/>
  <c r="R31" i="2" s="1"/>
  <c r="Q21" i="2"/>
  <c r="R21" i="2" s="1"/>
  <c r="Q23" i="2"/>
  <c r="R23" i="2" s="1"/>
  <c r="Q33" i="2"/>
  <c r="R33" i="2" s="1"/>
  <c r="Q24" i="2"/>
  <c r="R24" i="2" s="1"/>
  <c r="Q27" i="2"/>
  <c r="R27" i="2" s="1"/>
  <c r="Q30" i="2"/>
  <c r="R30" i="2" s="1"/>
  <c r="Q26" i="2"/>
  <c r="R26" i="2" s="1"/>
  <c r="Q32" i="2"/>
  <c r="R32" i="2" s="1"/>
  <c r="Q22" i="2"/>
  <c r="R22" i="2" s="1"/>
  <c r="Q35" i="2"/>
  <c r="R35" i="2" s="1"/>
  <c r="Q36" i="2"/>
  <c r="R36" i="2" s="1"/>
  <c r="Q37" i="2"/>
  <c r="R37" i="2" s="1"/>
  <c r="Q34" i="2"/>
  <c r="R34" i="2" s="1"/>
  <c r="I363" i="2"/>
  <c r="M363" i="2" s="1"/>
  <c r="N363" i="2" s="1"/>
  <c r="P363" i="2" s="1"/>
  <c r="Q363" i="2" s="1"/>
  <c r="R363" i="2" s="1"/>
  <c r="E364" i="2"/>
  <c r="G364" i="2" s="1"/>
  <c r="F364" i="2"/>
  <c r="H364" i="2" s="1"/>
  <c r="B366" i="2"/>
  <c r="C365" i="2"/>
  <c r="D365" i="2" s="1"/>
  <c r="A365" i="2"/>
  <c r="I28" i="2"/>
  <c r="M28" i="2" s="1"/>
  <c r="N28" i="2" s="1"/>
  <c r="P28" i="2" s="1"/>
  <c r="Q28" i="2" s="1"/>
  <c r="R28" i="2" s="1"/>
  <c r="Q29" i="2" l="1"/>
  <c r="R29" i="2" s="1"/>
  <c r="I364" i="2"/>
  <c r="M364" i="2" s="1"/>
  <c r="N364" i="2" s="1"/>
  <c r="P364" i="2" s="1"/>
  <c r="Q364" i="2" s="1"/>
  <c r="R364" i="2" s="1"/>
  <c r="E365" i="2"/>
  <c r="G365" i="2" s="1"/>
  <c r="F365" i="2"/>
  <c r="H365" i="2" s="1"/>
  <c r="B367" i="2"/>
  <c r="A366" i="2"/>
  <c r="C366" i="2"/>
  <c r="D366" i="2" s="1"/>
  <c r="E366" i="2" l="1"/>
  <c r="G366" i="2" s="1"/>
  <c r="F366" i="2"/>
  <c r="H366" i="2" s="1"/>
  <c r="B368" i="2"/>
  <c r="A367" i="2"/>
  <c r="C367" i="2"/>
  <c r="D367" i="2" s="1"/>
  <c r="I365" i="2"/>
  <c r="M365" i="2" s="1"/>
  <c r="N365" i="2" s="1"/>
  <c r="P365" i="2" s="1"/>
  <c r="Q365" i="2" s="1"/>
  <c r="R365" i="2" s="1"/>
  <c r="I366" i="2" l="1"/>
  <c r="M366" i="2" s="1"/>
  <c r="N366" i="2" s="1"/>
  <c r="P366" i="2" s="1"/>
  <c r="Q366" i="2" s="1"/>
  <c r="F367" i="2"/>
  <c r="H367" i="2" s="1"/>
  <c r="E367" i="2"/>
  <c r="G367" i="2" s="1"/>
  <c r="B369" i="2"/>
  <c r="A368" i="2"/>
  <c r="C368" i="2"/>
  <c r="D368" i="2" s="1"/>
  <c r="R366" i="2" l="1"/>
  <c r="F368" i="2"/>
  <c r="H368" i="2" s="1"/>
  <c r="E368" i="2"/>
  <c r="G368" i="2" s="1"/>
  <c r="B370" i="2"/>
  <c r="C369" i="2"/>
  <c r="D369" i="2" s="1"/>
  <c r="A369" i="2"/>
  <c r="I367" i="2"/>
  <c r="M367" i="2" s="1"/>
  <c r="N367" i="2" s="1"/>
  <c r="P367" i="2" s="1"/>
  <c r="Q367" i="2" s="1"/>
  <c r="R367" i="2" s="1"/>
  <c r="A370" i="2" l="1"/>
  <c r="C370" i="2"/>
  <c r="D370" i="2" s="1"/>
  <c r="B371" i="2"/>
  <c r="E369" i="2"/>
  <c r="G369" i="2" s="1"/>
  <c r="F369" i="2"/>
  <c r="H369" i="2" s="1"/>
  <c r="I368" i="2"/>
  <c r="M368" i="2" s="1"/>
  <c r="N368" i="2" s="1"/>
  <c r="P368" i="2" s="1"/>
  <c r="Q368" i="2" s="1"/>
  <c r="R368" i="2" l="1"/>
  <c r="A371" i="2"/>
  <c r="C371" i="2"/>
  <c r="D371" i="2" s="1"/>
  <c r="B372" i="2"/>
  <c r="I369" i="2"/>
  <c r="M369" i="2" s="1"/>
  <c r="N369" i="2" s="1"/>
  <c r="P369" i="2" s="1"/>
  <c r="Q369" i="2" s="1"/>
  <c r="R369" i="2" s="1"/>
  <c r="F370" i="2"/>
  <c r="H370" i="2" s="1"/>
  <c r="E370" i="2"/>
  <c r="G370" i="2" s="1"/>
  <c r="C372" i="2" l="1"/>
  <c r="D372" i="2" s="1"/>
  <c r="B373" i="2"/>
  <c r="A372" i="2"/>
  <c r="I370" i="2"/>
  <c r="M370" i="2" s="1"/>
  <c r="N370" i="2" s="1"/>
  <c r="P370" i="2" s="1"/>
  <c r="Q370" i="2" s="1"/>
  <c r="R370" i="2" s="1"/>
  <c r="F371" i="2"/>
  <c r="H371" i="2" s="1"/>
  <c r="E371" i="2"/>
  <c r="G371" i="2" s="1"/>
  <c r="E372" i="2" l="1"/>
  <c r="G372" i="2" s="1"/>
  <c r="F372" i="2"/>
  <c r="H372" i="2" s="1"/>
  <c r="I371" i="2"/>
  <c r="M371" i="2" s="1"/>
  <c r="N371" i="2" s="1"/>
  <c r="P371" i="2" s="1"/>
  <c r="Q371" i="2" s="1"/>
  <c r="R371" i="2" s="1"/>
  <c r="C373" i="2"/>
  <c r="D373" i="2" s="1"/>
  <c r="B374" i="2"/>
  <c r="A373" i="2"/>
  <c r="B375" i="2" l="1"/>
  <c r="A374" i="2"/>
  <c r="C374" i="2"/>
  <c r="D374" i="2" s="1"/>
  <c r="I372" i="2"/>
  <c r="M372" i="2" s="1"/>
  <c r="N372" i="2" s="1"/>
  <c r="P372" i="2" s="1"/>
  <c r="Q372" i="2" s="1"/>
  <c r="E373" i="2"/>
  <c r="G373" i="2" s="1"/>
  <c r="F373" i="2"/>
  <c r="H373" i="2" s="1"/>
  <c r="R372" i="2" l="1"/>
  <c r="E374" i="2"/>
  <c r="G374" i="2" s="1"/>
  <c r="F374" i="2"/>
  <c r="H374" i="2" s="1"/>
  <c r="C375" i="2"/>
  <c r="D375" i="2" s="1"/>
  <c r="B376" i="2"/>
  <c r="A375" i="2"/>
  <c r="I373" i="2"/>
  <c r="M373" i="2" s="1"/>
  <c r="N373" i="2" s="1"/>
  <c r="P373" i="2" s="1"/>
  <c r="Q373" i="2" s="1"/>
  <c r="R373" i="2" s="1"/>
  <c r="E375" i="2" l="1"/>
  <c r="G375" i="2" s="1"/>
  <c r="F375" i="2"/>
  <c r="H375" i="2" s="1"/>
  <c r="I374" i="2"/>
  <c r="M374" i="2" s="1"/>
  <c r="N374" i="2" s="1"/>
  <c r="P374" i="2" s="1"/>
  <c r="Q374" i="2" s="1"/>
  <c r="R374" i="2" s="1"/>
  <c r="A376" i="2"/>
  <c r="C376" i="2"/>
  <c r="D376" i="2" s="1"/>
  <c r="B377" i="2"/>
  <c r="E376" i="2" l="1"/>
  <c r="G376" i="2" s="1"/>
  <c r="F376" i="2"/>
  <c r="H376" i="2" s="1"/>
  <c r="B378" i="2"/>
  <c r="A377" i="2"/>
  <c r="C377" i="2"/>
  <c r="D377" i="2" s="1"/>
  <c r="I375" i="2"/>
  <c r="M375" i="2" s="1"/>
  <c r="N375" i="2" s="1"/>
  <c r="P375" i="2" s="1"/>
  <c r="Q375" i="2" s="1"/>
  <c r="R375" i="2" s="1"/>
  <c r="E377" i="2" l="1"/>
  <c r="G377" i="2" s="1"/>
  <c r="F377" i="2"/>
  <c r="H377" i="2" s="1"/>
  <c r="A378" i="2"/>
  <c r="B379" i="2"/>
  <c r="C378" i="2"/>
  <c r="D378" i="2" s="1"/>
  <c r="I376" i="2"/>
  <c r="M376" i="2" s="1"/>
  <c r="N376" i="2" s="1"/>
  <c r="P376" i="2" s="1"/>
  <c r="Q376" i="2" s="1"/>
  <c r="R376" i="2" s="1"/>
  <c r="I377" i="2" l="1"/>
  <c r="M377" i="2" s="1"/>
  <c r="N377" i="2" s="1"/>
  <c r="P377" i="2" s="1"/>
  <c r="Q377" i="2" s="1"/>
  <c r="R377" i="2" s="1"/>
  <c r="F378" i="2"/>
  <c r="H378" i="2" s="1"/>
  <c r="E378" i="2"/>
  <c r="G378" i="2" s="1"/>
  <c r="C379" i="2"/>
  <c r="D379" i="2" s="1"/>
  <c r="B380" i="2"/>
  <c r="A379" i="2"/>
  <c r="F379" i="2" l="1"/>
  <c r="H379" i="2" s="1"/>
  <c r="E379" i="2"/>
  <c r="G379" i="2" s="1"/>
  <c r="C380" i="2"/>
  <c r="D380" i="2" s="1"/>
  <c r="B381" i="2"/>
  <c r="A380" i="2"/>
  <c r="I378" i="2"/>
  <c r="M378" i="2" s="1"/>
  <c r="N378" i="2" s="1"/>
  <c r="P378" i="2" s="1"/>
  <c r="Q378" i="2" s="1"/>
  <c r="R378" i="2" s="1"/>
  <c r="F380" i="2" l="1"/>
  <c r="H380" i="2" s="1"/>
  <c r="E380" i="2"/>
  <c r="G380" i="2" s="1"/>
  <c r="B382" i="2"/>
  <c r="A381" i="2"/>
  <c r="C381" i="2"/>
  <c r="D381" i="2" s="1"/>
  <c r="I379" i="2"/>
  <c r="M379" i="2" s="1"/>
  <c r="N379" i="2" s="1"/>
  <c r="P379" i="2" s="1"/>
  <c r="Q379" i="2" s="1"/>
  <c r="R379" i="2" s="1"/>
  <c r="I380" i="2" l="1"/>
  <c r="M380" i="2" s="1"/>
  <c r="N380" i="2" s="1"/>
  <c r="P380" i="2" s="1"/>
  <c r="Q380" i="2" s="1"/>
  <c r="R380" i="2" s="1"/>
  <c r="E381" i="2"/>
  <c r="G381" i="2" s="1"/>
  <c r="F381" i="2"/>
  <c r="H381" i="2" s="1"/>
  <c r="B383" i="2"/>
  <c r="A382" i="2"/>
  <c r="C382" i="2"/>
  <c r="D382" i="2" s="1"/>
  <c r="F382" i="2" l="1"/>
  <c r="H382" i="2" s="1"/>
  <c r="E382" i="2"/>
  <c r="G382" i="2" s="1"/>
  <c r="C383" i="2"/>
  <c r="D383" i="2" s="1"/>
  <c r="B384" i="2"/>
  <c r="A383" i="2"/>
  <c r="I381" i="2"/>
  <c r="M381" i="2" s="1"/>
  <c r="N381" i="2" s="1"/>
  <c r="P381" i="2" s="1"/>
  <c r="Q381" i="2" s="1"/>
  <c r="R381" i="2" s="1"/>
  <c r="E383" i="2" l="1"/>
  <c r="G383" i="2" s="1"/>
  <c r="F383" i="2"/>
  <c r="H383" i="2" s="1"/>
  <c r="C384" i="2"/>
  <c r="D384" i="2" s="1"/>
  <c r="B385" i="2"/>
  <c r="A384" i="2"/>
  <c r="I382" i="2"/>
  <c r="M382" i="2" s="1"/>
  <c r="N382" i="2" s="1"/>
  <c r="P382" i="2" s="1"/>
  <c r="Q382" i="2" s="1"/>
  <c r="R382" i="2" s="1"/>
  <c r="I383" i="2" l="1"/>
  <c r="M383" i="2" s="1"/>
  <c r="N383" i="2" s="1"/>
  <c r="P383" i="2" s="1"/>
  <c r="Q383" i="2" s="1"/>
  <c r="R383" i="2" s="1"/>
  <c r="F384" i="2"/>
  <c r="H384" i="2" s="1"/>
  <c r="E384" i="2"/>
  <c r="G384" i="2" s="1"/>
  <c r="B386" i="2"/>
  <c r="A385" i="2"/>
  <c r="C385" i="2"/>
  <c r="D385" i="2" s="1"/>
  <c r="F385" i="2" l="1"/>
  <c r="H385" i="2" s="1"/>
  <c r="E385" i="2"/>
  <c r="G385" i="2" s="1"/>
  <c r="C386" i="2"/>
  <c r="D386" i="2" s="1"/>
  <c r="B387" i="2"/>
  <c r="A386" i="2"/>
  <c r="I384" i="2"/>
  <c r="M384" i="2" s="1"/>
  <c r="N384" i="2" s="1"/>
  <c r="P384" i="2" s="1"/>
  <c r="Q384" i="2" s="1"/>
  <c r="R384" i="2" s="1"/>
  <c r="E386" i="2" l="1"/>
  <c r="G386" i="2" s="1"/>
  <c r="F386" i="2"/>
  <c r="H386" i="2" s="1"/>
  <c r="C387" i="2"/>
  <c r="D387" i="2" s="1"/>
  <c r="B388" i="2"/>
  <c r="A387" i="2"/>
  <c r="I385" i="2"/>
  <c r="M385" i="2" s="1"/>
  <c r="N385" i="2" s="1"/>
  <c r="P385" i="2" s="1"/>
  <c r="Q385" i="2" s="1"/>
  <c r="R385" i="2" s="1"/>
  <c r="F387" i="2" l="1"/>
  <c r="H387" i="2" s="1"/>
  <c r="E387" i="2"/>
  <c r="G387" i="2" s="1"/>
  <c r="I386" i="2"/>
  <c r="M386" i="2" s="1"/>
  <c r="N386" i="2" s="1"/>
  <c r="P386" i="2" s="1"/>
  <c r="Q386" i="2" s="1"/>
  <c r="R386" i="2" s="1"/>
  <c r="C388" i="2"/>
  <c r="D388" i="2" s="1"/>
  <c r="B389" i="2"/>
  <c r="A388" i="2"/>
  <c r="E388" i="2" l="1"/>
  <c r="G388" i="2" s="1"/>
  <c r="F388" i="2"/>
  <c r="H388" i="2" s="1"/>
  <c r="B390" i="2"/>
  <c r="A389" i="2"/>
  <c r="C389" i="2"/>
  <c r="D389" i="2" s="1"/>
  <c r="I387" i="2"/>
  <c r="M387" i="2" s="1"/>
  <c r="N387" i="2" s="1"/>
  <c r="P387" i="2" s="1"/>
  <c r="Q387" i="2" s="1"/>
  <c r="R387" i="2" s="1"/>
  <c r="I388" i="2" l="1"/>
  <c r="M388" i="2" s="1"/>
  <c r="N388" i="2" s="1"/>
  <c r="P388" i="2" s="1"/>
  <c r="Q388" i="2" s="1"/>
  <c r="R388" i="2" s="1"/>
  <c r="E389" i="2"/>
  <c r="G389" i="2" s="1"/>
  <c r="F389" i="2"/>
  <c r="H389" i="2" s="1"/>
  <c r="B391" i="2"/>
  <c r="A390" i="2"/>
  <c r="C390" i="2"/>
  <c r="D390" i="2" s="1"/>
  <c r="I389" i="2" l="1"/>
  <c r="M389" i="2" s="1"/>
  <c r="N389" i="2" s="1"/>
  <c r="P389" i="2" s="1"/>
  <c r="Q389" i="2" s="1"/>
  <c r="R389" i="2" s="1"/>
  <c r="F390" i="2"/>
  <c r="H390" i="2" s="1"/>
  <c r="E390" i="2"/>
  <c r="G390" i="2" s="1"/>
  <c r="C391" i="2"/>
  <c r="D391" i="2" s="1"/>
  <c r="B392" i="2"/>
  <c r="A391" i="2"/>
  <c r="E391" i="2" l="1"/>
  <c r="G391" i="2" s="1"/>
  <c r="F391" i="2"/>
  <c r="H391" i="2" s="1"/>
  <c r="B393" i="2"/>
  <c r="A392" i="2"/>
  <c r="C392" i="2"/>
  <c r="D392" i="2" s="1"/>
  <c r="I390" i="2"/>
  <c r="M390" i="2" s="1"/>
  <c r="N390" i="2" s="1"/>
  <c r="P390" i="2" s="1"/>
  <c r="Q390" i="2" s="1"/>
  <c r="R390" i="2" s="1"/>
  <c r="I391" i="2" l="1"/>
  <c r="M391" i="2" s="1"/>
  <c r="N391" i="2" s="1"/>
  <c r="P391" i="2" s="1"/>
  <c r="Q391" i="2" s="1"/>
  <c r="R391" i="2" s="1"/>
  <c r="E392" i="2"/>
  <c r="G392" i="2" s="1"/>
  <c r="F392" i="2"/>
  <c r="H392" i="2" s="1"/>
  <c r="B394" i="2"/>
  <c r="C393" i="2"/>
  <c r="D393" i="2" s="1"/>
  <c r="A393" i="2"/>
  <c r="E393" i="2" l="1"/>
  <c r="G393" i="2" s="1"/>
  <c r="F393" i="2"/>
  <c r="H393" i="2" s="1"/>
  <c r="C394" i="2"/>
  <c r="D394" i="2" s="1"/>
  <c r="A394" i="2"/>
  <c r="B395" i="2"/>
  <c r="I392" i="2"/>
  <c r="M392" i="2" s="1"/>
  <c r="N392" i="2" s="1"/>
  <c r="P392" i="2" s="1"/>
  <c r="Q392" i="2" s="1"/>
  <c r="R392" i="2" s="1"/>
  <c r="I393" i="2" l="1"/>
  <c r="M393" i="2" s="1"/>
  <c r="N393" i="2" s="1"/>
  <c r="P393" i="2" s="1"/>
  <c r="Q393" i="2" s="1"/>
  <c r="R393" i="2" s="1"/>
  <c r="C395" i="2"/>
  <c r="D395" i="2" s="1"/>
  <c r="A395" i="2"/>
  <c r="B396" i="2"/>
  <c r="E394" i="2"/>
  <c r="G394" i="2" s="1"/>
  <c r="F394" i="2"/>
  <c r="H394" i="2" s="1"/>
  <c r="B397" i="2" l="1"/>
  <c r="A396" i="2"/>
  <c r="C396" i="2"/>
  <c r="D396" i="2" s="1"/>
  <c r="E395" i="2"/>
  <c r="G395" i="2" s="1"/>
  <c r="F395" i="2"/>
  <c r="H395" i="2" s="1"/>
  <c r="I394" i="2"/>
  <c r="M394" i="2" s="1"/>
  <c r="N394" i="2" s="1"/>
  <c r="P394" i="2" s="1"/>
  <c r="Q394" i="2" s="1"/>
  <c r="R394" i="2" s="1"/>
  <c r="E396" i="2" l="1"/>
  <c r="G396" i="2" s="1"/>
  <c r="F396" i="2"/>
  <c r="H396" i="2" s="1"/>
  <c r="A397" i="2"/>
  <c r="C397" i="2"/>
  <c r="D397" i="2" s="1"/>
  <c r="B398" i="2"/>
  <c r="I395" i="2"/>
  <c r="M395" i="2" s="1"/>
  <c r="N395" i="2" s="1"/>
  <c r="P395" i="2" s="1"/>
  <c r="Q395" i="2" s="1"/>
  <c r="R395" i="2" s="1"/>
  <c r="I396" i="2" l="1"/>
  <c r="M396" i="2" s="1"/>
  <c r="N396" i="2" s="1"/>
  <c r="P396" i="2" s="1"/>
  <c r="Q396" i="2" s="1"/>
  <c r="R396" i="2" s="1"/>
  <c r="B399" i="2"/>
  <c r="A398" i="2"/>
  <c r="C398" i="2"/>
  <c r="D398" i="2" s="1"/>
  <c r="F397" i="2"/>
  <c r="H397" i="2" s="1"/>
  <c r="E397" i="2"/>
  <c r="G397" i="2" s="1"/>
  <c r="I397" i="2" l="1"/>
  <c r="M397" i="2" s="1"/>
  <c r="N397" i="2" s="1"/>
  <c r="P397" i="2" s="1"/>
  <c r="Q397" i="2" s="1"/>
  <c r="R397" i="2" s="1"/>
  <c r="F398" i="2"/>
  <c r="H398" i="2" s="1"/>
  <c r="E398" i="2"/>
  <c r="G398" i="2" s="1"/>
  <c r="C399" i="2"/>
  <c r="D399" i="2" s="1"/>
  <c r="B400" i="2"/>
  <c r="A399" i="2"/>
  <c r="F399" i="2" l="1"/>
  <c r="H399" i="2" s="1"/>
  <c r="E399" i="2"/>
  <c r="G399" i="2" s="1"/>
  <c r="B401" i="2"/>
  <c r="C400" i="2"/>
  <c r="D400" i="2" s="1"/>
  <c r="A400" i="2"/>
  <c r="I398" i="2"/>
  <c r="M398" i="2" s="1"/>
  <c r="N398" i="2" s="1"/>
  <c r="P398" i="2" s="1"/>
  <c r="Q398" i="2" s="1"/>
  <c r="R398" i="2" s="1"/>
  <c r="B402" i="2" l="1"/>
  <c r="A401" i="2"/>
  <c r="C401" i="2"/>
  <c r="D401" i="2" s="1"/>
  <c r="E400" i="2"/>
  <c r="G400" i="2" s="1"/>
  <c r="F400" i="2"/>
  <c r="H400" i="2" s="1"/>
  <c r="I399" i="2"/>
  <c r="M399" i="2" s="1"/>
  <c r="N399" i="2" s="1"/>
  <c r="P399" i="2" s="1"/>
  <c r="Q399" i="2" s="1"/>
  <c r="R399" i="2" s="1"/>
  <c r="F401" i="2" l="1"/>
  <c r="H401" i="2" s="1"/>
  <c r="E401" i="2"/>
  <c r="G401" i="2" s="1"/>
  <c r="C402" i="2"/>
  <c r="D402" i="2" s="1"/>
  <c r="B403" i="2"/>
  <c r="A402" i="2"/>
  <c r="I400" i="2"/>
  <c r="M400" i="2" s="1"/>
  <c r="N400" i="2" s="1"/>
  <c r="P400" i="2" s="1"/>
  <c r="Q400" i="2" s="1"/>
  <c r="R400" i="2" s="1"/>
  <c r="F402" i="2" l="1"/>
  <c r="H402" i="2" s="1"/>
  <c r="E402" i="2"/>
  <c r="G402" i="2" s="1"/>
  <c r="B404" i="2"/>
  <c r="A403" i="2"/>
  <c r="C403" i="2"/>
  <c r="D403" i="2" s="1"/>
  <c r="I401" i="2"/>
  <c r="M401" i="2" s="1"/>
  <c r="N401" i="2" s="1"/>
  <c r="P401" i="2" s="1"/>
  <c r="Q401" i="2" s="1"/>
  <c r="R401" i="2" s="1"/>
  <c r="E403" i="2" l="1"/>
  <c r="G403" i="2" s="1"/>
  <c r="F403" i="2"/>
  <c r="H403" i="2" s="1"/>
  <c r="B405" i="2"/>
  <c r="A404" i="2"/>
  <c r="C404" i="2"/>
  <c r="D404" i="2" s="1"/>
  <c r="I402" i="2"/>
  <c r="M402" i="2" s="1"/>
  <c r="N402" i="2" s="1"/>
  <c r="P402" i="2" s="1"/>
  <c r="Q402" i="2" s="1"/>
  <c r="R402" i="2" s="1"/>
  <c r="F404" i="2" l="1"/>
  <c r="H404" i="2" s="1"/>
  <c r="E404" i="2"/>
  <c r="G404" i="2" s="1"/>
  <c r="B406" i="2"/>
  <c r="A405" i="2"/>
  <c r="C405" i="2"/>
  <c r="D405" i="2" s="1"/>
  <c r="I403" i="2"/>
  <c r="M403" i="2" s="1"/>
  <c r="N403" i="2" s="1"/>
  <c r="P403" i="2" s="1"/>
  <c r="Q403" i="2" s="1"/>
  <c r="R403" i="2" s="1"/>
  <c r="E405" i="2" l="1"/>
  <c r="G405" i="2" s="1"/>
  <c r="F405" i="2"/>
  <c r="H405" i="2" s="1"/>
  <c r="B407" i="2"/>
  <c r="C406" i="2"/>
  <c r="D406" i="2" s="1"/>
  <c r="A406" i="2"/>
  <c r="I404" i="2"/>
  <c r="M404" i="2" s="1"/>
  <c r="N404" i="2" s="1"/>
  <c r="P404" i="2" s="1"/>
  <c r="Q404" i="2" s="1"/>
  <c r="R404" i="2" s="1"/>
  <c r="I405" i="2" l="1"/>
  <c r="M405" i="2" s="1"/>
  <c r="N405" i="2" s="1"/>
  <c r="P405" i="2" s="1"/>
  <c r="Q405" i="2" s="1"/>
  <c r="R405" i="2" s="1"/>
  <c r="C407" i="2"/>
  <c r="D407" i="2" s="1"/>
  <c r="B408" i="2"/>
  <c r="A407" i="2"/>
  <c r="E406" i="2"/>
  <c r="G406" i="2" s="1"/>
  <c r="F406" i="2"/>
  <c r="H406" i="2" s="1"/>
  <c r="I406" i="2" l="1"/>
  <c r="M406" i="2" s="1"/>
  <c r="N406" i="2" s="1"/>
  <c r="P406" i="2" s="1"/>
  <c r="Q406" i="2" s="1"/>
  <c r="R406" i="2" s="1"/>
  <c r="C408" i="2"/>
  <c r="D408" i="2" s="1"/>
  <c r="B409" i="2"/>
  <c r="A408" i="2"/>
  <c r="E407" i="2"/>
  <c r="G407" i="2" s="1"/>
  <c r="F407" i="2"/>
  <c r="H407" i="2" s="1"/>
  <c r="E408" i="2" l="1"/>
  <c r="G408" i="2" s="1"/>
  <c r="F408" i="2"/>
  <c r="H408" i="2" s="1"/>
  <c r="I407" i="2"/>
  <c r="M407" i="2" s="1"/>
  <c r="N407" i="2" s="1"/>
  <c r="P407" i="2" s="1"/>
  <c r="Q407" i="2" s="1"/>
  <c r="R407" i="2" s="1"/>
  <c r="B410" i="2"/>
  <c r="C409" i="2"/>
  <c r="D409" i="2" s="1"/>
  <c r="A409" i="2"/>
  <c r="E409" i="2" l="1"/>
  <c r="G409" i="2" s="1"/>
  <c r="F409" i="2"/>
  <c r="H409" i="2" s="1"/>
  <c r="I408" i="2"/>
  <c r="M408" i="2" s="1"/>
  <c r="N408" i="2" s="1"/>
  <c r="P408" i="2" s="1"/>
  <c r="Q408" i="2" s="1"/>
  <c r="R408" i="2" s="1"/>
  <c r="C410" i="2"/>
  <c r="D410" i="2" s="1"/>
  <c r="A410" i="2"/>
  <c r="B411" i="2"/>
  <c r="I409" i="2" l="1"/>
  <c r="M409" i="2" s="1"/>
  <c r="N409" i="2" s="1"/>
  <c r="P409" i="2" s="1"/>
  <c r="Q409" i="2" s="1"/>
  <c r="R409" i="2" s="1"/>
  <c r="C411" i="2"/>
  <c r="D411" i="2" s="1"/>
  <c r="A411" i="2"/>
  <c r="B412" i="2"/>
  <c r="E410" i="2"/>
  <c r="G410" i="2" s="1"/>
  <c r="F410" i="2"/>
  <c r="H410" i="2" s="1"/>
  <c r="C412" i="2" l="1"/>
  <c r="D412" i="2" s="1"/>
  <c r="B413" i="2"/>
  <c r="A412" i="2"/>
  <c r="F411" i="2"/>
  <c r="H411" i="2" s="1"/>
  <c r="E411" i="2"/>
  <c r="G411" i="2" s="1"/>
  <c r="I410" i="2"/>
  <c r="M410" i="2" s="1"/>
  <c r="N410" i="2" s="1"/>
  <c r="P410" i="2" s="1"/>
  <c r="Q410" i="2" s="1"/>
  <c r="R410" i="2" s="1"/>
  <c r="I411" i="2" l="1"/>
  <c r="M411" i="2" s="1"/>
  <c r="N411" i="2" s="1"/>
  <c r="P411" i="2" s="1"/>
  <c r="Q411" i="2" s="1"/>
  <c r="R411" i="2" s="1"/>
  <c r="E412" i="2"/>
  <c r="G412" i="2" s="1"/>
  <c r="F412" i="2"/>
  <c r="H412" i="2" s="1"/>
  <c r="B414" i="2"/>
  <c r="A413" i="2"/>
  <c r="C413" i="2"/>
  <c r="D413" i="2" s="1"/>
  <c r="E413" i="2" l="1"/>
  <c r="G413" i="2" s="1"/>
  <c r="F413" i="2"/>
  <c r="H413" i="2" s="1"/>
  <c r="C414" i="2"/>
  <c r="D414" i="2" s="1"/>
  <c r="B415" i="2"/>
  <c r="A414" i="2"/>
  <c r="I412" i="2"/>
  <c r="M412" i="2" s="1"/>
  <c r="N412" i="2" s="1"/>
  <c r="P412" i="2" s="1"/>
  <c r="Q412" i="2" s="1"/>
  <c r="R412" i="2" s="1"/>
  <c r="I413" i="2" l="1"/>
  <c r="M413" i="2" s="1"/>
  <c r="N413" i="2" s="1"/>
  <c r="P413" i="2" s="1"/>
  <c r="Q413" i="2" s="1"/>
  <c r="R413" i="2" s="1"/>
  <c r="E414" i="2"/>
  <c r="G414" i="2" s="1"/>
  <c r="F414" i="2"/>
  <c r="H414" i="2" s="1"/>
  <c r="B416" i="2"/>
  <c r="A415" i="2"/>
  <c r="C415" i="2"/>
  <c r="D415" i="2" s="1"/>
  <c r="F415" i="2" l="1"/>
  <c r="H415" i="2" s="1"/>
  <c r="E415" i="2"/>
  <c r="G415" i="2" s="1"/>
  <c r="B417" i="2"/>
  <c r="A416" i="2"/>
  <c r="C416" i="2"/>
  <c r="D416" i="2" s="1"/>
  <c r="I414" i="2"/>
  <c r="M414" i="2" s="1"/>
  <c r="N414" i="2" s="1"/>
  <c r="P414" i="2" s="1"/>
  <c r="Q414" i="2" s="1"/>
  <c r="R414" i="2" s="1"/>
  <c r="E416" i="2" l="1"/>
  <c r="G416" i="2" s="1"/>
  <c r="F416" i="2"/>
  <c r="H416" i="2" s="1"/>
  <c r="A417" i="2"/>
  <c r="C417" i="2"/>
  <c r="D417" i="2" s="1"/>
  <c r="B418" i="2"/>
  <c r="I415" i="2"/>
  <c r="M415" i="2" s="1"/>
  <c r="N415" i="2" s="1"/>
  <c r="P415" i="2" s="1"/>
  <c r="Q415" i="2" s="1"/>
  <c r="R415" i="2" s="1"/>
  <c r="B419" i="2" l="1"/>
  <c r="A418" i="2"/>
  <c r="C418" i="2"/>
  <c r="D418" i="2" s="1"/>
  <c r="I416" i="2"/>
  <c r="M416" i="2" s="1"/>
  <c r="N416" i="2" s="1"/>
  <c r="P416" i="2" s="1"/>
  <c r="Q416" i="2" s="1"/>
  <c r="R416" i="2" s="1"/>
  <c r="F417" i="2"/>
  <c r="H417" i="2" s="1"/>
  <c r="E417" i="2"/>
  <c r="G417" i="2" s="1"/>
  <c r="I417" i="2" l="1"/>
  <c r="M417" i="2" s="1"/>
  <c r="N417" i="2" s="1"/>
  <c r="P417" i="2" s="1"/>
  <c r="Q417" i="2" s="1"/>
  <c r="R417" i="2" s="1"/>
  <c r="F418" i="2"/>
  <c r="H418" i="2" s="1"/>
  <c r="E418" i="2"/>
  <c r="G418" i="2" s="1"/>
  <c r="C419" i="2"/>
  <c r="D419" i="2" s="1"/>
  <c r="B420" i="2"/>
  <c r="A419" i="2"/>
  <c r="F419" i="2" l="1"/>
  <c r="H419" i="2" s="1"/>
  <c r="E419" i="2"/>
  <c r="G419" i="2" s="1"/>
  <c r="C420" i="2"/>
  <c r="D420" i="2" s="1"/>
  <c r="B421" i="2"/>
  <c r="A420" i="2"/>
  <c r="I418" i="2"/>
  <c r="M418" i="2" s="1"/>
  <c r="N418" i="2" s="1"/>
  <c r="P418" i="2" s="1"/>
  <c r="Q418" i="2" s="1"/>
  <c r="R418" i="2" s="1"/>
  <c r="E420" i="2" l="1"/>
  <c r="G420" i="2" s="1"/>
  <c r="F420" i="2"/>
  <c r="H420" i="2" s="1"/>
  <c r="C421" i="2"/>
  <c r="D421" i="2" s="1"/>
  <c r="B422" i="2"/>
  <c r="A421" i="2"/>
  <c r="I419" i="2"/>
  <c r="M419" i="2" s="1"/>
  <c r="N419" i="2" s="1"/>
  <c r="P419" i="2" s="1"/>
  <c r="Q419" i="2" s="1"/>
  <c r="R419" i="2" s="1"/>
  <c r="I420" i="2" l="1"/>
  <c r="M420" i="2" s="1"/>
  <c r="N420" i="2" s="1"/>
  <c r="P420" i="2" s="1"/>
  <c r="Q420" i="2" s="1"/>
  <c r="R420" i="2" s="1"/>
  <c r="E421" i="2"/>
  <c r="G421" i="2" s="1"/>
  <c r="F421" i="2"/>
  <c r="H421" i="2" s="1"/>
  <c r="B423" i="2"/>
  <c r="A422" i="2"/>
  <c r="C422" i="2"/>
  <c r="D422" i="2" s="1"/>
  <c r="I421" i="2" l="1"/>
  <c r="M421" i="2" s="1"/>
  <c r="N421" i="2" s="1"/>
  <c r="P421" i="2" s="1"/>
  <c r="Q421" i="2" s="1"/>
  <c r="R421" i="2" s="1"/>
  <c r="E422" i="2"/>
  <c r="G422" i="2" s="1"/>
  <c r="F422" i="2"/>
  <c r="H422" i="2" s="1"/>
  <c r="C423" i="2"/>
  <c r="D423" i="2" s="1"/>
  <c r="B424" i="2"/>
  <c r="A423" i="2"/>
  <c r="E423" i="2" l="1"/>
  <c r="G423" i="2" s="1"/>
  <c r="F423" i="2"/>
  <c r="H423" i="2" s="1"/>
  <c r="I422" i="2"/>
  <c r="M422" i="2" s="1"/>
  <c r="N422" i="2" s="1"/>
  <c r="P422" i="2" s="1"/>
  <c r="Q422" i="2" s="1"/>
  <c r="R422" i="2" s="1"/>
  <c r="B425" i="2"/>
  <c r="A424" i="2"/>
  <c r="C424" i="2"/>
  <c r="D424" i="2" s="1"/>
  <c r="F424" i="2" l="1"/>
  <c r="H424" i="2" s="1"/>
  <c r="E424" i="2"/>
  <c r="G424" i="2" s="1"/>
  <c r="C425" i="2"/>
  <c r="D425" i="2" s="1"/>
  <c r="B426" i="2"/>
  <c r="A425" i="2"/>
  <c r="I423" i="2"/>
  <c r="M423" i="2" s="1"/>
  <c r="N423" i="2" s="1"/>
  <c r="P423" i="2" s="1"/>
  <c r="Q423" i="2" s="1"/>
  <c r="R423" i="2" s="1"/>
  <c r="F425" i="2" l="1"/>
  <c r="H425" i="2" s="1"/>
  <c r="E425" i="2"/>
  <c r="G425" i="2" s="1"/>
  <c r="A426" i="2"/>
  <c r="C426" i="2"/>
  <c r="D426" i="2" s="1"/>
  <c r="B427" i="2"/>
  <c r="I424" i="2"/>
  <c r="M424" i="2" s="1"/>
  <c r="N424" i="2" s="1"/>
  <c r="P424" i="2" s="1"/>
  <c r="Q424" i="2" s="1"/>
  <c r="R424" i="2" s="1"/>
  <c r="B428" i="2" l="1"/>
  <c r="A427" i="2"/>
  <c r="C427" i="2"/>
  <c r="D427" i="2" s="1"/>
  <c r="F426" i="2"/>
  <c r="H426" i="2" s="1"/>
  <c r="E426" i="2"/>
  <c r="G426" i="2" s="1"/>
  <c r="I425" i="2"/>
  <c r="M425" i="2" s="1"/>
  <c r="N425" i="2" s="1"/>
  <c r="P425" i="2" s="1"/>
  <c r="Q425" i="2" s="1"/>
  <c r="R425" i="2" s="1"/>
  <c r="I426" i="2" l="1"/>
  <c r="M426" i="2" s="1"/>
  <c r="N426" i="2" s="1"/>
  <c r="P426" i="2" s="1"/>
  <c r="Q426" i="2" s="1"/>
  <c r="R426" i="2" s="1"/>
  <c r="E427" i="2"/>
  <c r="G427" i="2" s="1"/>
  <c r="F427" i="2"/>
  <c r="H427" i="2" s="1"/>
  <c r="B429" i="2"/>
  <c r="A428" i="2"/>
  <c r="C428" i="2"/>
  <c r="D428" i="2" s="1"/>
  <c r="I427" i="2" l="1"/>
  <c r="M427" i="2" s="1"/>
  <c r="N427" i="2" s="1"/>
  <c r="P427" i="2" s="1"/>
  <c r="Q427" i="2" s="1"/>
  <c r="R427" i="2" s="1"/>
  <c r="F428" i="2"/>
  <c r="H428" i="2" s="1"/>
  <c r="E428" i="2"/>
  <c r="G428" i="2" s="1"/>
  <c r="B430" i="2"/>
  <c r="C429" i="2"/>
  <c r="D429" i="2" s="1"/>
  <c r="A429" i="2"/>
  <c r="C430" i="2" l="1"/>
  <c r="D430" i="2" s="1"/>
  <c r="A430" i="2"/>
  <c r="B431" i="2"/>
  <c r="E429" i="2"/>
  <c r="G429" i="2" s="1"/>
  <c r="F429" i="2"/>
  <c r="H429" i="2" s="1"/>
  <c r="I428" i="2"/>
  <c r="M428" i="2" s="1"/>
  <c r="N428" i="2" s="1"/>
  <c r="P428" i="2" s="1"/>
  <c r="Q428" i="2" s="1"/>
  <c r="R428" i="2" s="1"/>
  <c r="B432" i="2" l="1"/>
  <c r="A431" i="2"/>
  <c r="C431" i="2"/>
  <c r="D431" i="2" s="1"/>
  <c r="E430" i="2"/>
  <c r="G430" i="2" s="1"/>
  <c r="F430" i="2"/>
  <c r="H430" i="2" s="1"/>
  <c r="I429" i="2"/>
  <c r="M429" i="2" s="1"/>
  <c r="N429" i="2" s="1"/>
  <c r="P429" i="2" s="1"/>
  <c r="Q429" i="2" s="1"/>
  <c r="R429" i="2" s="1"/>
  <c r="F431" i="2" l="1"/>
  <c r="H431" i="2" s="1"/>
  <c r="E431" i="2"/>
  <c r="G431" i="2" s="1"/>
  <c r="C432" i="2"/>
  <c r="D432" i="2" s="1"/>
  <c r="B433" i="2"/>
  <c r="A432" i="2"/>
  <c r="I430" i="2"/>
  <c r="M430" i="2" s="1"/>
  <c r="N430" i="2" s="1"/>
  <c r="P430" i="2" s="1"/>
  <c r="Q430" i="2" s="1"/>
  <c r="R430" i="2" s="1"/>
  <c r="F432" i="2" l="1"/>
  <c r="H432" i="2" s="1"/>
  <c r="E432" i="2"/>
  <c r="G432" i="2" s="1"/>
  <c r="B434" i="2"/>
  <c r="A433" i="2"/>
  <c r="C433" i="2"/>
  <c r="D433" i="2" s="1"/>
  <c r="I431" i="2"/>
  <c r="M431" i="2" s="1"/>
  <c r="N431" i="2" s="1"/>
  <c r="P431" i="2" s="1"/>
  <c r="Q431" i="2" s="1"/>
  <c r="R431" i="2" s="1"/>
  <c r="E433" i="2" l="1"/>
  <c r="G433" i="2" s="1"/>
  <c r="F433" i="2"/>
  <c r="H433" i="2" s="1"/>
  <c r="B435" i="2"/>
  <c r="A434" i="2"/>
  <c r="C434" i="2"/>
  <c r="D434" i="2" s="1"/>
  <c r="I432" i="2"/>
  <c r="M432" i="2" s="1"/>
  <c r="N432" i="2" s="1"/>
  <c r="P432" i="2" s="1"/>
  <c r="Q432" i="2" s="1"/>
  <c r="R432" i="2" s="1"/>
  <c r="E434" i="2" l="1"/>
  <c r="G434" i="2" s="1"/>
  <c r="F434" i="2"/>
  <c r="H434" i="2" s="1"/>
  <c r="C435" i="2"/>
  <c r="D435" i="2" s="1"/>
  <c r="B436" i="2"/>
  <c r="A435" i="2"/>
  <c r="I433" i="2"/>
  <c r="M433" i="2" s="1"/>
  <c r="N433" i="2" s="1"/>
  <c r="P433" i="2" s="1"/>
  <c r="Q433" i="2" s="1"/>
  <c r="R433" i="2" s="1"/>
  <c r="I434" i="2" l="1"/>
  <c r="M434" i="2" s="1"/>
  <c r="N434" i="2" s="1"/>
  <c r="P434" i="2" s="1"/>
  <c r="Q434" i="2" s="1"/>
  <c r="R434" i="2" s="1"/>
  <c r="E435" i="2"/>
  <c r="G435" i="2" s="1"/>
  <c r="F435" i="2"/>
  <c r="H435" i="2" s="1"/>
  <c r="A436" i="2"/>
  <c r="C436" i="2"/>
  <c r="D436" i="2" s="1"/>
  <c r="B437" i="2"/>
  <c r="I435" i="2" l="1"/>
  <c r="M435" i="2" s="1"/>
  <c r="N435" i="2" s="1"/>
  <c r="P435" i="2" s="1"/>
  <c r="Q435" i="2" s="1"/>
  <c r="R435" i="2" s="1"/>
  <c r="C437" i="2"/>
  <c r="D437" i="2" s="1"/>
  <c r="B438" i="2"/>
  <c r="A437" i="2"/>
  <c r="F436" i="2"/>
  <c r="H436" i="2" s="1"/>
  <c r="E436" i="2"/>
  <c r="G436" i="2" s="1"/>
  <c r="I436" i="2" l="1"/>
  <c r="M436" i="2" s="1"/>
  <c r="N436" i="2" s="1"/>
  <c r="P436" i="2" s="1"/>
  <c r="Q436" i="2" s="1"/>
  <c r="R436" i="2" s="1"/>
  <c r="F437" i="2"/>
  <c r="H437" i="2" s="1"/>
  <c r="E437" i="2"/>
  <c r="G437" i="2" s="1"/>
  <c r="C438" i="2"/>
  <c r="D438" i="2" s="1"/>
  <c r="B439" i="2"/>
  <c r="A438" i="2"/>
  <c r="F438" i="2" l="1"/>
  <c r="H438" i="2" s="1"/>
  <c r="E438" i="2"/>
  <c r="G438" i="2" s="1"/>
  <c r="B440" i="2"/>
  <c r="A439" i="2"/>
  <c r="C439" i="2"/>
  <c r="D439" i="2" s="1"/>
  <c r="I437" i="2"/>
  <c r="M437" i="2" s="1"/>
  <c r="N437" i="2" s="1"/>
  <c r="P437" i="2" s="1"/>
  <c r="Q437" i="2" s="1"/>
  <c r="R437" i="2" s="1"/>
  <c r="F439" i="2" l="1"/>
  <c r="H439" i="2" s="1"/>
  <c r="E439" i="2"/>
  <c r="G439" i="2" s="1"/>
  <c r="C440" i="2"/>
  <c r="D440" i="2" s="1"/>
  <c r="B441" i="2"/>
  <c r="A440" i="2"/>
  <c r="I438" i="2"/>
  <c r="M438" i="2" s="1"/>
  <c r="N438" i="2" s="1"/>
  <c r="P438" i="2" s="1"/>
  <c r="Q438" i="2" s="1"/>
  <c r="R438" i="2" s="1"/>
  <c r="E440" i="2" l="1"/>
  <c r="G440" i="2" s="1"/>
  <c r="F440" i="2"/>
  <c r="H440" i="2" s="1"/>
  <c r="C441" i="2"/>
  <c r="D441" i="2" s="1"/>
  <c r="B442" i="2"/>
  <c r="A441" i="2"/>
  <c r="I439" i="2"/>
  <c r="M439" i="2" s="1"/>
  <c r="N439" i="2" s="1"/>
  <c r="P439" i="2" s="1"/>
  <c r="Q439" i="2" s="1"/>
  <c r="R439" i="2" s="1"/>
  <c r="I440" i="2" l="1"/>
  <c r="M440" i="2" s="1"/>
  <c r="N440" i="2" s="1"/>
  <c r="P440" i="2" s="1"/>
  <c r="Q440" i="2" s="1"/>
  <c r="R440" i="2" s="1"/>
  <c r="E441" i="2"/>
  <c r="G441" i="2" s="1"/>
  <c r="F441" i="2"/>
  <c r="H441" i="2" s="1"/>
  <c r="B443" i="2"/>
  <c r="A442" i="2"/>
  <c r="C442" i="2"/>
  <c r="D442" i="2" s="1"/>
  <c r="I441" i="2" l="1"/>
  <c r="M441" i="2" s="1"/>
  <c r="N441" i="2" s="1"/>
  <c r="P441" i="2" s="1"/>
  <c r="Q441" i="2" s="1"/>
  <c r="R441" i="2" s="1"/>
  <c r="F442" i="2"/>
  <c r="H442" i="2" s="1"/>
  <c r="E442" i="2"/>
  <c r="G442" i="2" s="1"/>
  <c r="A443" i="2"/>
  <c r="C443" i="2"/>
  <c r="D443" i="2" s="1"/>
  <c r="B444" i="2"/>
  <c r="B445" i="2" l="1"/>
  <c r="A444" i="2"/>
  <c r="C444" i="2"/>
  <c r="D444" i="2" s="1"/>
  <c r="F443" i="2"/>
  <c r="H443" i="2" s="1"/>
  <c r="E443" i="2"/>
  <c r="G443" i="2" s="1"/>
  <c r="I442" i="2"/>
  <c r="M442" i="2" s="1"/>
  <c r="N442" i="2" s="1"/>
  <c r="P442" i="2" s="1"/>
  <c r="Q442" i="2" s="1"/>
  <c r="R442" i="2" s="1"/>
  <c r="I443" i="2" l="1"/>
  <c r="M443" i="2" s="1"/>
  <c r="N443" i="2" s="1"/>
  <c r="P443" i="2" s="1"/>
  <c r="Q443" i="2" s="1"/>
  <c r="R443" i="2" s="1"/>
  <c r="E444" i="2"/>
  <c r="G444" i="2" s="1"/>
  <c r="F444" i="2"/>
  <c r="H444" i="2" s="1"/>
  <c r="B446" i="2"/>
  <c r="A445" i="2"/>
  <c r="C445" i="2"/>
  <c r="D445" i="2" s="1"/>
  <c r="I444" i="2" l="1"/>
  <c r="M444" i="2" s="1"/>
  <c r="N444" i="2" s="1"/>
  <c r="P444" i="2" s="1"/>
  <c r="Q444" i="2" s="1"/>
  <c r="R444" i="2" s="1"/>
  <c r="F445" i="2"/>
  <c r="H445" i="2" s="1"/>
  <c r="E445" i="2"/>
  <c r="G445" i="2" s="1"/>
  <c r="C446" i="2"/>
  <c r="D446" i="2" s="1"/>
  <c r="B447" i="2"/>
  <c r="A446" i="2"/>
  <c r="F446" i="2" l="1"/>
  <c r="H446" i="2" s="1"/>
  <c r="E446" i="2"/>
  <c r="G446" i="2" s="1"/>
  <c r="B448" i="2"/>
  <c r="C447" i="2"/>
  <c r="D447" i="2" s="1"/>
  <c r="A447" i="2"/>
  <c r="I445" i="2"/>
  <c r="M445" i="2" s="1"/>
  <c r="N445" i="2" s="1"/>
  <c r="P445" i="2" s="1"/>
  <c r="Q445" i="2" s="1"/>
  <c r="R445" i="2" s="1"/>
  <c r="B449" i="2" l="1"/>
  <c r="C448" i="2"/>
  <c r="D448" i="2" s="1"/>
  <c r="A448" i="2"/>
  <c r="F447" i="2"/>
  <c r="H447" i="2" s="1"/>
  <c r="E447" i="2"/>
  <c r="G447" i="2" s="1"/>
  <c r="I446" i="2"/>
  <c r="M446" i="2" s="1"/>
  <c r="N446" i="2" s="1"/>
  <c r="P446" i="2" s="1"/>
  <c r="Q446" i="2" s="1"/>
  <c r="R446" i="2" s="1"/>
  <c r="B450" i="2" l="1"/>
  <c r="C449" i="2"/>
  <c r="D449" i="2" s="1"/>
  <c r="A449" i="2"/>
  <c r="I447" i="2"/>
  <c r="M447" i="2" s="1"/>
  <c r="N447" i="2" s="1"/>
  <c r="P447" i="2" s="1"/>
  <c r="Q447" i="2" s="1"/>
  <c r="R447" i="2" s="1"/>
  <c r="E448" i="2"/>
  <c r="G448" i="2" s="1"/>
  <c r="F448" i="2"/>
  <c r="H448" i="2" s="1"/>
  <c r="I448" i="2" l="1"/>
  <c r="M448" i="2" s="1"/>
  <c r="N448" i="2" s="1"/>
  <c r="P448" i="2" s="1"/>
  <c r="Q448" i="2" s="1"/>
  <c r="R448" i="2" s="1"/>
  <c r="B451" i="2"/>
  <c r="A450" i="2"/>
  <c r="C450" i="2"/>
  <c r="D450" i="2" s="1"/>
  <c r="E449" i="2"/>
  <c r="G449" i="2" s="1"/>
  <c r="F449" i="2"/>
  <c r="H449" i="2" s="1"/>
  <c r="F450" i="2" l="1"/>
  <c r="H450" i="2" s="1"/>
  <c r="E450" i="2"/>
  <c r="G450" i="2" s="1"/>
  <c r="B452" i="2"/>
  <c r="A451" i="2"/>
  <c r="C451" i="2"/>
  <c r="D451" i="2" s="1"/>
  <c r="I449" i="2"/>
  <c r="M449" i="2" s="1"/>
  <c r="N449" i="2" s="1"/>
  <c r="P449" i="2" s="1"/>
  <c r="Q449" i="2" s="1"/>
  <c r="R449" i="2" s="1"/>
  <c r="E451" i="2" l="1"/>
  <c r="G451" i="2" s="1"/>
  <c r="F451" i="2"/>
  <c r="H451" i="2" s="1"/>
  <c r="B453" i="2"/>
  <c r="A452" i="2"/>
  <c r="C452" i="2"/>
  <c r="D452" i="2" s="1"/>
  <c r="I450" i="2"/>
  <c r="M450" i="2" s="1"/>
  <c r="N450" i="2" s="1"/>
  <c r="P450" i="2" s="1"/>
  <c r="Q450" i="2" s="1"/>
  <c r="R450" i="2" s="1"/>
  <c r="I451" i="2" l="1"/>
  <c r="M451" i="2" s="1"/>
  <c r="N451" i="2" s="1"/>
  <c r="P451" i="2" s="1"/>
  <c r="Q451" i="2" s="1"/>
  <c r="R451" i="2" s="1"/>
  <c r="E452" i="2"/>
  <c r="G452" i="2" s="1"/>
  <c r="F452" i="2"/>
  <c r="H452" i="2" s="1"/>
  <c r="C453" i="2"/>
  <c r="D453" i="2" s="1"/>
  <c r="B454" i="2"/>
  <c r="A453" i="2"/>
  <c r="F453" i="2" l="1"/>
  <c r="H453" i="2" s="1"/>
  <c r="E453" i="2"/>
  <c r="G453" i="2" s="1"/>
  <c r="I452" i="2"/>
  <c r="M452" i="2" s="1"/>
  <c r="N452" i="2" s="1"/>
  <c r="P452" i="2" s="1"/>
  <c r="Q452" i="2" s="1"/>
  <c r="R452" i="2" s="1"/>
  <c r="C454" i="2"/>
  <c r="D454" i="2" s="1"/>
  <c r="B455" i="2"/>
  <c r="A454" i="2"/>
  <c r="F454" i="2" l="1"/>
  <c r="H454" i="2" s="1"/>
  <c r="E454" i="2"/>
  <c r="G454" i="2" s="1"/>
  <c r="B456" i="2"/>
  <c r="A455" i="2"/>
  <c r="C455" i="2"/>
  <c r="D455" i="2" s="1"/>
  <c r="I453" i="2"/>
  <c r="M453" i="2" s="1"/>
  <c r="N453" i="2" s="1"/>
  <c r="P453" i="2" s="1"/>
  <c r="Q453" i="2" s="1"/>
  <c r="R453" i="2" s="1"/>
  <c r="E455" i="2" l="1"/>
  <c r="G455" i="2" s="1"/>
  <c r="F455" i="2"/>
  <c r="H455" i="2" s="1"/>
  <c r="B457" i="2"/>
  <c r="A456" i="2"/>
  <c r="C456" i="2"/>
  <c r="D456" i="2" s="1"/>
  <c r="I454" i="2"/>
  <c r="M454" i="2" s="1"/>
  <c r="N454" i="2" s="1"/>
  <c r="P454" i="2" s="1"/>
  <c r="Q454" i="2" s="1"/>
  <c r="R454" i="2" s="1"/>
  <c r="E456" i="2" l="1"/>
  <c r="G456" i="2" s="1"/>
  <c r="F456" i="2"/>
  <c r="H456" i="2" s="1"/>
  <c r="C457" i="2"/>
  <c r="D457" i="2" s="1"/>
  <c r="B458" i="2"/>
  <c r="A457" i="2"/>
  <c r="I455" i="2"/>
  <c r="M455" i="2" s="1"/>
  <c r="N455" i="2" s="1"/>
  <c r="P455" i="2" s="1"/>
  <c r="Q455" i="2" s="1"/>
  <c r="R455" i="2" s="1"/>
  <c r="I456" i="2" l="1"/>
  <c r="M456" i="2" s="1"/>
  <c r="N456" i="2" s="1"/>
  <c r="P456" i="2" s="1"/>
  <c r="Q456" i="2" s="1"/>
  <c r="R456" i="2" s="1"/>
  <c r="F457" i="2"/>
  <c r="H457" i="2" s="1"/>
  <c r="E457" i="2"/>
  <c r="G457" i="2" s="1"/>
  <c r="C458" i="2"/>
  <c r="D458" i="2" s="1"/>
  <c r="B459" i="2"/>
  <c r="A458" i="2"/>
  <c r="F458" i="2" l="1"/>
  <c r="H458" i="2" s="1"/>
  <c r="E458" i="2"/>
  <c r="G458" i="2" s="1"/>
  <c r="B460" i="2"/>
  <c r="A459" i="2"/>
  <c r="C459" i="2"/>
  <c r="D459" i="2" s="1"/>
  <c r="I457" i="2"/>
  <c r="M457" i="2" s="1"/>
  <c r="N457" i="2" s="1"/>
  <c r="P457" i="2" s="1"/>
  <c r="Q457" i="2" s="1"/>
  <c r="R457" i="2" s="1"/>
  <c r="F459" i="2" l="1"/>
  <c r="H459" i="2" s="1"/>
  <c r="E459" i="2"/>
  <c r="G459" i="2" s="1"/>
  <c r="C460" i="2"/>
  <c r="D460" i="2" s="1"/>
  <c r="B461" i="2"/>
  <c r="A460" i="2"/>
  <c r="I458" i="2"/>
  <c r="M458" i="2" s="1"/>
  <c r="N458" i="2" s="1"/>
  <c r="P458" i="2" s="1"/>
  <c r="Q458" i="2" s="1"/>
  <c r="R458" i="2" s="1"/>
  <c r="E460" i="2" l="1"/>
  <c r="G460" i="2" s="1"/>
  <c r="F460" i="2"/>
  <c r="H460" i="2" s="1"/>
  <c r="C461" i="2"/>
  <c r="D461" i="2" s="1"/>
  <c r="B462" i="2"/>
  <c r="A461" i="2"/>
  <c r="I459" i="2"/>
  <c r="M459" i="2" s="1"/>
  <c r="N459" i="2" s="1"/>
  <c r="P459" i="2" s="1"/>
  <c r="Q459" i="2" s="1"/>
  <c r="R459" i="2" s="1"/>
  <c r="I460" i="2" l="1"/>
  <c r="M460" i="2" s="1"/>
  <c r="N460" i="2" s="1"/>
  <c r="P460" i="2" s="1"/>
  <c r="Q460" i="2" s="1"/>
  <c r="R460" i="2" s="1"/>
  <c r="E461" i="2"/>
  <c r="G461" i="2" s="1"/>
  <c r="F461" i="2"/>
  <c r="H461" i="2" s="1"/>
  <c r="B463" i="2"/>
  <c r="A462" i="2"/>
  <c r="C462" i="2"/>
  <c r="D462" i="2" s="1"/>
  <c r="E462" i="2" l="1"/>
  <c r="G462" i="2" s="1"/>
  <c r="F462" i="2"/>
  <c r="H462" i="2" s="1"/>
  <c r="B464" i="2"/>
  <c r="C463" i="2"/>
  <c r="D463" i="2" s="1"/>
  <c r="A463" i="2"/>
  <c r="I461" i="2"/>
  <c r="M461" i="2" s="1"/>
  <c r="N461" i="2" s="1"/>
  <c r="P461" i="2" s="1"/>
  <c r="Q461" i="2" s="1"/>
  <c r="R461" i="2" s="1"/>
  <c r="B465" i="2" l="1"/>
  <c r="C464" i="2"/>
  <c r="D464" i="2" s="1"/>
  <c r="A464" i="2"/>
  <c r="I462" i="2"/>
  <c r="M462" i="2" s="1"/>
  <c r="N462" i="2" s="1"/>
  <c r="P462" i="2" s="1"/>
  <c r="Q462" i="2" s="1"/>
  <c r="R462" i="2" s="1"/>
  <c r="E463" i="2"/>
  <c r="G463" i="2" s="1"/>
  <c r="F463" i="2"/>
  <c r="H463" i="2" s="1"/>
  <c r="I463" i="2" l="1"/>
  <c r="M463" i="2" s="1"/>
  <c r="N463" i="2" s="1"/>
  <c r="P463" i="2" s="1"/>
  <c r="Q463" i="2" s="1"/>
  <c r="R463" i="2" s="1"/>
  <c r="A465" i="2"/>
  <c r="B466" i="2"/>
  <c r="C465" i="2"/>
  <c r="D465" i="2" s="1"/>
  <c r="F464" i="2"/>
  <c r="H464" i="2" s="1"/>
  <c r="E464" i="2"/>
  <c r="G464" i="2" s="1"/>
  <c r="I464" i="2" l="1"/>
  <c r="M464" i="2" s="1"/>
  <c r="N464" i="2" s="1"/>
  <c r="P464" i="2" s="1"/>
  <c r="Q464" i="2" s="1"/>
  <c r="R464" i="2" s="1"/>
  <c r="F465" i="2"/>
  <c r="H465" i="2" s="1"/>
  <c r="E465" i="2"/>
  <c r="G465" i="2" s="1"/>
  <c r="C466" i="2"/>
  <c r="D466" i="2" s="1"/>
  <c r="B467" i="2"/>
  <c r="A466" i="2"/>
  <c r="E466" i="2" l="1"/>
  <c r="G466" i="2" s="1"/>
  <c r="F466" i="2"/>
  <c r="H466" i="2" s="1"/>
  <c r="B468" i="2"/>
  <c r="A467" i="2"/>
  <c r="C467" i="2"/>
  <c r="D467" i="2" s="1"/>
  <c r="I465" i="2"/>
  <c r="M465" i="2" s="1"/>
  <c r="N465" i="2" s="1"/>
  <c r="P465" i="2" s="1"/>
  <c r="Q465" i="2" s="1"/>
  <c r="R465" i="2" s="1"/>
  <c r="I466" i="2" l="1"/>
  <c r="M466" i="2" s="1"/>
  <c r="N466" i="2" s="1"/>
  <c r="P466" i="2" s="1"/>
  <c r="Q466" i="2" s="1"/>
  <c r="R466" i="2" s="1"/>
  <c r="F467" i="2"/>
  <c r="H467" i="2" s="1"/>
  <c r="E467" i="2"/>
  <c r="G467" i="2" s="1"/>
  <c r="B469" i="2"/>
  <c r="A468" i="2"/>
  <c r="C468" i="2"/>
  <c r="D468" i="2" s="1"/>
  <c r="E468" i="2" l="1"/>
  <c r="G468" i="2" s="1"/>
  <c r="F468" i="2"/>
  <c r="H468" i="2" s="1"/>
  <c r="B470" i="2"/>
  <c r="A469" i="2"/>
  <c r="C469" i="2"/>
  <c r="D469" i="2" s="1"/>
  <c r="I467" i="2"/>
  <c r="M467" i="2" s="1"/>
  <c r="N467" i="2" s="1"/>
  <c r="P467" i="2" s="1"/>
  <c r="Q467" i="2" s="1"/>
  <c r="R467" i="2" s="1"/>
  <c r="I468" i="2" l="1"/>
  <c r="M468" i="2" s="1"/>
  <c r="N468" i="2" s="1"/>
  <c r="P468" i="2" s="1"/>
  <c r="Q468" i="2" s="1"/>
  <c r="R468" i="2" s="1"/>
  <c r="E469" i="2"/>
  <c r="G469" i="2" s="1"/>
  <c r="F469" i="2"/>
  <c r="H469" i="2" s="1"/>
  <c r="C470" i="2"/>
  <c r="D470" i="2" s="1"/>
  <c r="B471" i="2"/>
  <c r="A470" i="2"/>
  <c r="I469" i="2" l="1"/>
  <c r="M469" i="2" s="1"/>
  <c r="N469" i="2" s="1"/>
  <c r="P469" i="2" s="1"/>
  <c r="Q469" i="2" s="1"/>
  <c r="R469" i="2" s="1"/>
  <c r="F470" i="2"/>
  <c r="H470" i="2" s="1"/>
  <c r="E470" i="2"/>
  <c r="G470" i="2" s="1"/>
  <c r="C471" i="2"/>
  <c r="D471" i="2" s="1"/>
  <c r="B472" i="2"/>
  <c r="A471" i="2"/>
  <c r="E471" i="2" l="1"/>
  <c r="G471" i="2" s="1"/>
  <c r="F471" i="2"/>
  <c r="H471" i="2" s="1"/>
  <c r="C472" i="2"/>
  <c r="D472" i="2" s="1"/>
  <c r="B473" i="2"/>
  <c r="A472" i="2"/>
  <c r="I470" i="2"/>
  <c r="M470" i="2" s="1"/>
  <c r="N470" i="2" s="1"/>
  <c r="P470" i="2" s="1"/>
  <c r="Q470" i="2" s="1"/>
  <c r="R470" i="2" s="1"/>
  <c r="E472" i="2" l="1"/>
  <c r="G472" i="2" s="1"/>
  <c r="F472" i="2"/>
  <c r="H472" i="2" s="1"/>
  <c r="I471" i="2"/>
  <c r="M471" i="2" s="1"/>
  <c r="N471" i="2" s="1"/>
  <c r="P471" i="2" s="1"/>
  <c r="Q471" i="2" s="1"/>
  <c r="R471" i="2" s="1"/>
  <c r="B474" i="2"/>
  <c r="A473" i="2"/>
  <c r="C473" i="2"/>
  <c r="D473" i="2" s="1"/>
  <c r="F473" i="2" l="1"/>
  <c r="H473" i="2" s="1"/>
  <c r="E473" i="2"/>
  <c r="G473" i="2" s="1"/>
  <c r="B475" i="2"/>
  <c r="A474" i="2"/>
  <c r="C474" i="2"/>
  <c r="D474" i="2" s="1"/>
  <c r="I472" i="2"/>
  <c r="M472" i="2" s="1"/>
  <c r="N472" i="2" s="1"/>
  <c r="P472" i="2" s="1"/>
  <c r="Q472" i="2" s="1"/>
  <c r="R472" i="2" s="1"/>
  <c r="E474" i="2" l="1"/>
  <c r="G474" i="2" s="1"/>
  <c r="F474" i="2"/>
  <c r="H474" i="2" s="1"/>
  <c r="B476" i="2"/>
  <c r="A475" i="2"/>
  <c r="C475" i="2"/>
  <c r="D475" i="2" s="1"/>
  <c r="I473" i="2"/>
  <c r="M473" i="2" s="1"/>
  <c r="N473" i="2" s="1"/>
  <c r="P473" i="2" s="1"/>
  <c r="Q473" i="2" s="1"/>
  <c r="R473" i="2" s="1"/>
  <c r="F475" i="2" l="1"/>
  <c r="H475" i="2" s="1"/>
  <c r="E475" i="2"/>
  <c r="G475" i="2" s="1"/>
  <c r="B477" i="2"/>
  <c r="C476" i="2"/>
  <c r="D476" i="2" s="1"/>
  <c r="A476" i="2"/>
  <c r="I474" i="2"/>
  <c r="M474" i="2" s="1"/>
  <c r="N474" i="2" s="1"/>
  <c r="P474" i="2" s="1"/>
  <c r="Q474" i="2" s="1"/>
  <c r="R474" i="2" s="1"/>
  <c r="E476" i="2" l="1"/>
  <c r="G476" i="2" s="1"/>
  <c r="F476" i="2"/>
  <c r="H476" i="2" s="1"/>
  <c r="I475" i="2"/>
  <c r="M475" i="2" s="1"/>
  <c r="N475" i="2" s="1"/>
  <c r="P475" i="2" s="1"/>
  <c r="Q475" i="2" s="1"/>
  <c r="R475" i="2" s="1"/>
  <c r="B478" i="2"/>
  <c r="C477" i="2"/>
  <c r="D477" i="2" s="1"/>
  <c r="A477" i="2"/>
  <c r="I476" i="2" l="1"/>
  <c r="M476" i="2" s="1"/>
  <c r="N476" i="2" s="1"/>
  <c r="P476" i="2" s="1"/>
  <c r="Q476" i="2" s="1"/>
  <c r="R476" i="2" s="1"/>
  <c r="B479" i="2"/>
  <c r="A478" i="2"/>
  <c r="C478" i="2"/>
  <c r="D478" i="2" s="1"/>
  <c r="E477" i="2"/>
  <c r="G477" i="2" s="1"/>
  <c r="F477" i="2"/>
  <c r="H477" i="2" s="1"/>
  <c r="I477" i="2" l="1"/>
  <c r="M477" i="2" s="1"/>
  <c r="N477" i="2" s="1"/>
  <c r="P477" i="2" s="1"/>
  <c r="Q477" i="2" s="1"/>
  <c r="R477" i="2" s="1"/>
  <c r="F478" i="2"/>
  <c r="H478" i="2" s="1"/>
  <c r="E478" i="2"/>
  <c r="G478" i="2" s="1"/>
  <c r="C479" i="2"/>
  <c r="D479" i="2" s="1"/>
  <c r="B480" i="2"/>
  <c r="A479" i="2"/>
  <c r="E479" i="2" l="1"/>
  <c r="G479" i="2" s="1"/>
  <c r="F479" i="2"/>
  <c r="H479" i="2" s="1"/>
  <c r="C480" i="2"/>
  <c r="D480" i="2" s="1"/>
  <c r="B481" i="2"/>
  <c r="A480" i="2"/>
  <c r="I478" i="2"/>
  <c r="M478" i="2" s="1"/>
  <c r="N478" i="2" s="1"/>
  <c r="P478" i="2" s="1"/>
  <c r="Q478" i="2" s="1"/>
  <c r="R478" i="2" s="1"/>
  <c r="I479" i="2" l="1"/>
  <c r="M479" i="2" s="1"/>
  <c r="N479" i="2" s="1"/>
  <c r="P479" i="2" s="1"/>
  <c r="Q479" i="2" s="1"/>
  <c r="R479" i="2" s="1"/>
  <c r="F480" i="2"/>
  <c r="H480" i="2" s="1"/>
  <c r="E480" i="2"/>
  <c r="G480" i="2" s="1"/>
  <c r="C481" i="2"/>
  <c r="D481" i="2" s="1"/>
  <c r="B482" i="2"/>
  <c r="A481" i="2"/>
  <c r="F481" i="2" l="1"/>
  <c r="H481" i="2" s="1"/>
  <c r="E481" i="2"/>
  <c r="G481" i="2" s="1"/>
  <c r="B483" i="2"/>
  <c r="A482" i="2"/>
  <c r="C482" i="2"/>
  <c r="D482" i="2" s="1"/>
  <c r="I480" i="2"/>
  <c r="M480" i="2" s="1"/>
  <c r="N480" i="2" s="1"/>
  <c r="P480" i="2" s="1"/>
  <c r="Q480" i="2" s="1"/>
  <c r="R480" i="2" s="1"/>
  <c r="F482" i="2" l="1"/>
  <c r="H482" i="2" s="1"/>
  <c r="E482" i="2"/>
  <c r="G482" i="2" s="1"/>
  <c r="B484" i="2"/>
  <c r="A483" i="2"/>
  <c r="C483" i="2"/>
  <c r="D483" i="2" s="1"/>
  <c r="I481" i="2"/>
  <c r="M481" i="2" s="1"/>
  <c r="N481" i="2" s="1"/>
  <c r="P481" i="2" s="1"/>
  <c r="Q481" i="2" s="1"/>
  <c r="R481" i="2" s="1"/>
  <c r="F483" i="2" l="1"/>
  <c r="H483" i="2" s="1"/>
  <c r="E483" i="2"/>
  <c r="G483" i="2" s="1"/>
  <c r="C484" i="2"/>
  <c r="D484" i="2" s="1"/>
  <c r="B485" i="2"/>
  <c r="A484" i="2"/>
  <c r="I482" i="2"/>
  <c r="M482" i="2" s="1"/>
  <c r="N482" i="2" s="1"/>
  <c r="P482" i="2" s="1"/>
  <c r="Q482" i="2" s="1"/>
  <c r="R482" i="2" s="1"/>
  <c r="F484" i="2" l="1"/>
  <c r="H484" i="2" s="1"/>
  <c r="E484" i="2"/>
  <c r="G484" i="2" s="1"/>
  <c r="C485" i="2"/>
  <c r="D485" i="2" s="1"/>
  <c r="B486" i="2"/>
  <c r="A485" i="2"/>
  <c r="I483" i="2"/>
  <c r="M483" i="2" s="1"/>
  <c r="N483" i="2" s="1"/>
  <c r="P483" i="2" s="1"/>
  <c r="Q483" i="2" s="1"/>
  <c r="R483" i="2" s="1"/>
  <c r="E485" i="2" l="1"/>
  <c r="G485" i="2" s="1"/>
  <c r="F485" i="2"/>
  <c r="H485" i="2" s="1"/>
  <c r="C486" i="2"/>
  <c r="D486" i="2" s="1"/>
  <c r="B487" i="2"/>
  <c r="A486" i="2"/>
  <c r="I484" i="2"/>
  <c r="M484" i="2" s="1"/>
  <c r="N484" i="2" s="1"/>
  <c r="P484" i="2" s="1"/>
  <c r="Q484" i="2" s="1"/>
  <c r="R484" i="2" s="1"/>
  <c r="I485" i="2" l="1"/>
  <c r="M485" i="2" s="1"/>
  <c r="N485" i="2" s="1"/>
  <c r="P485" i="2" s="1"/>
  <c r="Q485" i="2" s="1"/>
  <c r="R485" i="2" s="1"/>
  <c r="E486" i="2"/>
  <c r="G486" i="2" s="1"/>
  <c r="F486" i="2"/>
  <c r="H486" i="2" s="1"/>
  <c r="A487" i="2"/>
  <c r="C487" i="2"/>
  <c r="D487" i="2" s="1"/>
  <c r="B488" i="2"/>
  <c r="I486" i="2" l="1"/>
  <c r="M486" i="2" s="1"/>
  <c r="N486" i="2" s="1"/>
  <c r="P486" i="2" s="1"/>
  <c r="Q486" i="2" s="1"/>
  <c r="R486" i="2" s="1"/>
  <c r="B489" i="2"/>
  <c r="A488" i="2"/>
  <c r="C488" i="2"/>
  <c r="D488" i="2" s="1"/>
  <c r="F487" i="2"/>
  <c r="H487" i="2" s="1"/>
  <c r="E487" i="2"/>
  <c r="G487" i="2" s="1"/>
  <c r="I487" i="2" l="1"/>
  <c r="M487" i="2" s="1"/>
  <c r="N487" i="2" s="1"/>
  <c r="P487" i="2" s="1"/>
  <c r="Q487" i="2" s="1"/>
  <c r="R487" i="2" s="1"/>
  <c r="E488" i="2"/>
  <c r="G488" i="2" s="1"/>
  <c r="F488" i="2"/>
  <c r="H488" i="2" s="1"/>
  <c r="B490" i="2"/>
  <c r="A489" i="2"/>
  <c r="C489" i="2"/>
  <c r="D489" i="2" s="1"/>
  <c r="I488" i="2" l="1"/>
  <c r="M488" i="2" s="1"/>
  <c r="N488" i="2" s="1"/>
  <c r="P488" i="2" s="1"/>
  <c r="Q488" i="2" s="1"/>
  <c r="R488" i="2" s="1"/>
  <c r="F489" i="2"/>
  <c r="H489" i="2" s="1"/>
  <c r="E489" i="2"/>
  <c r="G489" i="2" s="1"/>
  <c r="B491" i="2"/>
  <c r="A490" i="2"/>
  <c r="C490" i="2"/>
  <c r="D490" i="2" s="1"/>
  <c r="F490" i="2" l="1"/>
  <c r="H490" i="2" s="1"/>
  <c r="E490" i="2"/>
  <c r="G490" i="2" s="1"/>
  <c r="B492" i="2"/>
  <c r="A491" i="2"/>
  <c r="C491" i="2"/>
  <c r="D491" i="2" s="1"/>
  <c r="I489" i="2"/>
  <c r="M489" i="2" s="1"/>
  <c r="N489" i="2" s="1"/>
  <c r="P489" i="2" s="1"/>
  <c r="Q489" i="2" s="1"/>
  <c r="R489" i="2" s="1"/>
  <c r="E491" i="2" l="1"/>
  <c r="G491" i="2" s="1"/>
  <c r="F491" i="2"/>
  <c r="H491" i="2" s="1"/>
  <c r="B493" i="2"/>
  <c r="A492" i="2"/>
  <c r="C492" i="2"/>
  <c r="D492" i="2" s="1"/>
  <c r="I490" i="2"/>
  <c r="M490" i="2" s="1"/>
  <c r="N490" i="2" s="1"/>
  <c r="P490" i="2" s="1"/>
  <c r="Q490" i="2" s="1"/>
  <c r="R490" i="2" s="1"/>
  <c r="F492" i="2" l="1"/>
  <c r="H492" i="2" s="1"/>
  <c r="E492" i="2"/>
  <c r="G492" i="2" s="1"/>
  <c r="A493" i="2"/>
  <c r="B494" i="2"/>
  <c r="C493" i="2"/>
  <c r="D493" i="2" s="1"/>
  <c r="I491" i="2"/>
  <c r="M491" i="2" s="1"/>
  <c r="N491" i="2" s="1"/>
  <c r="P491" i="2" s="1"/>
  <c r="Q491" i="2" s="1"/>
  <c r="R491" i="2" s="1"/>
  <c r="F493" i="2" l="1"/>
  <c r="H493" i="2" s="1"/>
  <c r="E493" i="2"/>
  <c r="G493" i="2" s="1"/>
  <c r="C494" i="2"/>
  <c r="D494" i="2" s="1"/>
  <c r="B495" i="2"/>
  <c r="A494" i="2"/>
  <c r="I492" i="2"/>
  <c r="M492" i="2" s="1"/>
  <c r="N492" i="2" s="1"/>
  <c r="P492" i="2" s="1"/>
  <c r="Q492" i="2" s="1"/>
  <c r="R492" i="2" s="1"/>
  <c r="E494" i="2" l="1"/>
  <c r="G494" i="2" s="1"/>
  <c r="F494" i="2"/>
  <c r="H494" i="2" s="1"/>
  <c r="B496" i="2"/>
  <c r="A495" i="2"/>
  <c r="C495" i="2"/>
  <c r="D495" i="2" s="1"/>
  <c r="I493" i="2"/>
  <c r="M493" i="2" s="1"/>
  <c r="N493" i="2" s="1"/>
  <c r="P493" i="2" s="1"/>
  <c r="Q493" i="2" s="1"/>
  <c r="R493" i="2" s="1"/>
  <c r="E495" i="2" l="1"/>
  <c r="G495" i="2" s="1"/>
  <c r="F495" i="2"/>
  <c r="H495" i="2" s="1"/>
  <c r="C496" i="2"/>
  <c r="D496" i="2" s="1"/>
  <c r="B497" i="2"/>
  <c r="A496" i="2"/>
  <c r="I494" i="2"/>
  <c r="M494" i="2" s="1"/>
  <c r="N494" i="2" s="1"/>
  <c r="P494" i="2" s="1"/>
  <c r="Q494" i="2" s="1"/>
  <c r="R494" i="2" s="1"/>
  <c r="E496" i="2" l="1"/>
  <c r="G496" i="2" s="1"/>
  <c r="F496" i="2"/>
  <c r="H496" i="2" s="1"/>
  <c r="I495" i="2"/>
  <c r="M495" i="2" s="1"/>
  <c r="N495" i="2" s="1"/>
  <c r="P495" i="2" s="1"/>
  <c r="Q495" i="2" s="1"/>
  <c r="R495" i="2" s="1"/>
  <c r="A497" i="2"/>
  <c r="C497" i="2"/>
  <c r="D497" i="2" s="1"/>
  <c r="B498" i="2"/>
  <c r="B499" i="2" l="1"/>
  <c r="A498" i="2"/>
  <c r="C498" i="2"/>
  <c r="D498" i="2" s="1"/>
  <c r="I496" i="2"/>
  <c r="M496" i="2" s="1"/>
  <c r="N496" i="2" s="1"/>
  <c r="P496" i="2" s="1"/>
  <c r="Q496" i="2" s="1"/>
  <c r="R496" i="2" s="1"/>
  <c r="F497" i="2"/>
  <c r="H497" i="2" s="1"/>
  <c r="E497" i="2"/>
  <c r="G497" i="2" s="1"/>
  <c r="I497" i="2" l="1"/>
  <c r="M497" i="2" s="1"/>
  <c r="N497" i="2" s="1"/>
  <c r="P497" i="2" s="1"/>
  <c r="Q497" i="2" s="1"/>
  <c r="R497" i="2" s="1"/>
  <c r="E498" i="2"/>
  <c r="G498" i="2" s="1"/>
  <c r="F498" i="2"/>
  <c r="H498" i="2" s="1"/>
  <c r="B500" i="2"/>
  <c r="A499" i="2"/>
  <c r="C499" i="2"/>
  <c r="D499" i="2" s="1"/>
  <c r="I498" i="2" l="1"/>
  <c r="M498" i="2" s="1"/>
  <c r="N498" i="2" s="1"/>
  <c r="P498" i="2" s="1"/>
  <c r="Q498" i="2" s="1"/>
  <c r="R498" i="2" s="1"/>
  <c r="F499" i="2"/>
  <c r="H499" i="2" s="1"/>
  <c r="E499" i="2"/>
  <c r="G499" i="2" s="1"/>
  <c r="B501" i="2"/>
  <c r="A500" i="2"/>
  <c r="C500" i="2"/>
  <c r="D500" i="2" s="1"/>
  <c r="E500" i="2" l="1"/>
  <c r="G500" i="2" s="1"/>
  <c r="F500" i="2"/>
  <c r="H500" i="2" s="1"/>
  <c r="A501" i="2"/>
  <c r="C501" i="2"/>
  <c r="D501" i="2" s="1"/>
  <c r="B502" i="2"/>
  <c r="I499" i="2"/>
  <c r="M499" i="2" s="1"/>
  <c r="N499" i="2" s="1"/>
  <c r="P499" i="2" s="1"/>
  <c r="Q499" i="2" s="1"/>
  <c r="R499" i="2" s="1"/>
  <c r="C502" i="2" l="1"/>
  <c r="D502" i="2" s="1"/>
  <c r="B503" i="2"/>
  <c r="A502" i="2"/>
  <c r="I500" i="2"/>
  <c r="M500" i="2" s="1"/>
  <c r="N500" i="2" s="1"/>
  <c r="P500" i="2" s="1"/>
  <c r="Q500" i="2" s="1"/>
  <c r="R500" i="2" s="1"/>
  <c r="E501" i="2"/>
  <c r="G501" i="2" s="1"/>
  <c r="F501" i="2"/>
  <c r="H501" i="2" s="1"/>
  <c r="E502" i="2" l="1"/>
  <c r="G502" i="2" s="1"/>
  <c r="F502" i="2"/>
  <c r="H502" i="2" s="1"/>
  <c r="I501" i="2"/>
  <c r="M501" i="2" s="1"/>
  <c r="N501" i="2" s="1"/>
  <c r="P501" i="2" s="1"/>
  <c r="Q501" i="2" s="1"/>
  <c r="R501" i="2" s="1"/>
  <c r="B504" i="2"/>
  <c r="A503" i="2"/>
  <c r="C503" i="2"/>
  <c r="D503" i="2" s="1"/>
  <c r="I502" i="2" l="1"/>
  <c r="M502" i="2" s="1"/>
  <c r="N502" i="2" s="1"/>
  <c r="P502" i="2" s="1"/>
  <c r="Q502" i="2" s="1"/>
  <c r="R502" i="2" s="1"/>
  <c r="F503" i="2"/>
  <c r="H503" i="2" s="1"/>
  <c r="E503" i="2"/>
  <c r="G503" i="2" s="1"/>
  <c r="B505" i="2"/>
  <c r="A504" i="2"/>
  <c r="C504" i="2"/>
  <c r="D504" i="2" s="1"/>
  <c r="E504" i="2" l="1"/>
  <c r="G504" i="2" s="1"/>
  <c r="F504" i="2"/>
  <c r="H504" i="2" s="1"/>
  <c r="A505" i="2"/>
  <c r="C505" i="2"/>
  <c r="D505" i="2" s="1"/>
  <c r="B506" i="2"/>
  <c r="I503" i="2"/>
  <c r="M503" i="2" s="1"/>
  <c r="N503" i="2" s="1"/>
  <c r="P503" i="2" s="1"/>
  <c r="Q503" i="2" s="1"/>
  <c r="R503" i="2" s="1"/>
  <c r="I504" i="2" l="1"/>
  <c r="M504" i="2" s="1"/>
  <c r="N504" i="2" s="1"/>
  <c r="P504" i="2" s="1"/>
  <c r="Q504" i="2" s="1"/>
  <c r="R504" i="2" s="1"/>
  <c r="B507" i="2"/>
  <c r="C506" i="2"/>
  <c r="D506" i="2" s="1"/>
  <c r="A506" i="2"/>
  <c r="F505" i="2"/>
  <c r="H505" i="2" s="1"/>
  <c r="E505" i="2"/>
  <c r="G505" i="2" s="1"/>
  <c r="I505" i="2" l="1"/>
  <c r="M505" i="2" s="1"/>
  <c r="N505" i="2" s="1"/>
  <c r="P505" i="2" s="1"/>
  <c r="Q505" i="2" s="1"/>
  <c r="R505" i="2" s="1"/>
  <c r="A507" i="2"/>
  <c r="B508" i="2"/>
  <c r="C507" i="2"/>
  <c r="D507" i="2" s="1"/>
  <c r="E506" i="2"/>
  <c r="G506" i="2" s="1"/>
  <c r="F506" i="2"/>
  <c r="H506" i="2" s="1"/>
  <c r="E507" i="2" l="1"/>
  <c r="G507" i="2" s="1"/>
  <c r="F507" i="2"/>
  <c r="H507" i="2" s="1"/>
  <c r="I506" i="2"/>
  <c r="M506" i="2" s="1"/>
  <c r="N506" i="2" s="1"/>
  <c r="P506" i="2" s="1"/>
  <c r="Q506" i="2" s="1"/>
  <c r="R506" i="2" s="1"/>
  <c r="B509" i="2"/>
  <c r="A508" i="2"/>
  <c r="C508" i="2"/>
  <c r="D508" i="2" s="1"/>
  <c r="I507" i="2" l="1"/>
  <c r="M507" i="2" s="1"/>
  <c r="N507" i="2" s="1"/>
  <c r="P507" i="2" s="1"/>
  <c r="Q507" i="2" s="1"/>
  <c r="R507" i="2" s="1"/>
  <c r="F508" i="2"/>
  <c r="H508" i="2" s="1"/>
  <c r="E508" i="2"/>
  <c r="G508" i="2" s="1"/>
  <c r="C509" i="2"/>
  <c r="D509" i="2" s="1"/>
  <c r="B510" i="2"/>
  <c r="A509" i="2"/>
  <c r="F509" i="2" l="1"/>
  <c r="H509" i="2" s="1"/>
  <c r="E509" i="2"/>
  <c r="G509" i="2" s="1"/>
  <c r="B511" i="2"/>
  <c r="A510" i="2"/>
  <c r="C510" i="2"/>
  <c r="D510" i="2" s="1"/>
  <c r="I508" i="2"/>
  <c r="M508" i="2" s="1"/>
  <c r="N508" i="2" s="1"/>
  <c r="P508" i="2" s="1"/>
  <c r="Q508" i="2" s="1"/>
  <c r="R508" i="2" s="1"/>
  <c r="E510" i="2" l="1"/>
  <c r="G510" i="2" s="1"/>
  <c r="F510" i="2"/>
  <c r="H510" i="2" s="1"/>
  <c r="B512" i="2"/>
  <c r="A511" i="2"/>
  <c r="C511" i="2"/>
  <c r="D511" i="2" s="1"/>
  <c r="I509" i="2"/>
  <c r="M509" i="2" s="1"/>
  <c r="N509" i="2" s="1"/>
  <c r="P509" i="2" s="1"/>
  <c r="Q509" i="2" s="1"/>
  <c r="R509" i="2" s="1"/>
  <c r="I510" i="2" l="1"/>
  <c r="M510" i="2" s="1"/>
  <c r="N510" i="2" s="1"/>
  <c r="P510" i="2" s="1"/>
  <c r="Q510" i="2" s="1"/>
  <c r="R510" i="2" s="1"/>
  <c r="E511" i="2"/>
  <c r="G511" i="2" s="1"/>
  <c r="F511" i="2"/>
  <c r="H511" i="2" s="1"/>
  <c r="C512" i="2"/>
  <c r="D512" i="2" s="1"/>
  <c r="B513" i="2"/>
  <c r="A512" i="2"/>
  <c r="I511" i="2" l="1"/>
  <c r="M511" i="2" s="1"/>
  <c r="N511" i="2" s="1"/>
  <c r="P511" i="2" s="1"/>
  <c r="Q511" i="2" s="1"/>
  <c r="R511" i="2" s="1"/>
  <c r="E512" i="2"/>
  <c r="G512" i="2" s="1"/>
  <c r="F512" i="2"/>
  <c r="H512" i="2" s="1"/>
  <c r="B514" i="2"/>
  <c r="A513" i="2"/>
  <c r="C513" i="2"/>
  <c r="D513" i="2" s="1"/>
  <c r="F513" i="2" l="1"/>
  <c r="H513" i="2" s="1"/>
  <c r="E513" i="2"/>
  <c r="G513" i="2" s="1"/>
  <c r="B515" i="2"/>
  <c r="A514" i="2"/>
  <c r="C514" i="2"/>
  <c r="D514" i="2" s="1"/>
  <c r="I512" i="2"/>
  <c r="M512" i="2" s="1"/>
  <c r="N512" i="2" s="1"/>
  <c r="P512" i="2" s="1"/>
  <c r="Q512" i="2" s="1"/>
  <c r="R512" i="2" s="1"/>
  <c r="E514" i="2" l="1"/>
  <c r="G514" i="2" s="1"/>
  <c r="F514" i="2"/>
  <c r="H514" i="2" s="1"/>
  <c r="B516" i="2"/>
  <c r="A515" i="2"/>
  <c r="C515" i="2"/>
  <c r="D515" i="2" s="1"/>
  <c r="I513" i="2"/>
  <c r="M513" i="2" s="1"/>
  <c r="N513" i="2" s="1"/>
  <c r="P513" i="2" s="1"/>
  <c r="Q513" i="2" s="1"/>
  <c r="R513" i="2" s="1"/>
  <c r="I514" i="2" l="1"/>
  <c r="M514" i="2" s="1"/>
  <c r="N514" i="2" s="1"/>
  <c r="P514" i="2" s="1"/>
  <c r="Q514" i="2" s="1"/>
  <c r="R514" i="2" s="1"/>
  <c r="F515" i="2"/>
  <c r="H515" i="2" s="1"/>
  <c r="E515" i="2"/>
  <c r="G515" i="2" s="1"/>
  <c r="C516" i="2"/>
  <c r="D516" i="2" s="1"/>
  <c r="A516" i="2"/>
  <c r="E516" i="2" l="1"/>
  <c r="G516" i="2" s="1"/>
  <c r="F516" i="2"/>
  <c r="H516" i="2" s="1"/>
  <c r="I515" i="2"/>
  <c r="M515" i="2" s="1"/>
  <c r="N515" i="2" s="1"/>
  <c r="P515" i="2" s="1"/>
  <c r="Q515" i="2" s="1"/>
  <c r="R515" i="2" s="1"/>
  <c r="I516" i="2" l="1"/>
  <c r="M516" i="2" s="1"/>
  <c r="N516" i="2" s="1"/>
  <c r="P516" i="2" s="1"/>
  <c r="Q516" i="2" s="1"/>
  <c r="R516" i="2" l="1"/>
  <c r="D11" i="2"/>
  <c r="D12" i="2"/>
  <c r="L5" i="5" s="1"/>
  <c r="N5" i="5" s="1"/>
  <c r="D5" i="1" l="1"/>
  <c r="D6" i="1" s="1"/>
  <c r="D7" i="1" l="1"/>
  <c r="D8" i="1" s="1"/>
  <c r="R5" i="1"/>
  <c r="S5" i="1" s="1"/>
  <c r="B34" i="1" l="1"/>
  <c r="C34" i="1" s="1"/>
  <c r="D10" i="1"/>
  <c r="D15" i="1" s="1"/>
  <c r="D9" i="1"/>
  <c r="D11" i="1" s="1"/>
  <c r="D34" i="1" l="1"/>
  <c r="E34" i="1" s="1"/>
  <c r="I34" i="1"/>
  <c r="J34" i="1" s="1"/>
  <c r="D12" i="1"/>
  <c r="D13" i="1" s="1"/>
  <c r="D14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D16" i="1"/>
  <c r="O48" i="1" l="1"/>
  <c r="O49" i="1" s="1"/>
  <c r="O50" i="1" s="1"/>
  <c r="O51" i="1" s="1"/>
  <c r="O52" i="1" s="1"/>
  <c r="O53" i="1" s="1"/>
  <c r="O54" i="1" s="1"/>
  <c r="O55" i="1" s="1"/>
  <c r="O56" i="1" s="1"/>
  <c r="D17" i="1"/>
  <c r="M34" i="1" s="1"/>
  <c r="M35" i="1" s="1"/>
  <c r="M36" i="1" s="1"/>
  <c r="M37" i="1" s="1"/>
  <c r="M38" i="1" s="1"/>
  <c r="M39" i="1" s="1"/>
  <c r="M40" i="1" s="1"/>
  <c r="M48" i="1" s="1"/>
  <c r="M49" i="1" s="1"/>
  <c r="M50" i="1" s="1"/>
  <c r="M51" i="1" s="1"/>
  <c r="M52" i="1" s="1"/>
  <c r="M53" i="1" s="1"/>
  <c r="M54" i="1" s="1"/>
  <c r="M55" i="1" s="1"/>
  <c r="M56" i="1" s="1"/>
  <c r="F34" i="1"/>
  <c r="K34" i="1"/>
  <c r="G34" i="1" l="1"/>
  <c r="H34" i="1" s="1"/>
  <c r="L34" i="1"/>
  <c r="N34" i="1" s="1"/>
  <c r="P34" i="1" s="1"/>
  <c r="M41" i="1"/>
  <c r="M42" i="1" s="1"/>
  <c r="M43" i="1" s="1"/>
  <c r="M44" i="1" s="1"/>
  <c r="M45" i="1" s="1"/>
  <c r="M46" i="1" s="1"/>
  <c r="M47" i="1" s="1"/>
  <c r="A35" i="1" l="1"/>
  <c r="B35" i="1" l="1"/>
  <c r="C35" i="1" s="1"/>
  <c r="D35" i="1" l="1"/>
  <c r="E35" i="1" s="1"/>
  <c r="F35" i="1" s="1"/>
  <c r="G35" i="1" s="1"/>
  <c r="H35" i="1" s="1"/>
  <c r="I35" i="1"/>
  <c r="J35" i="1" s="1"/>
  <c r="K35" i="1" l="1"/>
  <c r="L35" i="1" l="1"/>
  <c r="N35" i="1" s="1"/>
  <c r="P35" i="1" s="1"/>
  <c r="A36" i="1" s="1"/>
  <c r="B36" i="1" l="1"/>
  <c r="C36" i="1" s="1"/>
  <c r="D36" i="1" l="1"/>
  <c r="E36" i="1" s="1"/>
  <c r="F36" i="1" s="1"/>
  <c r="I36" i="1"/>
  <c r="J36" i="1" l="1"/>
  <c r="K36" i="1" s="1"/>
  <c r="L36" i="1" s="1"/>
  <c r="N36" i="1" s="1"/>
  <c r="P36" i="1" s="1"/>
  <c r="G36" i="1"/>
  <c r="H36" i="1" s="1"/>
  <c r="A37" i="1" l="1"/>
  <c r="B37" i="1" s="1"/>
  <c r="C37" i="1" s="1"/>
  <c r="D37" i="1" l="1"/>
  <c r="E37" i="1" s="1"/>
  <c r="F37" i="1" s="1"/>
  <c r="I37" i="1"/>
  <c r="J37" i="1" l="1"/>
  <c r="K37" i="1" s="1"/>
  <c r="L37" i="1" s="1"/>
  <c r="N37" i="1" s="1"/>
  <c r="P37" i="1" s="1"/>
  <c r="G37" i="1"/>
  <c r="H37" i="1" s="1"/>
  <c r="A38" i="1" l="1"/>
  <c r="B38" i="1" s="1"/>
  <c r="C38" i="1" s="1"/>
  <c r="D38" i="1" l="1"/>
  <c r="E38" i="1" s="1"/>
  <c r="F38" i="1" s="1"/>
  <c r="I38" i="1"/>
  <c r="J38" i="1" l="1"/>
  <c r="K38" i="1" s="1"/>
  <c r="L38" i="1" s="1"/>
  <c r="N38" i="1" s="1"/>
  <c r="P38" i="1" s="1"/>
  <c r="G38" i="1"/>
  <c r="H38" i="1" s="1"/>
  <c r="A39" i="1" l="1"/>
  <c r="B39" i="1" s="1"/>
  <c r="C39" i="1" s="1"/>
  <c r="D39" i="1" l="1"/>
  <c r="E39" i="1" s="1"/>
  <c r="F39" i="1" s="1"/>
  <c r="I39" i="1"/>
  <c r="J39" i="1" l="1"/>
  <c r="K39" i="1" s="1"/>
  <c r="L39" i="1" s="1"/>
  <c r="N39" i="1" s="1"/>
  <c r="P39" i="1" s="1"/>
  <c r="G39" i="1"/>
  <c r="H39" i="1" s="1"/>
  <c r="A40" i="1" l="1"/>
  <c r="B40" i="1" s="1"/>
  <c r="C40" i="1" s="1"/>
  <c r="D40" i="1" l="1"/>
  <c r="E40" i="1" s="1"/>
  <c r="F40" i="1" s="1"/>
  <c r="I40" i="1"/>
  <c r="J40" i="1" l="1"/>
  <c r="K40" i="1" s="1"/>
  <c r="L40" i="1" s="1"/>
  <c r="N40" i="1" s="1"/>
  <c r="P40" i="1" s="1"/>
  <c r="G40" i="1"/>
  <c r="H40" i="1" s="1"/>
  <c r="A41" i="1" l="1"/>
  <c r="B41" i="1" l="1"/>
  <c r="C41" i="1" s="1"/>
  <c r="D41" i="1" l="1"/>
  <c r="E41" i="1" s="1"/>
  <c r="F41" i="1" s="1"/>
  <c r="I41" i="1"/>
  <c r="J41" i="1" l="1"/>
  <c r="K41" i="1" s="1"/>
  <c r="L41" i="1" s="1"/>
  <c r="N41" i="1" s="1"/>
  <c r="P41" i="1" s="1"/>
  <c r="G41" i="1"/>
  <c r="H41" i="1" s="1"/>
  <c r="A42" i="1" l="1"/>
  <c r="B42" i="1" s="1"/>
  <c r="C42" i="1" s="1"/>
  <c r="D42" i="1" l="1"/>
  <c r="E42" i="1" s="1"/>
  <c r="F42" i="1" s="1"/>
  <c r="I42" i="1"/>
  <c r="J42" i="1" l="1"/>
  <c r="K42" i="1" s="1"/>
  <c r="L42" i="1" s="1"/>
  <c r="N42" i="1" s="1"/>
  <c r="P42" i="1" s="1"/>
  <c r="G42" i="1"/>
  <c r="H42" i="1" s="1"/>
  <c r="A43" i="1" l="1"/>
  <c r="B43" i="1" s="1"/>
  <c r="C43" i="1" s="1"/>
  <c r="D43" i="1" l="1"/>
  <c r="E43" i="1" s="1"/>
  <c r="F43" i="1" s="1"/>
  <c r="I43" i="1"/>
  <c r="J43" i="1" l="1"/>
  <c r="K43" i="1" s="1"/>
  <c r="L43" i="1" s="1"/>
  <c r="N43" i="1" s="1"/>
  <c r="P43" i="1" s="1"/>
  <c r="G43" i="1"/>
  <c r="H43" i="1" s="1"/>
  <c r="A44" i="1" l="1"/>
  <c r="B44" i="1" s="1"/>
  <c r="C44" i="1" s="1"/>
  <c r="D44" i="1" l="1"/>
  <c r="E44" i="1" s="1"/>
  <c r="F44" i="1" s="1"/>
  <c r="I44" i="1"/>
  <c r="J44" i="1" l="1"/>
  <c r="K44" i="1" s="1"/>
  <c r="L44" i="1" s="1"/>
  <c r="N44" i="1" s="1"/>
  <c r="P44" i="1" s="1"/>
  <c r="G44" i="1"/>
  <c r="H44" i="1" s="1"/>
  <c r="A45" i="1" l="1"/>
  <c r="B45" i="1" s="1"/>
  <c r="C45" i="1" s="1"/>
  <c r="D45" i="1" l="1"/>
  <c r="I45" i="1"/>
  <c r="J45" i="1" s="1"/>
  <c r="E45" i="1" l="1"/>
  <c r="K45" i="1" s="1"/>
  <c r="M62" i="1"/>
  <c r="F45" i="1" l="1"/>
  <c r="G45" i="1" s="1"/>
  <c r="H45" i="1" s="1"/>
  <c r="M63" i="1"/>
  <c r="M64" i="1" s="1"/>
  <c r="M65" i="1" s="1"/>
  <c r="M66" i="1" s="1"/>
  <c r="M67" i="1" s="1"/>
  <c r="M68" i="1" s="1"/>
  <c r="N62" i="1"/>
  <c r="L45" i="1" l="1"/>
  <c r="N45" i="1" s="1"/>
  <c r="P45" i="1" s="1"/>
  <c r="A46" i="1" s="1"/>
  <c r="B46" i="1" s="1"/>
  <c r="C46" i="1" s="1"/>
  <c r="M76" i="1"/>
  <c r="M77" i="1" s="1"/>
  <c r="M78" i="1" s="1"/>
  <c r="M79" i="1" s="1"/>
  <c r="M80" i="1" s="1"/>
  <c r="M81" i="1" s="1"/>
  <c r="M82" i="1" s="1"/>
  <c r="M83" i="1" s="1"/>
  <c r="M84" i="1" s="1"/>
  <c r="M85" i="1" s="1"/>
  <c r="M69" i="1"/>
  <c r="M70" i="1" s="1"/>
  <c r="M71" i="1" s="1"/>
  <c r="M72" i="1" s="1"/>
  <c r="M73" i="1" s="1"/>
  <c r="M74" i="1" s="1"/>
  <c r="M75" i="1" s="1"/>
  <c r="D46" i="1" l="1"/>
  <c r="E46" i="1" s="1"/>
  <c r="F46" i="1" s="1"/>
  <c r="I46" i="1"/>
  <c r="J46" i="1" l="1"/>
  <c r="K46" i="1" s="1"/>
  <c r="L46" i="1" s="1"/>
  <c r="N46" i="1" s="1"/>
  <c r="P46" i="1" s="1"/>
  <c r="G46" i="1"/>
  <c r="H46" i="1" s="1"/>
  <c r="A47" i="1" l="1"/>
  <c r="B47" i="1" s="1"/>
  <c r="C47" i="1" s="1"/>
  <c r="D47" i="1" l="1"/>
  <c r="E47" i="1" s="1"/>
  <c r="F47" i="1" s="1"/>
  <c r="I47" i="1"/>
  <c r="J47" i="1" l="1"/>
  <c r="K47" i="1" s="1"/>
  <c r="L47" i="1" s="1"/>
  <c r="N47" i="1" s="1"/>
  <c r="P47" i="1" s="1"/>
  <c r="G47" i="1"/>
  <c r="H47" i="1" s="1"/>
  <c r="A48" i="1" l="1"/>
  <c r="B48" i="1" l="1"/>
  <c r="C48" i="1" s="1"/>
  <c r="D48" i="1" l="1"/>
  <c r="E48" i="1" s="1"/>
  <c r="F48" i="1" s="1"/>
  <c r="G48" i="1" s="1"/>
  <c r="H48" i="1" s="1"/>
  <c r="I48" i="1"/>
  <c r="J48" i="1" l="1"/>
  <c r="K48" i="1" s="1"/>
  <c r="L48" i="1" s="1"/>
  <c r="N48" i="1" s="1"/>
  <c r="P48" i="1" s="1"/>
  <c r="A49" i="1" s="1"/>
  <c r="B49" i="1" l="1"/>
  <c r="C49" i="1" s="1"/>
  <c r="D49" i="1" l="1"/>
  <c r="E49" i="1" s="1"/>
  <c r="F49" i="1" s="1"/>
  <c r="I49" i="1"/>
  <c r="J49" i="1" l="1"/>
  <c r="K49" i="1" s="1"/>
  <c r="L49" i="1" s="1"/>
  <c r="N49" i="1" s="1"/>
  <c r="P49" i="1" s="1"/>
  <c r="G49" i="1"/>
  <c r="H49" i="1" s="1"/>
  <c r="A50" i="1" l="1"/>
  <c r="B50" i="1" s="1"/>
  <c r="C50" i="1" s="1"/>
  <c r="D50" i="1" l="1"/>
  <c r="E50" i="1" s="1"/>
  <c r="F50" i="1" s="1"/>
  <c r="I50" i="1"/>
  <c r="J50" i="1" l="1"/>
  <c r="K50" i="1" s="1"/>
  <c r="L50" i="1" s="1"/>
  <c r="N50" i="1" s="1"/>
  <c r="P50" i="1" s="1"/>
  <c r="G50" i="1"/>
  <c r="H50" i="1" s="1"/>
  <c r="A51" i="1" l="1"/>
  <c r="B51" i="1" s="1"/>
  <c r="C51" i="1" s="1"/>
  <c r="D51" i="1" l="1"/>
  <c r="E51" i="1" s="1"/>
  <c r="F51" i="1" s="1"/>
  <c r="I51" i="1"/>
  <c r="J51" i="1" l="1"/>
  <c r="K51" i="1" s="1"/>
  <c r="L51" i="1" s="1"/>
  <c r="N51" i="1" s="1"/>
  <c r="P51" i="1" s="1"/>
  <c r="G51" i="1"/>
  <c r="H51" i="1" s="1"/>
  <c r="A52" i="1" l="1"/>
  <c r="B52" i="1" s="1"/>
  <c r="C52" i="1" s="1"/>
  <c r="D52" i="1" l="1"/>
  <c r="E52" i="1" s="1"/>
  <c r="F52" i="1" s="1"/>
  <c r="G52" i="1" s="1"/>
  <c r="H52" i="1" s="1"/>
  <c r="I52" i="1"/>
  <c r="J52" i="1" l="1"/>
  <c r="K52" i="1" s="1"/>
  <c r="L52" i="1" s="1"/>
  <c r="N52" i="1" s="1"/>
  <c r="P52" i="1" s="1"/>
  <c r="A53" i="1" s="1"/>
  <c r="B53" i="1" l="1"/>
  <c r="C53" i="1" s="1"/>
  <c r="D53" i="1" l="1"/>
  <c r="E53" i="1" s="1"/>
  <c r="F53" i="1" s="1"/>
  <c r="G53" i="1" s="1"/>
  <c r="H53" i="1" s="1"/>
  <c r="I53" i="1"/>
  <c r="J53" i="1" l="1"/>
  <c r="K53" i="1" s="1"/>
  <c r="L53" i="1" s="1"/>
  <c r="N53" i="1" s="1"/>
  <c r="P53" i="1" s="1"/>
  <c r="A54" i="1" s="1"/>
  <c r="B54" i="1" l="1"/>
  <c r="C54" i="1" s="1"/>
  <c r="D54" i="1" l="1"/>
  <c r="E54" i="1" s="1"/>
  <c r="F54" i="1" s="1"/>
  <c r="I54" i="1"/>
  <c r="J54" i="1" l="1"/>
  <c r="K54" i="1" s="1"/>
  <c r="L54" i="1" s="1"/>
  <c r="N54" i="1" s="1"/>
  <c r="P54" i="1" s="1"/>
  <c r="G54" i="1"/>
  <c r="H54" i="1" s="1"/>
  <c r="A55" i="1" l="1"/>
  <c r="B55" i="1" l="1"/>
  <c r="C55" i="1" s="1"/>
  <c r="D55" i="1" l="1"/>
  <c r="E55" i="1" s="1"/>
  <c r="F55" i="1" s="1"/>
  <c r="G55" i="1" s="1"/>
  <c r="H55" i="1" s="1"/>
  <c r="I55" i="1"/>
  <c r="J55" i="1" l="1"/>
  <c r="K55" i="1" s="1"/>
  <c r="L55" i="1" s="1"/>
  <c r="N55" i="1" s="1"/>
  <c r="P55" i="1" s="1"/>
  <c r="A56" i="1" s="1"/>
  <c r="B56" i="1" l="1"/>
  <c r="R6" i="1"/>
  <c r="S6" i="1" s="1"/>
  <c r="C56" i="1" l="1"/>
  <c r="D56" i="1" l="1"/>
  <c r="E56" i="1" s="1"/>
  <c r="F56" i="1" s="1"/>
  <c r="G56" i="1" s="1"/>
  <c r="H56" i="1" s="1"/>
  <c r="O62" i="1" s="1"/>
  <c r="I56" i="1"/>
  <c r="O63" i="1" l="1"/>
  <c r="O64" i="1" s="1"/>
  <c r="O65" i="1" s="1"/>
  <c r="O66" i="1" s="1"/>
  <c r="O67" i="1" s="1"/>
  <c r="O68" i="1" s="1"/>
  <c r="P62" i="1"/>
  <c r="A63" i="1" s="1"/>
  <c r="J56" i="1"/>
  <c r="K56" i="1" s="1"/>
  <c r="L56" i="1" s="1"/>
  <c r="B63" i="1" l="1"/>
  <c r="C63" i="1" s="1"/>
  <c r="O76" i="1"/>
  <c r="O77" i="1" s="1"/>
  <c r="O78" i="1" s="1"/>
  <c r="O79" i="1" s="1"/>
  <c r="O80" i="1" s="1"/>
  <c r="O81" i="1" s="1"/>
  <c r="O82" i="1" s="1"/>
  <c r="O83" i="1" s="1"/>
  <c r="O84" i="1" s="1"/>
  <c r="O85" i="1" s="1"/>
  <c r="O69" i="1"/>
  <c r="O70" i="1" s="1"/>
  <c r="O71" i="1" s="1"/>
  <c r="O72" i="1" s="1"/>
  <c r="O73" i="1" s="1"/>
  <c r="O74" i="1" s="1"/>
  <c r="O75" i="1" s="1"/>
  <c r="N56" i="1"/>
  <c r="P56" i="1" s="1"/>
  <c r="I63" i="1" l="1"/>
  <c r="J63" i="1" s="1"/>
  <c r="D63" i="1"/>
  <c r="E63" i="1" s="1"/>
  <c r="K63" i="1" l="1"/>
  <c r="F63" i="1"/>
  <c r="L63" i="1" l="1"/>
  <c r="N63" i="1" s="1"/>
  <c r="P63" i="1" s="1"/>
  <c r="G63" i="1"/>
  <c r="H63" i="1" s="1"/>
  <c r="A64" i="1" l="1"/>
  <c r="B64" i="1" l="1"/>
  <c r="C64" i="1" s="1"/>
  <c r="I64" i="1" l="1"/>
  <c r="J64" i="1" s="1"/>
  <c r="D64" i="1"/>
  <c r="E64" i="1" s="1"/>
  <c r="K64" i="1" l="1"/>
  <c r="F64" i="1"/>
  <c r="L64" i="1" l="1"/>
  <c r="N64" i="1" s="1"/>
  <c r="P64" i="1" s="1"/>
  <c r="G64" i="1"/>
  <c r="H64" i="1" s="1"/>
  <c r="A65" i="1" l="1"/>
  <c r="B65" i="1" l="1"/>
  <c r="C65" i="1" s="1"/>
  <c r="D65" i="1" l="1"/>
  <c r="E65" i="1" s="1"/>
  <c r="I65" i="1"/>
  <c r="J65" i="1" s="1"/>
  <c r="K65" i="1" l="1"/>
  <c r="F65" i="1"/>
  <c r="L65" i="1" l="1"/>
  <c r="N65" i="1" s="1"/>
  <c r="P65" i="1" s="1"/>
  <c r="G65" i="1"/>
  <c r="H65" i="1" s="1"/>
  <c r="A66" i="1" l="1"/>
  <c r="B66" i="1" l="1"/>
  <c r="C66" i="1" s="1"/>
  <c r="D66" i="1" l="1"/>
  <c r="E66" i="1" s="1"/>
  <c r="I66" i="1"/>
  <c r="J66" i="1" s="1"/>
  <c r="K66" i="1" l="1"/>
  <c r="F66" i="1"/>
  <c r="G66" i="1" l="1"/>
  <c r="H66" i="1" s="1"/>
  <c r="L66" i="1"/>
  <c r="N66" i="1" s="1"/>
  <c r="P66" i="1" s="1"/>
  <c r="A67" i="1" l="1"/>
  <c r="B67" i="1" s="1"/>
  <c r="C67" i="1" s="1"/>
  <c r="D67" i="1" l="1"/>
  <c r="E67" i="1" s="1"/>
  <c r="I67" i="1"/>
  <c r="J67" i="1" s="1"/>
  <c r="K67" i="1" l="1"/>
  <c r="F67" i="1"/>
  <c r="L67" i="1" l="1"/>
  <c r="N67" i="1" s="1"/>
  <c r="P67" i="1" s="1"/>
  <c r="G67" i="1"/>
  <c r="H67" i="1" s="1"/>
  <c r="A68" i="1" l="1"/>
  <c r="B68" i="1" s="1"/>
  <c r="C68" i="1" s="1"/>
  <c r="I68" i="1" s="1"/>
  <c r="J68" i="1" s="1"/>
  <c r="D68" i="1" l="1"/>
  <c r="E68" i="1" s="1"/>
  <c r="F68" i="1" s="1"/>
  <c r="K68" i="1" l="1"/>
  <c r="L68" i="1" s="1"/>
  <c r="N68" i="1" s="1"/>
  <c r="P68" i="1" s="1"/>
  <c r="G68" i="1"/>
  <c r="H68" i="1" s="1"/>
  <c r="A69" i="1" l="1"/>
  <c r="B69" i="1" s="1"/>
  <c r="C69" i="1" s="1"/>
  <c r="D69" i="1" l="1"/>
  <c r="E69" i="1" s="1"/>
  <c r="I69" i="1"/>
  <c r="J69" i="1" s="1"/>
  <c r="K69" i="1" l="1"/>
  <c r="F69" i="1"/>
  <c r="G69" i="1" l="1"/>
  <c r="H69" i="1" s="1"/>
  <c r="L69" i="1"/>
  <c r="N69" i="1" s="1"/>
  <c r="P69" i="1" s="1"/>
  <c r="A70" i="1" l="1"/>
  <c r="B70" i="1" s="1"/>
  <c r="C70" i="1" s="1"/>
  <c r="D70" i="1" l="1"/>
  <c r="E70" i="1" s="1"/>
  <c r="I70" i="1"/>
  <c r="J70" i="1" s="1"/>
  <c r="K70" i="1" l="1"/>
  <c r="F70" i="1"/>
  <c r="L70" i="1" l="1"/>
  <c r="N70" i="1" s="1"/>
  <c r="P70" i="1" s="1"/>
  <c r="G70" i="1"/>
  <c r="H70" i="1" s="1"/>
  <c r="A71" i="1" l="1"/>
  <c r="B71" i="1" s="1"/>
  <c r="C71" i="1" s="1"/>
  <c r="I71" i="1" l="1"/>
  <c r="J71" i="1" s="1"/>
  <c r="D71" i="1"/>
  <c r="E71" i="1" s="1"/>
  <c r="K71" i="1" l="1"/>
  <c r="F71" i="1"/>
  <c r="L71" i="1" l="1"/>
  <c r="N71" i="1" s="1"/>
  <c r="P71" i="1" s="1"/>
  <c r="G71" i="1"/>
  <c r="H71" i="1" s="1"/>
  <c r="A72" i="1" l="1"/>
  <c r="B72" i="1" s="1"/>
  <c r="C72" i="1" s="1"/>
  <c r="D72" i="1" s="1"/>
  <c r="E72" i="1" s="1"/>
  <c r="I72" i="1" l="1"/>
  <c r="J72" i="1" s="1"/>
  <c r="K72" i="1" s="1"/>
  <c r="F72" i="1"/>
  <c r="L72" i="1" l="1"/>
  <c r="N72" i="1" s="1"/>
  <c r="P72" i="1" s="1"/>
  <c r="G72" i="1"/>
  <c r="H72" i="1" s="1"/>
  <c r="A73" i="1" l="1"/>
  <c r="B73" i="1" s="1"/>
  <c r="C73" i="1" s="1"/>
  <c r="I73" i="1" s="1"/>
  <c r="J73" i="1" s="1"/>
  <c r="D73" i="1" l="1"/>
  <c r="E73" i="1" s="1"/>
  <c r="K73" i="1" s="1"/>
  <c r="F73" i="1" l="1"/>
  <c r="L73" i="1" s="1"/>
  <c r="N73" i="1" s="1"/>
  <c r="P73" i="1" s="1"/>
  <c r="G73" i="1" l="1"/>
  <c r="H73" i="1" s="1"/>
  <c r="A74" i="1" s="1"/>
  <c r="B74" i="1" s="1"/>
  <c r="C74" i="1" s="1"/>
  <c r="D74" i="1" s="1"/>
  <c r="I74" i="1" l="1"/>
  <c r="J74" i="1" s="1"/>
  <c r="E74" i="1"/>
  <c r="M91" i="1"/>
  <c r="M92" i="1" l="1"/>
  <c r="M93" i="1" s="1"/>
  <c r="M94" i="1" s="1"/>
  <c r="M95" i="1" s="1"/>
  <c r="M96" i="1" s="1"/>
  <c r="M97" i="1" s="1"/>
  <c r="N91" i="1"/>
  <c r="F74" i="1"/>
  <c r="K74" i="1"/>
  <c r="L74" i="1" l="1"/>
  <c r="N74" i="1" s="1"/>
  <c r="P74" i="1" s="1"/>
  <c r="G74" i="1"/>
  <c r="H74" i="1" s="1"/>
  <c r="M105" i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98" i="1"/>
  <c r="M99" i="1" s="1"/>
  <c r="M100" i="1" s="1"/>
  <c r="M101" i="1" s="1"/>
  <c r="M102" i="1" s="1"/>
  <c r="M103" i="1" s="1"/>
  <c r="M104" i="1" s="1"/>
  <c r="A75" i="1" l="1"/>
  <c r="B75" i="1" s="1"/>
  <c r="C75" i="1" s="1"/>
  <c r="I75" i="1" l="1"/>
  <c r="J75" i="1" s="1"/>
  <c r="D75" i="1"/>
  <c r="E75" i="1" s="1"/>
  <c r="K75" i="1" l="1"/>
  <c r="F75" i="1"/>
  <c r="G75" i="1" l="1"/>
  <c r="H75" i="1" s="1"/>
  <c r="L75" i="1"/>
  <c r="N75" i="1" s="1"/>
  <c r="P75" i="1" s="1"/>
  <c r="A76" i="1" l="1"/>
  <c r="B76" i="1" s="1"/>
  <c r="C76" i="1" s="1"/>
  <c r="D76" i="1" l="1"/>
  <c r="E76" i="1" s="1"/>
  <c r="I76" i="1"/>
  <c r="J76" i="1" s="1"/>
  <c r="K76" i="1" l="1"/>
  <c r="F76" i="1"/>
  <c r="L76" i="1" l="1"/>
  <c r="N76" i="1" s="1"/>
  <c r="P76" i="1" s="1"/>
  <c r="G76" i="1"/>
  <c r="H76" i="1" s="1"/>
  <c r="A77" i="1" l="1"/>
  <c r="B77" i="1" s="1"/>
  <c r="C77" i="1" s="1"/>
  <c r="D77" i="1" s="1"/>
  <c r="E77" i="1" s="1"/>
  <c r="I77" i="1" l="1"/>
  <c r="J77" i="1" s="1"/>
  <c r="K77" i="1" s="1"/>
  <c r="F77" i="1"/>
  <c r="L77" i="1" l="1"/>
  <c r="N77" i="1" s="1"/>
  <c r="P77" i="1" s="1"/>
  <c r="G77" i="1"/>
  <c r="H77" i="1" s="1"/>
  <c r="A78" i="1" l="1"/>
  <c r="B78" i="1" s="1"/>
  <c r="C78" i="1" s="1"/>
  <c r="I78" i="1" l="1"/>
  <c r="J78" i="1" s="1"/>
  <c r="D78" i="1"/>
  <c r="E78" i="1" s="1"/>
  <c r="K78" i="1" l="1"/>
  <c r="F78" i="1"/>
  <c r="L78" i="1" l="1"/>
  <c r="N78" i="1" s="1"/>
  <c r="P78" i="1" s="1"/>
  <c r="G78" i="1"/>
  <c r="H78" i="1" s="1"/>
  <c r="A79" i="1" l="1"/>
  <c r="B79" i="1" l="1"/>
  <c r="C79" i="1" s="1"/>
  <c r="D79" i="1" l="1"/>
  <c r="E79" i="1" s="1"/>
  <c r="I79" i="1"/>
  <c r="J79" i="1" s="1"/>
  <c r="K79" i="1" l="1"/>
  <c r="F79" i="1"/>
  <c r="L79" i="1" l="1"/>
  <c r="N79" i="1" s="1"/>
  <c r="P79" i="1" s="1"/>
  <c r="G79" i="1"/>
  <c r="H79" i="1" s="1"/>
  <c r="A80" i="1" l="1"/>
  <c r="B80" i="1" s="1"/>
  <c r="C80" i="1" s="1"/>
  <c r="I80" i="1" l="1"/>
  <c r="J80" i="1" s="1"/>
  <c r="D80" i="1"/>
  <c r="E80" i="1" s="1"/>
  <c r="K80" i="1" l="1"/>
  <c r="F80" i="1"/>
  <c r="L80" i="1" l="1"/>
  <c r="N80" i="1" s="1"/>
  <c r="P80" i="1" s="1"/>
  <c r="G80" i="1"/>
  <c r="H80" i="1" s="1"/>
  <c r="A81" i="1" l="1"/>
  <c r="B81" i="1" s="1"/>
  <c r="C81" i="1" s="1"/>
  <c r="I81" i="1" l="1"/>
  <c r="J81" i="1" s="1"/>
  <c r="D81" i="1"/>
  <c r="E81" i="1" s="1"/>
  <c r="K81" i="1" l="1"/>
  <c r="F81" i="1"/>
  <c r="L81" i="1" l="1"/>
  <c r="N81" i="1" s="1"/>
  <c r="P81" i="1" s="1"/>
  <c r="G81" i="1"/>
  <c r="H81" i="1" s="1"/>
  <c r="A82" i="1" l="1"/>
  <c r="B82" i="1" s="1"/>
  <c r="C82" i="1" s="1"/>
  <c r="I82" i="1" l="1"/>
  <c r="J82" i="1" s="1"/>
  <c r="D82" i="1"/>
  <c r="E82" i="1" s="1"/>
  <c r="K82" i="1" l="1"/>
  <c r="F82" i="1"/>
  <c r="L82" i="1" l="1"/>
  <c r="N82" i="1" s="1"/>
  <c r="P82" i="1" s="1"/>
  <c r="G82" i="1"/>
  <c r="H82" i="1" s="1"/>
  <c r="A83" i="1" l="1"/>
  <c r="B83" i="1" s="1"/>
  <c r="C83" i="1" s="1"/>
  <c r="I83" i="1" s="1"/>
  <c r="J83" i="1" s="1"/>
  <c r="D83" i="1" l="1"/>
  <c r="E83" i="1" s="1"/>
  <c r="K83" i="1" s="1"/>
  <c r="F83" i="1" l="1"/>
  <c r="L83" i="1" s="1"/>
  <c r="N83" i="1" s="1"/>
  <c r="P83" i="1" s="1"/>
  <c r="G83" i="1" l="1"/>
  <c r="H83" i="1" s="1"/>
  <c r="A84" i="1" s="1"/>
  <c r="B84" i="1" s="1"/>
  <c r="C84" i="1" s="1"/>
  <c r="D84" i="1" s="1"/>
  <c r="E84" i="1" s="1"/>
  <c r="I84" i="1" l="1"/>
  <c r="J84" i="1" s="1"/>
  <c r="K84" i="1" s="1"/>
  <c r="F84" i="1"/>
  <c r="L84" i="1" l="1"/>
  <c r="N84" i="1" s="1"/>
  <c r="P84" i="1" s="1"/>
  <c r="G84" i="1"/>
  <c r="H84" i="1" s="1"/>
  <c r="A85" i="1" l="1"/>
  <c r="B85" i="1" s="1"/>
  <c r="C85" i="1" s="1"/>
  <c r="R7" i="1" l="1"/>
  <c r="S7" i="1" s="1"/>
  <c r="D85" i="1"/>
  <c r="E85" i="1" s="1"/>
  <c r="I85" i="1"/>
  <c r="J85" i="1" s="1"/>
  <c r="K85" i="1" l="1"/>
  <c r="F85" i="1"/>
  <c r="L85" i="1" l="1"/>
  <c r="N85" i="1" s="1"/>
  <c r="P85" i="1" s="1"/>
  <c r="G85" i="1"/>
  <c r="H85" i="1" s="1"/>
  <c r="O91" i="1" s="1"/>
  <c r="O92" i="1" l="1"/>
  <c r="O93" i="1" s="1"/>
  <c r="O94" i="1" s="1"/>
  <c r="O95" i="1" s="1"/>
  <c r="O96" i="1" s="1"/>
  <c r="O97" i="1" s="1"/>
  <c r="P91" i="1"/>
  <c r="A92" i="1" s="1"/>
  <c r="B92" i="1" l="1"/>
  <c r="C92" i="1" s="1"/>
  <c r="O98" i="1"/>
  <c r="O99" i="1" s="1"/>
  <c r="O100" i="1" s="1"/>
  <c r="O101" i="1" s="1"/>
  <c r="O102" i="1" s="1"/>
  <c r="O103" i="1" s="1"/>
  <c r="O104" i="1" s="1"/>
  <c r="O105" i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D92" i="1" l="1"/>
  <c r="E92" i="1" s="1"/>
  <c r="I92" i="1"/>
  <c r="J92" i="1" s="1"/>
  <c r="K92" i="1" l="1"/>
  <c r="F92" i="1"/>
  <c r="G92" i="1" l="1"/>
  <c r="H92" i="1" s="1"/>
  <c r="L92" i="1"/>
  <c r="N92" i="1" s="1"/>
  <c r="P92" i="1" s="1"/>
  <c r="A93" i="1" l="1"/>
  <c r="B93" i="1" s="1"/>
  <c r="C93" i="1" s="1"/>
  <c r="I93" i="1" l="1"/>
  <c r="J93" i="1" s="1"/>
  <c r="D93" i="1"/>
  <c r="E93" i="1" s="1"/>
  <c r="K93" i="1" l="1"/>
  <c r="F93" i="1"/>
  <c r="L93" i="1" l="1"/>
  <c r="N93" i="1" s="1"/>
  <c r="P93" i="1" s="1"/>
  <c r="G93" i="1"/>
  <c r="H93" i="1" s="1"/>
  <c r="A94" i="1" l="1"/>
  <c r="B94" i="1" l="1"/>
  <c r="C94" i="1" s="1"/>
  <c r="D94" i="1" l="1"/>
  <c r="E94" i="1" s="1"/>
  <c r="I94" i="1"/>
  <c r="J94" i="1" s="1"/>
  <c r="K94" i="1" l="1"/>
  <c r="F94" i="1"/>
  <c r="L94" i="1" l="1"/>
  <c r="N94" i="1" s="1"/>
  <c r="P94" i="1" s="1"/>
  <c r="G94" i="1"/>
  <c r="H94" i="1" s="1"/>
  <c r="A95" i="1" l="1"/>
  <c r="B95" i="1" s="1"/>
  <c r="C95" i="1" s="1"/>
  <c r="D95" i="1" l="1"/>
  <c r="E95" i="1" s="1"/>
  <c r="I95" i="1"/>
  <c r="J95" i="1" s="1"/>
  <c r="K95" i="1" l="1"/>
  <c r="F95" i="1"/>
  <c r="G95" i="1" l="1"/>
  <c r="H95" i="1" s="1"/>
  <c r="L95" i="1"/>
  <c r="N95" i="1" s="1"/>
  <c r="P95" i="1" s="1"/>
  <c r="A96" i="1" l="1"/>
  <c r="B96" i="1" s="1"/>
  <c r="C96" i="1" s="1"/>
  <c r="I96" i="1" l="1"/>
  <c r="J96" i="1" s="1"/>
  <c r="D96" i="1"/>
  <c r="E96" i="1" s="1"/>
  <c r="K96" i="1" l="1"/>
  <c r="F96" i="1"/>
  <c r="L96" i="1" l="1"/>
  <c r="N96" i="1" s="1"/>
  <c r="P96" i="1" s="1"/>
  <c r="G96" i="1"/>
  <c r="H96" i="1" s="1"/>
  <c r="A97" i="1" l="1"/>
  <c r="B97" i="1" s="1"/>
  <c r="C97" i="1" s="1"/>
  <c r="I97" i="1" l="1"/>
  <c r="J97" i="1" s="1"/>
  <c r="D97" i="1"/>
  <c r="E97" i="1" s="1"/>
  <c r="K97" i="1" l="1"/>
  <c r="F97" i="1"/>
  <c r="G97" i="1" l="1"/>
  <c r="H97" i="1" s="1"/>
  <c r="L97" i="1"/>
  <c r="N97" i="1" s="1"/>
  <c r="P97" i="1" s="1"/>
  <c r="A98" i="1" l="1"/>
  <c r="B98" i="1" s="1"/>
  <c r="C98" i="1" s="1"/>
  <c r="I98" i="1" l="1"/>
  <c r="J98" i="1" s="1"/>
  <c r="D98" i="1"/>
  <c r="E98" i="1" s="1"/>
  <c r="K98" i="1" l="1"/>
  <c r="F98" i="1"/>
  <c r="G98" i="1" l="1"/>
  <c r="H98" i="1" s="1"/>
  <c r="L98" i="1"/>
  <c r="N98" i="1" s="1"/>
  <c r="P98" i="1" s="1"/>
  <c r="A99" i="1" l="1"/>
  <c r="B99" i="1" s="1"/>
  <c r="C99" i="1" s="1"/>
  <c r="I99" i="1" l="1"/>
  <c r="J99" i="1" s="1"/>
  <c r="D99" i="1"/>
  <c r="E99" i="1" s="1"/>
  <c r="K99" i="1" l="1"/>
  <c r="F99" i="1"/>
  <c r="L99" i="1" l="1"/>
  <c r="N99" i="1" s="1"/>
  <c r="P99" i="1" s="1"/>
  <c r="G99" i="1"/>
  <c r="H99" i="1" s="1"/>
  <c r="A100" i="1" l="1"/>
  <c r="B100" i="1" s="1"/>
  <c r="C100" i="1" s="1"/>
  <c r="I100" i="1" l="1"/>
  <c r="J100" i="1" s="1"/>
  <c r="D100" i="1"/>
  <c r="E100" i="1" s="1"/>
  <c r="K100" i="1" l="1"/>
  <c r="F100" i="1"/>
  <c r="L100" i="1" l="1"/>
  <c r="N100" i="1" s="1"/>
  <c r="P100" i="1" s="1"/>
  <c r="G100" i="1"/>
  <c r="H100" i="1" s="1"/>
  <c r="A101" i="1" l="1"/>
  <c r="B101" i="1" s="1"/>
  <c r="C101" i="1" s="1"/>
  <c r="I101" i="1" l="1"/>
  <c r="J101" i="1" s="1"/>
  <c r="D101" i="1"/>
  <c r="E101" i="1" s="1"/>
  <c r="K101" i="1" l="1"/>
  <c r="F101" i="1"/>
  <c r="L101" i="1" l="1"/>
  <c r="N101" i="1" s="1"/>
  <c r="P101" i="1" s="1"/>
  <c r="G101" i="1"/>
  <c r="H101" i="1" s="1"/>
  <c r="A102" i="1" l="1"/>
  <c r="B102" i="1" l="1"/>
  <c r="C102" i="1" s="1"/>
  <c r="I102" i="1" l="1"/>
  <c r="J102" i="1" s="1"/>
  <c r="D102" i="1"/>
  <c r="E102" i="1" s="1"/>
  <c r="K102" i="1" l="1"/>
  <c r="F102" i="1"/>
  <c r="G102" i="1" l="1"/>
  <c r="H102" i="1" s="1"/>
  <c r="L102" i="1"/>
  <c r="N102" i="1" s="1"/>
  <c r="P102" i="1" s="1"/>
  <c r="A103" i="1" l="1"/>
  <c r="B103" i="1" s="1"/>
  <c r="C103" i="1" s="1"/>
  <c r="I103" i="1" l="1"/>
  <c r="J103" i="1" s="1"/>
  <c r="D103" i="1"/>
  <c r="E103" i="1" s="1"/>
  <c r="K103" i="1" l="1"/>
  <c r="F103" i="1"/>
  <c r="G103" i="1" l="1"/>
  <c r="H103" i="1" s="1"/>
  <c r="L103" i="1"/>
  <c r="N103" i="1" s="1"/>
  <c r="P103" i="1" s="1"/>
  <c r="A104" i="1" l="1"/>
  <c r="B104" i="1" s="1"/>
  <c r="C104" i="1" s="1"/>
  <c r="D104" i="1" l="1"/>
  <c r="E104" i="1" s="1"/>
  <c r="I104" i="1"/>
  <c r="J104" i="1" s="1"/>
  <c r="K104" i="1" l="1"/>
  <c r="F104" i="1"/>
  <c r="L104" i="1" l="1"/>
  <c r="N104" i="1" s="1"/>
  <c r="P104" i="1" s="1"/>
  <c r="G104" i="1"/>
  <c r="H104" i="1" s="1"/>
  <c r="A105" i="1" l="1"/>
  <c r="B105" i="1" s="1"/>
  <c r="C105" i="1" s="1"/>
  <c r="I105" i="1" l="1"/>
  <c r="J105" i="1" s="1"/>
  <c r="D105" i="1"/>
  <c r="E105" i="1" l="1"/>
  <c r="M122" i="1"/>
  <c r="M123" i="1" l="1"/>
  <c r="M124" i="1" s="1"/>
  <c r="M125" i="1" s="1"/>
  <c r="M126" i="1" s="1"/>
  <c r="M127" i="1" s="1"/>
  <c r="M128" i="1" s="1"/>
  <c r="N122" i="1"/>
  <c r="K105" i="1"/>
  <c r="F105" i="1"/>
  <c r="L105" i="1" l="1"/>
  <c r="N105" i="1" s="1"/>
  <c r="P105" i="1" s="1"/>
  <c r="G105" i="1"/>
  <c r="H105" i="1" s="1"/>
  <c r="M136" i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29" i="1"/>
  <c r="M130" i="1" s="1"/>
  <c r="M131" i="1" s="1"/>
  <c r="M132" i="1" s="1"/>
  <c r="M133" i="1" s="1"/>
  <c r="M134" i="1" s="1"/>
  <c r="M135" i="1" s="1"/>
  <c r="A106" i="1" l="1"/>
  <c r="B106" i="1" l="1"/>
  <c r="C106" i="1" s="1"/>
  <c r="D106" i="1" l="1"/>
  <c r="E106" i="1" s="1"/>
  <c r="I106" i="1"/>
  <c r="J106" i="1" s="1"/>
  <c r="K106" i="1" l="1"/>
  <c r="F106" i="1"/>
  <c r="L106" i="1" l="1"/>
  <c r="N106" i="1" s="1"/>
  <c r="P106" i="1" s="1"/>
  <c r="G106" i="1"/>
  <c r="H106" i="1" s="1"/>
  <c r="A107" i="1" l="1"/>
  <c r="B107" i="1" s="1"/>
  <c r="C107" i="1" s="1"/>
  <c r="D107" i="1" l="1"/>
  <c r="E107" i="1" s="1"/>
  <c r="I107" i="1"/>
  <c r="J107" i="1" s="1"/>
  <c r="K107" i="1" l="1"/>
  <c r="F107" i="1"/>
  <c r="L107" i="1" l="1"/>
  <c r="N107" i="1" s="1"/>
  <c r="P107" i="1" s="1"/>
  <c r="G107" i="1"/>
  <c r="H107" i="1" s="1"/>
  <c r="A108" i="1" l="1"/>
  <c r="B108" i="1" l="1"/>
  <c r="C108" i="1" s="1"/>
  <c r="I108" i="1" l="1"/>
  <c r="J108" i="1" s="1"/>
  <c r="D108" i="1"/>
  <c r="E108" i="1" s="1"/>
  <c r="K108" i="1" l="1"/>
  <c r="F108" i="1"/>
  <c r="G108" i="1" l="1"/>
  <c r="H108" i="1" s="1"/>
  <c r="L108" i="1"/>
  <c r="N108" i="1" s="1"/>
  <c r="P108" i="1" s="1"/>
  <c r="A109" i="1" l="1"/>
  <c r="B109" i="1" s="1"/>
  <c r="C109" i="1" s="1"/>
  <c r="D109" i="1" l="1"/>
  <c r="E109" i="1" s="1"/>
  <c r="I109" i="1"/>
  <c r="J109" i="1" s="1"/>
  <c r="K109" i="1" l="1"/>
  <c r="F109" i="1"/>
  <c r="L109" i="1" l="1"/>
  <c r="N109" i="1" s="1"/>
  <c r="P109" i="1" s="1"/>
  <c r="G109" i="1"/>
  <c r="H109" i="1" s="1"/>
  <c r="A110" i="1" l="1"/>
  <c r="B110" i="1" s="1"/>
  <c r="C110" i="1" s="1"/>
  <c r="I110" i="1" l="1"/>
  <c r="J110" i="1" s="1"/>
  <c r="D110" i="1"/>
  <c r="E110" i="1" s="1"/>
  <c r="K110" i="1" l="1"/>
  <c r="F110" i="1"/>
  <c r="L110" i="1" l="1"/>
  <c r="N110" i="1" s="1"/>
  <c r="P110" i="1" s="1"/>
  <c r="G110" i="1"/>
  <c r="H110" i="1" s="1"/>
  <c r="A111" i="1" l="1"/>
  <c r="B111" i="1" s="1"/>
  <c r="C111" i="1" s="1"/>
  <c r="I111" i="1" l="1"/>
  <c r="J111" i="1" s="1"/>
  <c r="D111" i="1"/>
  <c r="E111" i="1" s="1"/>
  <c r="K111" i="1" l="1"/>
  <c r="F111" i="1"/>
  <c r="L111" i="1" l="1"/>
  <c r="N111" i="1" s="1"/>
  <c r="P111" i="1" s="1"/>
  <c r="G111" i="1"/>
  <c r="H111" i="1" s="1"/>
  <c r="A112" i="1" l="1"/>
  <c r="B112" i="1" l="1"/>
  <c r="C112" i="1" s="1"/>
  <c r="I112" i="1" l="1"/>
  <c r="J112" i="1" s="1"/>
  <c r="D112" i="1"/>
  <c r="E112" i="1" s="1"/>
  <c r="K112" i="1" l="1"/>
  <c r="F112" i="1"/>
  <c r="L112" i="1" l="1"/>
  <c r="N112" i="1" s="1"/>
  <c r="P112" i="1" s="1"/>
  <c r="G112" i="1"/>
  <c r="H112" i="1" s="1"/>
  <c r="A113" i="1" l="1"/>
  <c r="B113" i="1" s="1"/>
  <c r="C113" i="1" s="1"/>
  <c r="D113" i="1" s="1"/>
  <c r="E113" i="1" s="1"/>
  <c r="I113" i="1" l="1"/>
  <c r="J113" i="1" s="1"/>
  <c r="K113" i="1" s="1"/>
  <c r="F113" i="1"/>
  <c r="G113" i="1" l="1"/>
  <c r="H113" i="1" s="1"/>
  <c r="L113" i="1"/>
  <c r="N113" i="1" s="1"/>
  <c r="P113" i="1" s="1"/>
  <c r="A114" i="1" l="1"/>
  <c r="B114" i="1" s="1"/>
  <c r="C114" i="1" s="1"/>
  <c r="D114" i="1" s="1"/>
  <c r="E114" i="1" s="1"/>
  <c r="I114" i="1" l="1"/>
  <c r="J114" i="1" s="1"/>
  <c r="K114" i="1" s="1"/>
  <c r="F114" i="1"/>
  <c r="L114" i="1" l="1"/>
  <c r="N114" i="1" s="1"/>
  <c r="P114" i="1" s="1"/>
  <c r="G114" i="1"/>
  <c r="H114" i="1" s="1"/>
  <c r="A115" i="1" l="1"/>
  <c r="B115" i="1" s="1"/>
  <c r="C115" i="1" s="1"/>
  <c r="I115" i="1" s="1"/>
  <c r="J115" i="1" s="1"/>
  <c r="D115" i="1" l="1"/>
  <c r="E115" i="1" s="1"/>
  <c r="K115" i="1" s="1"/>
  <c r="F115" i="1" l="1"/>
  <c r="L115" i="1" s="1"/>
  <c r="N115" i="1" s="1"/>
  <c r="P115" i="1" s="1"/>
  <c r="G115" i="1" l="1"/>
  <c r="H115" i="1" s="1"/>
  <c r="A116" i="1" s="1"/>
  <c r="B116" i="1" l="1"/>
  <c r="C116" i="1" s="1"/>
  <c r="I116" i="1" s="1"/>
  <c r="J116" i="1" s="1"/>
  <c r="R8" i="1"/>
  <c r="S8" i="1" s="1"/>
  <c r="D116" i="1" l="1"/>
  <c r="E116" i="1" s="1"/>
  <c r="K116" i="1" s="1"/>
  <c r="F116" i="1" l="1"/>
  <c r="G116" i="1" s="1"/>
  <c r="H116" i="1" s="1"/>
  <c r="O122" i="1" s="1"/>
  <c r="L116" i="1" l="1"/>
  <c r="N116" i="1" s="1"/>
  <c r="P116" i="1" s="1"/>
  <c r="O123" i="1"/>
  <c r="O124" i="1" s="1"/>
  <c r="O125" i="1" s="1"/>
  <c r="O126" i="1" s="1"/>
  <c r="O127" i="1" s="1"/>
  <c r="O128" i="1" s="1"/>
  <c r="P122" i="1"/>
  <c r="A123" i="1" s="1"/>
  <c r="B123" i="1" s="1"/>
  <c r="C123" i="1" s="1"/>
  <c r="I123" i="1" l="1"/>
  <c r="J123" i="1" s="1"/>
  <c r="D123" i="1"/>
  <c r="E123" i="1" s="1"/>
  <c r="O136" i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29" i="1"/>
  <c r="O130" i="1" s="1"/>
  <c r="O131" i="1" s="1"/>
  <c r="O132" i="1" s="1"/>
  <c r="O133" i="1" s="1"/>
  <c r="O134" i="1" s="1"/>
  <c r="O135" i="1" s="1"/>
  <c r="K123" i="1" l="1"/>
  <c r="F123" i="1"/>
  <c r="L123" i="1" l="1"/>
  <c r="N123" i="1" s="1"/>
  <c r="P123" i="1" s="1"/>
  <c r="G123" i="1"/>
  <c r="H123" i="1" s="1"/>
  <c r="A124" i="1" l="1"/>
  <c r="B124" i="1" s="1"/>
  <c r="C124" i="1" s="1"/>
  <c r="I124" i="1" l="1"/>
  <c r="J124" i="1" s="1"/>
  <c r="D124" i="1"/>
  <c r="E124" i="1" s="1"/>
  <c r="K124" i="1" l="1"/>
  <c r="F124" i="1"/>
  <c r="G124" i="1" l="1"/>
  <c r="H124" i="1" s="1"/>
  <c r="L124" i="1"/>
  <c r="N124" i="1" s="1"/>
  <c r="P124" i="1" s="1"/>
  <c r="A125" i="1" l="1"/>
  <c r="B125" i="1" s="1"/>
  <c r="C125" i="1" s="1"/>
  <c r="I125" i="1" s="1"/>
  <c r="J125" i="1" s="1"/>
  <c r="D125" i="1" l="1"/>
  <c r="E125" i="1" s="1"/>
  <c r="K125" i="1" s="1"/>
  <c r="F125" i="1" l="1"/>
  <c r="L125" i="1" s="1"/>
  <c r="N125" i="1" s="1"/>
  <c r="P125" i="1" s="1"/>
  <c r="G125" i="1" l="1"/>
  <c r="H125" i="1" s="1"/>
  <c r="A126" i="1" s="1"/>
  <c r="B126" i="1" s="1"/>
  <c r="C126" i="1" s="1"/>
  <c r="I126" i="1" s="1"/>
  <c r="J126" i="1" s="1"/>
  <c r="D126" i="1" l="1"/>
  <c r="E126" i="1" s="1"/>
  <c r="K126" i="1" s="1"/>
  <c r="F126" i="1" l="1"/>
  <c r="L126" i="1" s="1"/>
  <c r="N126" i="1" s="1"/>
  <c r="P126" i="1" s="1"/>
  <c r="G126" i="1" l="1"/>
  <c r="H126" i="1" s="1"/>
  <c r="A127" i="1" s="1"/>
  <c r="B127" i="1" s="1"/>
  <c r="C127" i="1" s="1"/>
  <c r="D127" i="1" s="1"/>
  <c r="E127" i="1" s="1"/>
  <c r="I127" i="1" l="1"/>
  <c r="J127" i="1" s="1"/>
  <c r="K127" i="1" s="1"/>
  <c r="F127" i="1"/>
  <c r="L127" i="1" l="1"/>
  <c r="N127" i="1" s="1"/>
  <c r="P127" i="1" s="1"/>
  <c r="G127" i="1"/>
  <c r="H127" i="1" s="1"/>
  <c r="A128" i="1" l="1"/>
  <c r="B128" i="1" s="1"/>
  <c r="C128" i="1" s="1"/>
  <c r="D128" i="1" s="1"/>
  <c r="E128" i="1" s="1"/>
  <c r="I128" i="1" l="1"/>
  <c r="J128" i="1" s="1"/>
  <c r="K128" i="1" s="1"/>
  <c r="F128" i="1"/>
  <c r="L128" i="1" l="1"/>
  <c r="N128" i="1" s="1"/>
  <c r="P128" i="1" s="1"/>
  <c r="G128" i="1"/>
  <c r="H128" i="1" s="1"/>
  <c r="A129" i="1" l="1"/>
  <c r="B129" i="1" s="1"/>
  <c r="C129" i="1" s="1"/>
  <c r="I129" i="1" s="1"/>
  <c r="J129" i="1" s="1"/>
  <c r="D129" i="1" l="1"/>
  <c r="E129" i="1" s="1"/>
  <c r="K129" i="1" s="1"/>
  <c r="F129" i="1" l="1"/>
  <c r="G129" i="1" s="1"/>
  <c r="H129" i="1" s="1"/>
  <c r="L129" i="1" l="1"/>
  <c r="N129" i="1" s="1"/>
  <c r="P129" i="1" s="1"/>
  <c r="A130" i="1" s="1"/>
  <c r="B130" i="1" s="1"/>
  <c r="C130" i="1" s="1"/>
  <c r="I130" i="1" s="1"/>
  <c r="J130" i="1" s="1"/>
  <c r="D130" i="1" l="1"/>
  <c r="E130" i="1" s="1"/>
  <c r="K130" i="1" s="1"/>
  <c r="F130" i="1" l="1"/>
  <c r="L130" i="1" s="1"/>
  <c r="N130" i="1" s="1"/>
  <c r="P130" i="1" s="1"/>
  <c r="G130" i="1" l="1"/>
  <c r="H130" i="1" s="1"/>
  <c r="A131" i="1" s="1"/>
  <c r="B131" i="1" s="1"/>
  <c r="C131" i="1" s="1"/>
  <c r="D131" i="1" l="1"/>
  <c r="E131" i="1" s="1"/>
  <c r="I131" i="1"/>
  <c r="J131" i="1" s="1"/>
  <c r="K131" i="1" l="1"/>
  <c r="F131" i="1"/>
  <c r="L131" i="1" l="1"/>
  <c r="N131" i="1" s="1"/>
  <c r="P131" i="1" s="1"/>
  <c r="G131" i="1"/>
  <c r="H131" i="1" s="1"/>
  <c r="A132" i="1" l="1"/>
  <c r="B132" i="1" s="1"/>
  <c r="C132" i="1" s="1"/>
  <c r="I132" i="1" l="1"/>
  <c r="J132" i="1" s="1"/>
  <c r="D132" i="1"/>
  <c r="E132" i="1" s="1"/>
  <c r="K132" i="1" l="1"/>
  <c r="F132" i="1"/>
  <c r="L132" i="1" l="1"/>
  <c r="N132" i="1" s="1"/>
  <c r="P132" i="1" s="1"/>
  <c r="G132" i="1"/>
  <c r="H132" i="1" s="1"/>
  <c r="A133" i="1" l="1"/>
  <c r="B133" i="1" s="1"/>
  <c r="C133" i="1" s="1"/>
  <c r="I133" i="1" l="1"/>
  <c r="J133" i="1" s="1"/>
  <c r="D133" i="1"/>
  <c r="E133" i="1" s="1"/>
  <c r="K133" i="1" l="1"/>
  <c r="F133" i="1"/>
  <c r="L133" i="1" l="1"/>
  <c r="N133" i="1" s="1"/>
  <c r="P133" i="1" s="1"/>
  <c r="G133" i="1"/>
  <c r="H133" i="1" s="1"/>
  <c r="A134" i="1" l="1"/>
  <c r="B134" i="1" s="1"/>
  <c r="C134" i="1" s="1"/>
  <c r="D134" i="1" l="1"/>
  <c r="E134" i="1" s="1"/>
  <c r="I134" i="1"/>
  <c r="J134" i="1" s="1"/>
  <c r="K134" i="1" l="1"/>
  <c r="F134" i="1"/>
  <c r="L134" i="1" l="1"/>
  <c r="N134" i="1" s="1"/>
  <c r="P134" i="1" s="1"/>
  <c r="G134" i="1"/>
  <c r="H134" i="1" s="1"/>
  <c r="A135" i="1" l="1"/>
  <c r="B135" i="1" s="1"/>
  <c r="C135" i="1" s="1"/>
  <c r="I135" i="1" l="1"/>
  <c r="J135" i="1" s="1"/>
  <c r="D135" i="1"/>
  <c r="E135" i="1" s="1"/>
  <c r="K135" i="1" l="1"/>
  <c r="F135" i="1"/>
  <c r="L135" i="1" l="1"/>
  <c r="N135" i="1" s="1"/>
  <c r="P135" i="1" s="1"/>
  <c r="G135" i="1"/>
  <c r="H135" i="1" s="1"/>
  <c r="A136" i="1" l="1"/>
  <c r="B136" i="1" s="1"/>
  <c r="C136" i="1" s="1"/>
  <c r="D136" i="1" l="1"/>
  <c r="E136" i="1" s="1"/>
  <c r="I136" i="1"/>
  <c r="J136" i="1" s="1"/>
  <c r="K136" i="1" l="1"/>
  <c r="F136" i="1"/>
  <c r="L136" i="1" l="1"/>
  <c r="N136" i="1" s="1"/>
  <c r="P136" i="1" s="1"/>
  <c r="G136" i="1"/>
  <c r="H136" i="1" s="1"/>
  <c r="A137" i="1" l="1"/>
  <c r="B137" i="1" s="1"/>
  <c r="C137" i="1" s="1"/>
  <c r="I137" i="1" s="1"/>
  <c r="J137" i="1" s="1"/>
  <c r="D137" i="1" l="1"/>
  <c r="E137" i="1" s="1"/>
  <c r="K137" i="1" s="1"/>
  <c r="F137" i="1" l="1"/>
  <c r="L137" i="1" s="1"/>
  <c r="N137" i="1" s="1"/>
  <c r="P137" i="1" s="1"/>
  <c r="G137" i="1" l="1"/>
  <c r="H137" i="1" s="1"/>
  <c r="A138" i="1" s="1"/>
  <c r="B138" i="1" s="1"/>
  <c r="C138" i="1" s="1"/>
  <c r="D138" i="1" l="1"/>
  <c r="I138" i="1"/>
  <c r="J138" i="1" s="1"/>
  <c r="E138" i="1" l="1"/>
  <c r="M155" i="1"/>
  <c r="M156" i="1" l="1"/>
  <c r="M157" i="1" s="1"/>
  <c r="M158" i="1" s="1"/>
  <c r="M159" i="1" s="1"/>
  <c r="M160" i="1" s="1"/>
  <c r="M161" i="1" s="1"/>
  <c r="N155" i="1"/>
  <c r="K138" i="1"/>
  <c r="F138" i="1"/>
  <c r="G138" i="1" l="1"/>
  <c r="H138" i="1" s="1"/>
  <c r="L138" i="1"/>
  <c r="N138" i="1" s="1"/>
  <c r="P138" i="1" s="1"/>
  <c r="M169" i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62" i="1"/>
  <c r="M163" i="1" s="1"/>
  <c r="M164" i="1" s="1"/>
  <c r="M165" i="1" s="1"/>
  <c r="M166" i="1" s="1"/>
  <c r="M167" i="1" s="1"/>
  <c r="M168" i="1" s="1"/>
  <c r="A139" i="1" l="1"/>
  <c r="B139" i="1" s="1"/>
  <c r="C139" i="1" s="1"/>
  <c r="D139" i="1" s="1"/>
  <c r="E139" i="1" s="1"/>
  <c r="I139" i="1" l="1"/>
  <c r="J139" i="1" s="1"/>
  <c r="K139" i="1" s="1"/>
  <c r="F139" i="1"/>
  <c r="G139" i="1" l="1"/>
  <c r="H139" i="1" s="1"/>
  <c r="L139" i="1"/>
  <c r="N139" i="1" s="1"/>
  <c r="P139" i="1" s="1"/>
  <c r="A140" i="1" l="1"/>
  <c r="B140" i="1" s="1"/>
  <c r="C140" i="1" s="1"/>
  <c r="D140" i="1" s="1"/>
  <c r="E140" i="1" s="1"/>
  <c r="I140" i="1" l="1"/>
  <c r="J140" i="1" s="1"/>
  <c r="K140" i="1" s="1"/>
  <c r="F140" i="1"/>
  <c r="G140" i="1" l="1"/>
  <c r="H140" i="1" s="1"/>
  <c r="L140" i="1"/>
  <c r="N140" i="1" s="1"/>
  <c r="P140" i="1" s="1"/>
  <c r="A141" i="1" l="1"/>
  <c r="B141" i="1" s="1"/>
  <c r="C141" i="1" s="1"/>
  <c r="D141" i="1" s="1"/>
  <c r="E141" i="1" s="1"/>
  <c r="I141" i="1" l="1"/>
  <c r="J141" i="1" s="1"/>
  <c r="K141" i="1" s="1"/>
  <c r="F141" i="1"/>
  <c r="L141" i="1" l="1"/>
  <c r="N141" i="1" s="1"/>
  <c r="P141" i="1" s="1"/>
  <c r="G141" i="1"/>
  <c r="H141" i="1" s="1"/>
  <c r="A142" i="1" l="1"/>
  <c r="B142" i="1" s="1"/>
  <c r="C142" i="1" s="1"/>
  <c r="D142" i="1" s="1"/>
  <c r="E142" i="1" s="1"/>
  <c r="I142" i="1" l="1"/>
  <c r="J142" i="1" s="1"/>
  <c r="K142" i="1" s="1"/>
  <c r="F142" i="1"/>
  <c r="G142" i="1" l="1"/>
  <c r="H142" i="1" s="1"/>
  <c r="L142" i="1"/>
  <c r="N142" i="1" s="1"/>
  <c r="P142" i="1" s="1"/>
  <c r="A143" i="1" l="1"/>
  <c r="B143" i="1" s="1"/>
  <c r="C143" i="1" s="1"/>
  <c r="D143" i="1" s="1"/>
  <c r="E143" i="1" s="1"/>
  <c r="I143" i="1" l="1"/>
  <c r="J143" i="1" s="1"/>
  <c r="K143" i="1" s="1"/>
  <c r="F143" i="1"/>
  <c r="G143" i="1" l="1"/>
  <c r="H143" i="1" s="1"/>
  <c r="L143" i="1"/>
  <c r="N143" i="1" s="1"/>
  <c r="P143" i="1" s="1"/>
  <c r="A144" i="1" l="1"/>
  <c r="B144" i="1" s="1"/>
  <c r="C144" i="1" s="1"/>
  <c r="D144" i="1" s="1"/>
  <c r="E144" i="1" s="1"/>
  <c r="I144" i="1" l="1"/>
  <c r="J144" i="1" s="1"/>
  <c r="K144" i="1" s="1"/>
  <c r="F144" i="1"/>
  <c r="L144" i="1" l="1"/>
  <c r="N144" i="1" s="1"/>
  <c r="P144" i="1" s="1"/>
  <c r="G144" i="1"/>
  <c r="H144" i="1" s="1"/>
  <c r="A145" i="1" l="1"/>
  <c r="B145" i="1" s="1"/>
  <c r="C145" i="1" s="1"/>
  <c r="I145" i="1" s="1"/>
  <c r="J145" i="1" s="1"/>
  <c r="D145" i="1" l="1"/>
  <c r="E145" i="1" s="1"/>
  <c r="F145" i="1" s="1"/>
  <c r="K145" i="1" l="1"/>
  <c r="L145" i="1" s="1"/>
  <c r="N145" i="1" s="1"/>
  <c r="P145" i="1" s="1"/>
  <c r="G145" i="1"/>
  <c r="H145" i="1" s="1"/>
  <c r="A146" i="1" l="1"/>
  <c r="B146" i="1" s="1"/>
  <c r="C146" i="1" s="1"/>
  <c r="I146" i="1" s="1"/>
  <c r="J146" i="1" s="1"/>
  <c r="D146" i="1" l="1"/>
  <c r="E146" i="1" s="1"/>
  <c r="K146" i="1" s="1"/>
  <c r="F146" i="1" l="1"/>
  <c r="L146" i="1" s="1"/>
  <c r="N146" i="1" s="1"/>
  <c r="P146" i="1" s="1"/>
  <c r="G146" i="1" l="1"/>
  <c r="H146" i="1" s="1"/>
  <c r="A147" i="1" s="1"/>
  <c r="B147" i="1" s="1"/>
  <c r="C147" i="1" s="1"/>
  <c r="I147" i="1" l="1"/>
  <c r="J147" i="1" s="1"/>
  <c r="D147" i="1"/>
  <c r="E147" i="1" s="1"/>
  <c r="K147" i="1" l="1"/>
  <c r="F147" i="1"/>
  <c r="G147" i="1" l="1"/>
  <c r="H147" i="1" s="1"/>
  <c r="L147" i="1"/>
  <c r="N147" i="1" s="1"/>
  <c r="P147" i="1" s="1"/>
  <c r="A148" i="1" l="1"/>
  <c r="B148" i="1" s="1"/>
  <c r="C148" i="1" s="1"/>
  <c r="I148" i="1" l="1"/>
  <c r="J148" i="1" s="1"/>
  <c r="D148" i="1"/>
  <c r="E148" i="1" s="1"/>
  <c r="K148" i="1" l="1"/>
  <c r="F148" i="1"/>
  <c r="L148" i="1" l="1"/>
  <c r="N148" i="1" s="1"/>
  <c r="P148" i="1" s="1"/>
  <c r="G148" i="1"/>
  <c r="H148" i="1" s="1"/>
  <c r="A149" i="1" l="1"/>
  <c r="R9" i="1" s="1"/>
  <c r="S9" i="1" s="1"/>
  <c r="B149" i="1" l="1"/>
  <c r="C149" i="1" s="1"/>
  <c r="I149" i="1" s="1"/>
  <c r="J149" i="1" s="1"/>
  <c r="D149" i="1" l="1"/>
  <c r="E149" i="1" s="1"/>
  <c r="K149" i="1" s="1"/>
  <c r="F149" i="1" l="1"/>
  <c r="L149" i="1" s="1"/>
  <c r="N149" i="1" s="1"/>
  <c r="P149" i="1" s="1"/>
  <c r="G149" i="1" l="1"/>
  <c r="H149" i="1" s="1"/>
  <c r="O155" i="1" s="1"/>
  <c r="O156" i="1" s="1"/>
  <c r="O157" i="1" s="1"/>
  <c r="O158" i="1" s="1"/>
  <c r="O159" i="1" s="1"/>
  <c r="O160" i="1" s="1"/>
  <c r="O161" i="1" s="1"/>
  <c r="P155" i="1" l="1"/>
  <c r="A156" i="1" s="1"/>
  <c r="B156" i="1" s="1"/>
  <c r="C156" i="1" s="1"/>
  <c r="O169" i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62" i="1"/>
  <c r="O163" i="1" s="1"/>
  <c r="O164" i="1" s="1"/>
  <c r="O165" i="1" s="1"/>
  <c r="O166" i="1" s="1"/>
  <c r="O167" i="1" s="1"/>
  <c r="O168" i="1" s="1"/>
  <c r="I156" i="1" l="1"/>
  <c r="J156" i="1" s="1"/>
  <c r="D156" i="1"/>
  <c r="E156" i="1" s="1"/>
  <c r="K156" i="1" l="1"/>
  <c r="F156" i="1"/>
  <c r="L156" i="1" l="1"/>
  <c r="N156" i="1" s="1"/>
  <c r="P156" i="1" s="1"/>
  <c r="G156" i="1"/>
  <c r="H156" i="1" s="1"/>
  <c r="A157" i="1" l="1"/>
  <c r="B157" i="1" s="1"/>
  <c r="C157" i="1" s="1"/>
  <c r="I157" i="1" s="1"/>
  <c r="J157" i="1" s="1"/>
  <c r="D157" i="1" l="1"/>
  <c r="E157" i="1" s="1"/>
  <c r="K157" i="1" s="1"/>
  <c r="F157" i="1" l="1"/>
  <c r="L157" i="1" s="1"/>
  <c r="N157" i="1" s="1"/>
  <c r="P157" i="1" s="1"/>
  <c r="G157" i="1" l="1"/>
  <c r="H157" i="1" s="1"/>
  <c r="A158" i="1" s="1"/>
  <c r="B158" i="1" s="1"/>
  <c r="C158" i="1" s="1"/>
  <c r="I158" i="1" s="1"/>
  <c r="J158" i="1" s="1"/>
  <c r="D158" i="1" l="1"/>
  <c r="E158" i="1" s="1"/>
  <c r="K158" i="1" s="1"/>
  <c r="F158" i="1" l="1"/>
  <c r="L158" i="1" s="1"/>
  <c r="N158" i="1" s="1"/>
  <c r="P158" i="1" s="1"/>
  <c r="G158" i="1" l="1"/>
  <c r="H158" i="1" s="1"/>
  <c r="A159" i="1" s="1"/>
  <c r="B159" i="1" s="1"/>
  <c r="C159" i="1" s="1"/>
  <c r="I159" i="1" s="1"/>
  <c r="J159" i="1" s="1"/>
  <c r="D159" i="1" l="1"/>
  <c r="E159" i="1" s="1"/>
  <c r="K159" i="1" s="1"/>
  <c r="F159" i="1" l="1"/>
  <c r="G159" i="1" s="1"/>
  <c r="H159" i="1" s="1"/>
  <c r="L159" i="1" l="1"/>
  <c r="N159" i="1" s="1"/>
  <c r="P159" i="1" s="1"/>
  <c r="A160" i="1" s="1"/>
  <c r="B160" i="1" s="1"/>
  <c r="C160" i="1" s="1"/>
  <c r="I160" i="1" s="1"/>
  <c r="J160" i="1" s="1"/>
  <c r="D160" i="1" l="1"/>
  <c r="E160" i="1" s="1"/>
  <c r="K160" i="1" s="1"/>
  <c r="F160" i="1" l="1"/>
  <c r="L160" i="1" s="1"/>
  <c r="N160" i="1" s="1"/>
  <c r="P160" i="1" s="1"/>
  <c r="G160" i="1" l="1"/>
  <c r="H160" i="1" s="1"/>
  <c r="A161" i="1" s="1"/>
  <c r="B161" i="1" s="1"/>
  <c r="C161" i="1" s="1"/>
  <c r="I161" i="1" s="1"/>
  <c r="J161" i="1" s="1"/>
  <c r="D161" i="1" l="1"/>
  <c r="E161" i="1" s="1"/>
  <c r="F161" i="1" s="1"/>
  <c r="K161" i="1" l="1"/>
  <c r="L161" i="1" s="1"/>
  <c r="N161" i="1" s="1"/>
  <c r="P161" i="1" s="1"/>
  <c r="G161" i="1"/>
  <c r="H161" i="1" s="1"/>
  <c r="A162" i="1" l="1"/>
  <c r="B162" i="1" s="1"/>
  <c r="C162" i="1" s="1"/>
  <c r="I162" i="1" l="1"/>
  <c r="J162" i="1" s="1"/>
  <c r="D162" i="1"/>
  <c r="E162" i="1" s="1"/>
  <c r="K162" i="1" l="1"/>
  <c r="F162" i="1"/>
  <c r="L162" i="1" l="1"/>
  <c r="N162" i="1" s="1"/>
  <c r="P162" i="1" s="1"/>
  <c r="G162" i="1"/>
  <c r="H162" i="1" s="1"/>
  <c r="A163" i="1" l="1"/>
  <c r="B163" i="1" s="1"/>
  <c r="C163" i="1" s="1"/>
  <c r="D163" i="1" l="1"/>
  <c r="E163" i="1" s="1"/>
  <c r="I163" i="1"/>
  <c r="J163" i="1" s="1"/>
  <c r="K163" i="1" l="1"/>
  <c r="F163" i="1"/>
  <c r="G163" i="1" l="1"/>
  <c r="H163" i="1" s="1"/>
  <c r="L163" i="1"/>
  <c r="N163" i="1" s="1"/>
  <c r="P163" i="1" s="1"/>
  <c r="A164" i="1" l="1"/>
  <c r="B164" i="1" s="1"/>
  <c r="C164" i="1" s="1"/>
  <c r="D164" i="1" s="1"/>
  <c r="E164" i="1" s="1"/>
  <c r="I164" i="1" l="1"/>
  <c r="J164" i="1" s="1"/>
  <c r="K164" i="1" s="1"/>
  <c r="F164" i="1"/>
  <c r="L164" i="1" l="1"/>
  <c r="N164" i="1" s="1"/>
  <c r="P164" i="1" s="1"/>
  <c r="G164" i="1"/>
  <c r="H164" i="1" s="1"/>
  <c r="A165" i="1" l="1"/>
  <c r="B165" i="1" s="1"/>
  <c r="C165" i="1" s="1"/>
  <c r="I165" i="1" s="1"/>
  <c r="J165" i="1" s="1"/>
  <c r="D165" i="1" l="1"/>
  <c r="E165" i="1" s="1"/>
  <c r="F165" i="1" s="1"/>
  <c r="K165" i="1" l="1"/>
  <c r="L165" i="1" s="1"/>
  <c r="N165" i="1" s="1"/>
  <c r="P165" i="1" s="1"/>
  <c r="G165" i="1"/>
  <c r="H165" i="1" s="1"/>
  <c r="A166" i="1" l="1"/>
  <c r="B166" i="1" s="1"/>
  <c r="C166" i="1" s="1"/>
  <c r="I166" i="1" s="1"/>
  <c r="J166" i="1" s="1"/>
  <c r="D166" i="1" l="1"/>
  <c r="E166" i="1" s="1"/>
  <c r="K166" i="1" s="1"/>
  <c r="F166" i="1" l="1"/>
  <c r="L166" i="1" s="1"/>
  <c r="N166" i="1" s="1"/>
  <c r="P166" i="1" s="1"/>
  <c r="G166" i="1" l="1"/>
  <c r="H166" i="1" s="1"/>
  <c r="A167" i="1" s="1"/>
  <c r="B167" i="1" s="1"/>
  <c r="C167" i="1" s="1"/>
  <c r="I167" i="1" l="1"/>
  <c r="J167" i="1" s="1"/>
  <c r="D167" i="1"/>
  <c r="E167" i="1" s="1"/>
  <c r="K167" i="1" l="1"/>
  <c r="F167" i="1"/>
  <c r="L167" i="1" l="1"/>
  <c r="N167" i="1" s="1"/>
  <c r="P167" i="1" s="1"/>
  <c r="G167" i="1"/>
  <c r="H167" i="1" s="1"/>
  <c r="A168" i="1" l="1"/>
  <c r="B168" i="1" s="1"/>
  <c r="C168" i="1" s="1"/>
  <c r="D168" i="1" s="1"/>
  <c r="E168" i="1" s="1"/>
  <c r="I168" i="1" l="1"/>
  <c r="J168" i="1" s="1"/>
  <c r="K168" i="1" s="1"/>
  <c r="F168" i="1"/>
  <c r="G168" i="1" l="1"/>
  <c r="H168" i="1" s="1"/>
  <c r="L168" i="1"/>
  <c r="N168" i="1" s="1"/>
  <c r="P168" i="1" s="1"/>
  <c r="A169" i="1" l="1"/>
  <c r="B169" i="1" s="1"/>
  <c r="C169" i="1" s="1"/>
  <c r="D169" i="1" s="1"/>
  <c r="E169" i="1" s="1"/>
  <c r="I169" i="1" l="1"/>
  <c r="J169" i="1" s="1"/>
  <c r="K169" i="1" s="1"/>
  <c r="F169" i="1"/>
  <c r="L169" i="1" l="1"/>
  <c r="N169" i="1" s="1"/>
  <c r="P169" i="1" s="1"/>
  <c r="G169" i="1"/>
  <c r="H169" i="1" s="1"/>
  <c r="A170" i="1" l="1"/>
  <c r="B170" i="1" s="1"/>
  <c r="C170" i="1" s="1"/>
  <c r="D170" i="1" s="1"/>
  <c r="E170" i="1" s="1"/>
  <c r="I170" i="1" l="1"/>
  <c r="J170" i="1" s="1"/>
  <c r="K170" i="1" s="1"/>
  <c r="F170" i="1"/>
  <c r="G170" i="1" l="1"/>
  <c r="H170" i="1" s="1"/>
  <c r="L170" i="1"/>
  <c r="N170" i="1" s="1"/>
  <c r="P170" i="1" s="1"/>
  <c r="A171" i="1" l="1"/>
  <c r="B171" i="1" s="1"/>
  <c r="C171" i="1" s="1"/>
  <c r="D171" i="1" s="1"/>
  <c r="E171" i="1" s="1"/>
  <c r="I171" i="1" l="1"/>
  <c r="J171" i="1" s="1"/>
  <c r="K171" i="1" s="1"/>
  <c r="F171" i="1"/>
  <c r="L171" i="1" l="1"/>
  <c r="N171" i="1" s="1"/>
  <c r="P171" i="1" s="1"/>
  <c r="G171" i="1"/>
  <c r="H171" i="1" s="1"/>
  <c r="A172" i="1" l="1"/>
  <c r="B172" i="1" s="1"/>
  <c r="C172" i="1" s="1"/>
  <c r="I172" i="1" s="1"/>
  <c r="J172" i="1" s="1"/>
  <c r="D172" i="1" l="1"/>
  <c r="M189" i="1" s="1"/>
  <c r="E172" i="1" l="1"/>
  <c r="K172" i="1" s="1"/>
  <c r="M190" i="1"/>
  <c r="M191" i="1" s="1"/>
  <c r="M192" i="1" s="1"/>
  <c r="M193" i="1" s="1"/>
  <c r="M194" i="1" s="1"/>
  <c r="M195" i="1" s="1"/>
  <c r="N189" i="1"/>
  <c r="F172" i="1" l="1"/>
  <c r="G172" i="1" s="1"/>
  <c r="H172" i="1" s="1"/>
  <c r="M203" i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196" i="1"/>
  <c r="M197" i="1" s="1"/>
  <c r="M198" i="1" s="1"/>
  <c r="M199" i="1" s="1"/>
  <c r="M200" i="1" s="1"/>
  <c r="M201" i="1" s="1"/>
  <c r="M202" i="1" s="1"/>
  <c r="L172" i="1" l="1"/>
  <c r="N172" i="1" s="1"/>
  <c r="P172" i="1" s="1"/>
  <c r="A173" i="1" s="1"/>
  <c r="B173" i="1" s="1"/>
  <c r="C173" i="1" s="1"/>
  <c r="I173" i="1" s="1"/>
  <c r="J173" i="1" s="1"/>
  <c r="D173" i="1" l="1"/>
  <c r="E173" i="1" s="1"/>
  <c r="K173" i="1" s="1"/>
  <c r="F173" i="1" l="1"/>
  <c r="L173" i="1" s="1"/>
  <c r="N173" i="1" s="1"/>
  <c r="P173" i="1" s="1"/>
  <c r="G173" i="1" l="1"/>
  <c r="H173" i="1" s="1"/>
  <c r="A174" i="1" s="1"/>
  <c r="B174" i="1" s="1"/>
  <c r="C174" i="1" s="1"/>
  <c r="I174" i="1" s="1"/>
  <c r="J174" i="1" s="1"/>
  <c r="D174" i="1" l="1"/>
  <c r="E174" i="1" s="1"/>
  <c r="K174" i="1" s="1"/>
  <c r="F174" i="1" l="1"/>
  <c r="G174" i="1" s="1"/>
  <c r="H174" i="1" s="1"/>
  <c r="L174" i="1" l="1"/>
  <c r="N174" i="1" s="1"/>
  <c r="P174" i="1" s="1"/>
  <c r="A175" i="1" s="1"/>
  <c r="B175" i="1" s="1"/>
  <c r="C175" i="1" s="1"/>
  <c r="I175" i="1" s="1"/>
  <c r="J175" i="1" s="1"/>
  <c r="D175" i="1" l="1"/>
  <c r="E175" i="1" s="1"/>
  <c r="K175" i="1" s="1"/>
  <c r="F175" i="1" l="1"/>
  <c r="G175" i="1" s="1"/>
  <c r="H175" i="1" s="1"/>
  <c r="L175" i="1" l="1"/>
  <c r="N175" i="1" s="1"/>
  <c r="P175" i="1" s="1"/>
  <c r="A176" i="1" s="1"/>
  <c r="B176" i="1" s="1"/>
  <c r="C176" i="1" s="1"/>
  <c r="I176" i="1" l="1"/>
  <c r="J176" i="1" s="1"/>
  <c r="D176" i="1"/>
  <c r="E176" i="1" s="1"/>
  <c r="K176" i="1" l="1"/>
  <c r="F176" i="1"/>
  <c r="G176" i="1" l="1"/>
  <c r="H176" i="1" s="1"/>
  <c r="L176" i="1"/>
  <c r="N176" i="1" s="1"/>
  <c r="P176" i="1" s="1"/>
  <c r="A177" i="1" l="1"/>
  <c r="B177" i="1" s="1"/>
  <c r="C177" i="1" s="1"/>
  <c r="D177" i="1" l="1"/>
  <c r="E177" i="1" s="1"/>
  <c r="I177" i="1"/>
  <c r="J177" i="1" s="1"/>
  <c r="K177" i="1" l="1"/>
  <c r="F177" i="1"/>
  <c r="L177" i="1" l="1"/>
  <c r="N177" i="1" s="1"/>
  <c r="P177" i="1" s="1"/>
  <c r="G177" i="1"/>
  <c r="H177" i="1" s="1"/>
  <c r="A178" i="1" l="1"/>
  <c r="B178" i="1" s="1"/>
  <c r="C178" i="1" s="1"/>
  <c r="I178" i="1" l="1"/>
  <c r="J178" i="1" s="1"/>
  <c r="D178" i="1"/>
  <c r="E178" i="1" s="1"/>
  <c r="K178" i="1" l="1"/>
  <c r="F178" i="1"/>
  <c r="L178" i="1" l="1"/>
  <c r="N178" i="1" s="1"/>
  <c r="P178" i="1" s="1"/>
  <c r="G178" i="1"/>
  <c r="H178" i="1" s="1"/>
  <c r="A179" i="1" l="1"/>
  <c r="B179" i="1" s="1"/>
  <c r="C179" i="1" s="1"/>
  <c r="I179" i="1" l="1"/>
  <c r="J179" i="1" s="1"/>
  <c r="D179" i="1"/>
  <c r="E179" i="1" s="1"/>
  <c r="K179" i="1" l="1"/>
  <c r="F179" i="1"/>
  <c r="G179" i="1" l="1"/>
  <c r="H179" i="1" s="1"/>
  <c r="L179" i="1"/>
  <c r="N179" i="1" s="1"/>
  <c r="P179" i="1" s="1"/>
  <c r="A180" i="1" l="1"/>
  <c r="B180" i="1" s="1"/>
  <c r="C180" i="1" s="1"/>
  <c r="I180" i="1" l="1"/>
  <c r="J180" i="1" s="1"/>
  <c r="D180" i="1"/>
  <c r="E180" i="1" s="1"/>
  <c r="K180" i="1" l="1"/>
  <c r="F180" i="1"/>
  <c r="G180" i="1" l="1"/>
  <c r="H180" i="1" s="1"/>
  <c r="L180" i="1"/>
  <c r="N180" i="1" s="1"/>
  <c r="P180" i="1" s="1"/>
  <c r="A181" i="1" l="1"/>
  <c r="B181" i="1" s="1"/>
  <c r="C181" i="1" s="1"/>
  <c r="I181" i="1" l="1"/>
  <c r="J181" i="1" s="1"/>
  <c r="D181" i="1"/>
  <c r="E181" i="1" s="1"/>
  <c r="K181" i="1" l="1"/>
  <c r="F181" i="1"/>
  <c r="G181" i="1" l="1"/>
  <c r="H181" i="1" s="1"/>
  <c r="L181" i="1"/>
  <c r="N181" i="1" s="1"/>
  <c r="P181" i="1" s="1"/>
  <c r="A182" i="1" l="1"/>
  <c r="B182" i="1" s="1"/>
  <c r="C182" i="1" s="1"/>
  <c r="D182" i="1" l="1"/>
  <c r="E182" i="1" s="1"/>
  <c r="I182" i="1"/>
  <c r="J182" i="1" s="1"/>
  <c r="K182" i="1" l="1"/>
  <c r="F182" i="1"/>
  <c r="L182" i="1" l="1"/>
  <c r="N182" i="1" s="1"/>
  <c r="P182" i="1" s="1"/>
  <c r="G182" i="1"/>
  <c r="H182" i="1" s="1"/>
  <c r="A183" i="1" l="1"/>
  <c r="B183" i="1" s="1"/>
  <c r="C183" i="1" s="1"/>
  <c r="R10" i="1" l="1"/>
  <c r="S10" i="1" s="1"/>
  <c r="I183" i="1"/>
  <c r="J183" i="1" s="1"/>
  <c r="D183" i="1"/>
  <c r="E183" i="1" s="1"/>
  <c r="K183" i="1" l="1"/>
  <c r="F183" i="1"/>
  <c r="G183" i="1" l="1"/>
  <c r="H183" i="1" s="1"/>
  <c r="O189" i="1" s="1"/>
  <c r="L183" i="1"/>
  <c r="N183" i="1" s="1"/>
  <c r="P183" i="1" s="1"/>
  <c r="O190" i="1" l="1"/>
  <c r="O191" i="1" s="1"/>
  <c r="O192" i="1" s="1"/>
  <c r="O193" i="1" s="1"/>
  <c r="O194" i="1" s="1"/>
  <c r="O195" i="1" s="1"/>
  <c r="P189" i="1"/>
  <c r="A190" i="1" s="1"/>
  <c r="B190" i="1" s="1"/>
  <c r="C190" i="1" s="1"/>
  <c r="D190" i="1" l="1"/>
  <c r="E190" i="1" s="1"/>
  <c r="I190" i="1"/>
  <c r="J190" i="1" s="1"/>
  <c r="O203" i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196" i="1"/>
  <c r="O197" i="1" s="1"/>
  <c r="O198" i="1" s="1"/>
  <c r="O199" i="1" s="1"/>
  <c r="O200" i="1" s="1"/>
  <c r="O201" i="1" s="1"/>
  <c r="O202" i="1" s="1"/>
  <c r="K190" i="1" l="1"/>
  <c r="F190" i="1"/>
  <c r="G190" i="1" l="1"/>
  <c r="H190" i="1" s="1"/>
  <c r="L190" i="1"/>
  <c r="N190" i="1" s="1"/>
  <c r="P190" i="1" s="1"/>
  <c r="A191" i="1" l="1"/>
  <c r="B191" i="1" s="1"/>
  <c r="C191" i="1" s="1"/>
  <c r="I191" i="1" s="1"/>
  <c r="J191" i="1" s="1"/>
  <c r="D191" i="1" l="1"/>
  <c r="E191" i="1" s="1"/>
  <c r="K191" i="1" s="1"/>
  <c r="F191" i="1" l="1"/>
  <c r="G191" i="1" s="1"/>
  <c r="H191" i="1" s="1"/>
  <c r="L191" i="1" l="1"/>
  <c r="N191" i="1" s="1"/>
  <c r="P191" i="1" s="1"/>
  <c r="A192" i="1" s="1"/>
  <c r="B192" i="1" s="1"/>
  <c r="C192" i="1" s="1"/>
  <c r="D192" i="1" s="1"/>
  <c r="E192" i="1" s="1"/>
  <c r="I192" i="1" l="1"/>
  <c r="J192" i="1" s="1"/>
  <c r="K192" i="1" s="1"/>
  <c r="F192" i="1"/>
  <c r="G192" i="1" l="1"/>
  <c r="H192" i="1" s="1"/>
  <c r="L192" i="1"/>
  <c r="N192" i="1" s="1"/>
  <c r="P192" i="1" s="1"/>
  <c r="A193" i="1" l="1"/>
  <c r="B193" i="1" s="1"/>
  <c r="C193" i="1" s="1"/>
  <c r="D193" i="1" s="1"/>
  <c r="E193" i="1" s="1"/>
  <c r="I193" i="1" l="1"/>
  <c r="J193" i="1" s="1"/>
  <c r="K193" i="1" s="1"/>
  <c r="F193" i="1"/>
  <c r="L193" i="1" l="1"/>
  <c r="N193" i="1" s="1"/>
  <c r="P193" i="1" s="1"/>
  <c r="G193" i="1"/>
  <c r="H193" i="1" s="1"/>
  <c r="A194" i="1" l="1"/>
  <c r="B194" i="1" s="1"/>
  <c r="C194" i="1" s="1"/>
  <c r="I194" i="1" s="1"/>
  <c r="J194" i="1" s="1"/>
  <c r="D194" i="1" l="1"/>
  <c r="E194" i="1" s="1"/>
  <c r="K194" i="1" s="1"/>
  <c r="F194" i="1" l="1"/>
  <c r="L194" i="1" s="1"/>
  <c r="N194" i="1" s="1"/>
  <c r="P194" i="1" s="1"/>
  <c r="G194" i="1" l="1"/>
  <c r="H194" i="1" s="1"/>
  <c r="A195" i="1" s="1"/>
  <c r="B195" i="1" s="1"/>
  <c r="C195" i="1" s="1"/>
  <c r="D195" i="1" s="1"/>
  <c r="E195" i="1" s="1"/>
  <c r="I195" i="1" l="1"/>
  <c r="J195" i="1" s="1"/>
  <c r="K195" i="1" s="1"/>
  <c r="F195" i="1"/>
  <c r="G195" i="1" l="1"/>
  <c r="H195" i="1" s="1"/>
  <c r="L195" i="1"/>
  <c r="N195" i="1" s="1"/>
  <c r="P195" i="1" s="1"/>
  <c r="A196" i="1" l="1"/>
  <c r="B196" i="1" s="1"/>
  <c r="C196" i="1" s="1"/>
  <c r="D196" i="1" s="1"/>
  <c r="E196" i="1" s="1"/>
  <c r="I196" i="1" l="1"/>
  <c r="J196" i="1" s="1"/>
  <c r="K196" i="1" s="1"/>
  <c r="F196" i="1"/>
  <c r="G196" i="1" l="1"/>
  <c r="H196" i="1" s="1"/>
  <c r="L196" i="1"/>
  <c r="N196" i="1" s="1"/>
  <c r="P196" i="1" s="1"/>
  <c r="A197" i="1" l="1"/>
  <c r="B197" i="1" s="1"/>
  <c r="C197" i="1" s="1"/>
  <c r="I197" i="1" l="1"/>
  <c r="J197" i="1" s="1"/>
  <c r="D197" i="1"/>
  <c r="E197" i="1" s="1"/>
  <c r="K197" i="1" l="1"/>
  <c r="F197" i="1"/>
  <c r="L197" i="1" l="1"/>
  <c r="N197" i="1" s="1"/>
  <c r="P197" i="1" s="1"/>
  <c r="G197" i="1"/>
  <c r="H197" i="1" s="1"/>
  <c r="A198" i="1" l="1"/>
  <c r="B198" i="1" s="1"/>
  <c r="C198" i="1" s="1"/>
  <c r="D198" i="1" l="1"/>
  <c r="E198" i="1" s="1"/>
  <c r="I198" i="1"/>
  <c r="J198" i="1" s="1"/>
  <c r="K198" i="1" l="1"/>
  <c r="F198" i="1"/>
  <c r="L198" i="1" l="1"/>
  <c r="N198" i="1" s="1"/>
  <c r="P198" i="1" s="1"/>
  <c r="G198" i="1"/>
  <c r="H198" i="1" s="1"/>
  <c r="A199" i="1" l="1"/>
  <c r="B199" i="1" s="1"/>
  <c r="C199" i="1" s="1"/>
  <c r="I199" i="1" l="1"/>
  <c r="J199" i="1" s="1"/>
  <c r="D199" i="1"/>
  <c r="E199" i="1" s="1"/>
  <c r="K199" i="1" l="1"/>
  <c r="F199" i="1"/>
  <c r="G199" i="1" l="1"/>
  <c r="H199" i="1" s="1"/>
  <c r="L199" i="1"/>
  <c r="N199" i="1" s="1"/>
  <c r="P199" i="1" s="1"/>
  <c r="A200" i="1" l="1"/>
  <c r="B200" i="1" s="1"/>
  <c r="C200" i="1" s="1"/>
  <c r="D200" i="1" l="1"/>
  <c r="E200" i="1" s="1"/>
  <c r="I200" i="1"/>
  <c r="J200" i="1" s="1"/>
  <c r="K200" i="1" l="1"/>
  <c r="F200" i="1"/>
  <c r="L200" i="1" l="1"/>
  <c r="N200" i="1" s="1"/>
  <c r="P200" i="1" s="1"/>
  <c r="G200" i="1"/>
  <c r="H200" i="1" s="1"/>
  <c r="A201" i="1" l="1"/>
  <c r="B201" i="1" s="1"/>
  <c r="C201" i="1" s="1"/>
  <c r="I201" i="1" l="1"/>
  <c r="J201" i="1" s="1"/>
  <c r="D201" i="1"/>
  <c r="E201" i="1" s="1"/>
  <c r="K201" i="1" l="1"/>
  <c r="F201" i="1"/>
  <c r="L201" i="1" l="1"/>
  <c r="N201" i="1" s="1"/>
  <c r="P201" i="1" s="1"/>
  <c r="G201" i="1"/>
  <c r="H201" i="1" s="1"/>
  <c r="A202" i="1" l="1"/>
  <c r="B202" i="1" s="1"/>
  <c r="C202" i="1" s="1"/>
  <c r="I202" i="1" l="1"/>
  <c r="J202" i="1" s="1"/>
  <c r="D202" i="1"/>
  <c r="E202" i="1" s="1"/>
  <c r="K202" i="1" l="1"/>
  <c r="F202" i="1"/>
  <c r="G202" i="1" l="1"/>
  <c r="H202" i="1" s="1"/>
  <c r="L202" i="1"/>
  <c r="N202" i="1" s="1"/>
  <c r="P202" i="1" s="1"/>
  <c r="A203" i="1" l="1"/>
  <c r="B203" i="1" s="1"/>
  <c r="C203" i="1" s="1"/>
  <c r="D203" i="1" l="1"/>
  <c r="E203" i="1" s="1"/>
  <c r="I203" i="1"/>
  <c r="J203" i="1" s="1"/>
  <c r="K203" i="1" l="1"/>
  <c r="F203" i="1"/>
  <c r="G203" i="1" l="1"/>
  <c r="H203" i="1" s="1"/>
  <c r="L203" i="1"/>
  <c r="N203" i="1" s="1"/>
  <c r="P203" i="1" s="1"/>
  <c r="A204" i="1" l="1"/>
  <c r="B204" i="1" s="1"/>
  <c r="C204" i="1" s="1"/>
  <c r="D204" i="1" l="1"/>
  <c r="E204" i="1" s="1"/>
  <c r="I204" i="1"/>
  <c r="J204" i="1" s="1"/>
  <c r="K204" i="1" l="1"/>
  <c r="F204" i="1"/>
  <c r="L204" i="1" l="1"/>
  <c r="N204" i="1" s="1"/>
  <c r="P204" i="1" s="1"/>
  <c r="G204" i="1"/>
  <c r="H204" i="1" s="1"/>
  <c r="A205" i="1" l="1"/>
  <c r="B205" i="1" s="1"/>
  <c r="C205" i="1" s="1"/>
  <c r="D205" i="1" l="1"/>
  <c r="I205" i="1"/>
  <c r="J205" i="1" s="1"/>
  <c r="E205" i="1" l="1"/>
  <c r="M222" i="1"/>
  <c r="M223" i="1" l="1"/>
  <c r="M224" i="1" s="1"/>
  <c r="M225" i="1" s="1"/>
  <c r="M226" i="1" s="1"/>
  <c r="M227" i="1" s="1"/>
  <c r="M228" i="1" s="1"/>
  <c r="N222" i="1"/>
  <c r="K205" i="1"/>
  <c r="F205" i="1"/>
  <c r="L205" i="1" l="1"/>
  <c r="N205" i="1" s="1"/>
  <c r="P205" i="1" s="1"/>
  <c r="G205" i="1"/>
  <c r="H205" i="1" s="1"/>
  <c r="M236" i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29" i="1"/>
  <c r="M230" i="1" s="1"/>
  <c r="M231" i="1" s="1"/>
  <c r="M232" i="1" s="1"/>
  <c r="M233" i="1" s="1"/>
  <c r="M234" i="1" s="1"/>
  <c r="M235" i="1" s="1"/>
  <c r="A206" i="1" l="1"/>
  <c r="B206" i="1" s="1"/>
  <c r="C206" i="1" s="1"/>
  <c r="D206" i="1" l="1"/>
  <c r="E206" i="1" s="1"/>
  <c r="I206" i="1"/>
  <c r="J206" i="1" s="1"/>
  <c r="K206" i="1" l="1"/>
  <c r="F206" i="1"/>
  <c r="L206" i="1" l="1"/>
  <c r="N206" i="1" s="1"/>
  <c r="P206" i="1" s="1"/>
  <c r="G206" i="1"/>
  <c r="H206" i="1" s="1"/>
  <c r="A207" i="1" l="1"/>
  <c r="B207" i="1" s="1"/>
  <c r="C207" i="1" s="1"/>
  <c r="I207" i="1" l="1"/>
  <c r="J207" i="1" s="1"/>
  <c r="D207" i="1"/>
  <c r="E207" i="1" s="1"/>
  <c r="K207" i="1" l="1"/>
  <c r="F207" i="1"/>
  <c r="L207" i="1" l="1"/>
  <c r="N207" i="1" s="1"/>
  <c r="P207" i="1" s="1"/>
  <c r="G207" i="1"/>
  <c r="H207" i="1" s="1"/>
  <c r="A208" i="1" l="1"/>
  <c r="B208" i="1" s="1"/>
  <c r="C208" i="1" s="1"/>
  <c r="I208" i="1" l="1"/>
  <c r="J208" i="1" s="1"/>
  <c r="D208" i="1"/>
  <c r="E208" i="1" s="1"/>
  <c r="K208" i="1" l="1"/>
  <c r="F208" i="1"/>
  <c r="L208" i="1" l="1"/>
  <c r="N208" i="1" s="1"/>
  <c r="P208" i="1" s="1"/>
  <c r="G208" i="1"/>
  <c r="H208" i="1" s="1"/>
  <c r="A209" i="1" l="1"/>
  <c r="B209" i="1" s="1"/>
  <c r="C209" i="1" s="1"/>
  <c r="I209" i="1" l="1"/>
  <c r="J209" i="1" s="1"/>
  <c r="D209" i="1"/>
  <c r="E209" i="1" s="1"/>
  <c r="K209" i="1" l="1"/>
  <c r="F209" i="1"/>
  <c r="L209" i="1" l="1"/>
  <c r="N209" i="1" s="1"/>
  <c r="P209" i="1" s="1"/>
  <c r="G209" i="1"/>
  <c r="H209" i="1" s="1"/>
  <c r="A210" i="1" l="1"/>
  <c r="B210" i="1" s="1"/>
  <c r="C210" i="1" s="1"/>
  <c r="I210" i="1" l="1"/>
  <c r="J210" i="1" s="1"/>
  <c r="D210" i="1"/>
  <c r="E210" i="1" s="1"/>
  <c r="K210" i="1" l="1"/>
  <c r="F210" i="1"/>
  <c r="G210" i="1" l="1"/>
  <c r="H210" i="1" s="1"/>
  <c r="L210" i="1"/>
  <c r="N210" i="1" s="1"/>
  <c r="P210" i="1" s="1"/>
  <c r="A211" i="1" l="1"/>
  <c r="B211" i="1" s="1"/>
  <c r="C211" i="1" s="1"/>
  <c r="D211" i="1" l="1"/>
  <c r="E211" i="1" s="1"/>
  <c r="I211" i="1"/>
  <c r="J211" i="1" s="1"/>
  <c r="K211" i="1" l="1"/>
  <c r="F211" i="1"/>
  <c r="L211" i="1" l="1"/>
  <c r="N211" i="1" s="1"/>
  <c r="P211" i="1" s="1"/>
  <c r="G211" i="1"/>
  <c r="H211" i="1" s="1"/>
  <c r="A212" i="1" l="1"/>
  <c r="B212" i="1" s="1"/>
  <c r="C212" i="1" s="1"/>
  <c r="I212" i="1" l="1"/>
  <c r="J212" i="1" s="1"/>
  <c r="D212" i="1"/>
  <c r="E212" i="1" s="1"/>
  <c r="K212" i="1" l="1"/>
  <c r="F212" i="1"/>
  <c r="L212" i="1" l="1"/>
  <c r="N212" i="1" s="1"/>
  <c r="P212" i="1" s="1"/>
  <c r="G212" i="1"/>
  <c r="H212" i="1" s="1"/>
  <c r="A213" i="1" l="1"/>
  <c r="B213" i="1" s="1"/>
  <c r="C213" i="1" s="1"/>
  <c r="I213" i="1" l="1"/>
  <c r="J213" i="1" s="1"/>
  <c r="D213" i="1"/>
  <c r="E213" i="1" s="1"/>
  <c r="K213" i="1" l="1"/>
  <c r="F213" i="1"/>
  <c r="L213" i="1" l="1"/>
  <c r="N213" i="1" s="1"/>
  <c r="P213" i="1" s="1"/>
  <c r="G213" i="1"/>
  <c r="H213" i="1" s="1"/>
  <c r="A214" i="1" l="1"/>
  <c r="B214" i="1" s="1"/>
  <c r="C214" i="1" s="1"/>
  <c r="I214" i="1" l="1"/>
  <c r="J214" i="1" s="1"/>
  <c r="D214" i="1"/>
  <c r="E214" i="1" s="1"/>
  <c r="K214" i="1" l="1"/>
  <c r="F214" i="1"/>
  <c r="L214" i="1" l="1"/>
  <c r="N214" i="1" s="1"/>
  <c r="P214" i="1" s="1"/>
  <c r="G214" i="1"/>
  <c r="H214" i="1" s="1"/>
  <c r="A215" i="1" l="1"/>
  <c r="B215" i="1" s="1"/>
  <c r="C215" i="1" s="1"/>
  <c r="I215" i="1" l="1"/>
  <c r="J215" i="1" s="1"/>
  <c r="D215" i="1"/>
  <c r="E215" i="1" s="1"/>
  <c r="K215" i="1" l="1"/>
  <c r="F215" i="1"/>
  <c r="G215" i="1" l="1"/>
  <c r="H215" i="1" s="1"/>
  <c r="L215" i="1"/>
  <c r="N215" i="1" s="1"/>
  <c r="P215" i="1" s="1"/>
  <c r="A216" i="1" l="1"/>
  <c r="B216" i="1" s="1"/>
  <c r="C216" i="1" s="1"/>
  <c r="R11" i="1" l="1"/>
  <c r="S11" i="1" s="1"/>
  <c r="D216" i="1"/>
  <c r="E216" i="1" s="1"/>
  <c r="I216" i="1"/>
  <c r="J216" i="1" s="1"/>
  <c r="K216" i="1" l="1"/>
  <c r="F216" i="1"/>
  <c r="G216" i="1" l="1"/>
  <c r="H216" i="1" s="1"/>
  <c r="O222" i="1" s="1"/>
  <c r="L216" i="1"/>
  <c r="N216" i="1" s="1"/>
  <c r="P216" i="1" s="1"/>
  <c r="O223" i="1" l="1"/>
  <c r="O224" i="1" s="1"/>
  <c r="O225" i="1" s="1"/>
  <c r="O226" i="1" s="1"/>
  <c r="O227" i="1" s="1"/>
  <c r="O228" i="1" s="1"/>
  <c r="P222" i="1"/>
  <c r="A223" i="1" s="1"/>
  <c r="B223" i="1" s="1"/>
  <c r="C223" i="1" s="1"/>
  <c r="D223" i="1" l="1"/>
  <c r="E223" i="1" s="1"/>
  <c r="I223" i="1"/>
  <c r="J223" i="1" s="1"/>
  <c r="O236" i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29" i="1"/>
  <c r="O230" i="1" s="1"/>
  <c r="O231" i="1" s="1"/>
  <c r="O232" i="1" s="1"/>
  <c r="O233" i="1" s="1"/>
  <c r="O234" i="1" s="1"/>
  <c r="O235" i="1" s="1"/>
  <c r="K223" i="1" l="1"/>
  <c r="F223" i="1"/>
  <c r="G223" i="1" l="1"/>
  <c r="H223" i="1" s="1"/>
  <c r="L223" i="1"/>
  <c r="N223" i="1" s="1"/>
  <c r="P223" i="1" s="1"/>
  <c r="A224" i="1" l="1"/>
  <c r="B224" i="1" s="1"/>
  <c r="C224" i="1" s="1"/>
  <c r="I224" i="1" s="1"/>
  <c r="J224" i="1" s="1"/>
  <c r="D224" i="1" l="1"/>
  <c r="E224" i="1" s="1"/>
  <c r="K224" i="1" s="1"/>
  <c r="F224" i="1" l="1"/>
  <c r="L224" i="1" s="1"/>
  <c r="N224" i="1" s="1"/>
  <c r="P224" i="1" s="1"/>
  <c r="G224" i="1" l="1"/>
  <c r="H224" i="1" s="1"/>
  <c r="A225" i="1" s="1"/>
  <c r="B225" i="1" l="1"/>
  <c r="C225" i="1" s="1"/>
  <c r="I225" i="1" l="1"/>
  <c r="J225" i="1" s="1"/>
  <c r="D225" i="1"/>
  <c r="E225" i="1" s="1"/>
  <c r="K225" i="1" l="1"/>
  <c r="F225" i="1"/>
  <c r="L225" i="1" l="1"/>
  <c r="N225" i="1" s="1"/>
  <c r="P225" i="1" s="1"/>
  <c r="G225" i="1"/>
  <c r="H225" i="1" s="1"/>
  <c r="A226" i="1" l="1"/>
  <c r="B226" i="1" s="1"/>
  <c r="C226" i="1" s="1"/>
  <c r="D226" i="1" l="1"/>
  <c r="E226" i="1" s="1"/>
  <c r="I226" i="1"/>
  <c r="J226" i="1" s="1"/>
  <c r="K226" i="1" l="1"/>
  <c r="F226" i="1"/>
  <c r="L226" i="1" l="1"/>
  <c r="N226" i="1" s="1"/>
  <c r="P226" i="1" s="1"/>
  <c r="G226" i="1"/>
  <c r="H226" i="1" s="1"/>
  <c r="A227" i="1" l="1"/>
  <c r="B227" i="1" s="1"/>
  <c r="C227" i="1" s="1"/>
  <c r="I227" i="1" l="1"/>
  <c r="J227" i="1" s="1"/>
  <c r="D227" i="1"/>
  <c r="E227" i="1" s="1"/>
  <c r="K227" i="1" l="1"/>
  <c r="F227" i="1"/>
  <c r="G227" i="1" l="1"/>
  <c r="H227" i="1" s="1"/>
  <c r="L227" i="1"/>
  <c r="N227" i="1" s="1"/>
  <c r="P227" i="1" s="1"/>
  <c r="A228" i="1" l="1"/>
  <c r="B228" i="1" s="1"/>
  <c r="C228" i="1" s="1"/>
  <c r="I228" i="1" s="1"/>
  <c r="J228" i="1" s="1"/>
  <c r="D228" i="1" l="1"/>
  <c r="E228" i="1" s="1"/>
  <c r="K228" i="1" s="1"/>
  <c r="F228" i="1" l="1"/>
  <c r="G228" i="1" s="1"/>
  <c r="H228" i="1" s="1"/>
  <c r="L228" i="1" l="1"/>
  <c r="N228" i="1" s="1"/>
  <c r="P228" i="1" s="1"/>
  <c r="A229" i="1" s="1"/>
  <c r="B229" i="1" s="1"/>
  <c r="C229" i="1" s="1"/>
  <c r="I229" i="1" s="1"/>
  <c r="J229" i="1" s="1"/>
  <c r="D229" i="1" l="1"/>
  <c r="E229" i="1" s="1"/>
  <c r="K229" i="1" s="1"/>
  <c r="F229" i="1" l="1"/>
  <c r="G229" i="1" s="1"/>
  <c r="H229" i="1" s="1"/>
  <c r="L229" i="1" l="1"/>
  <c r="N229" i="1" s="1"/>
  <c r="P229" i="1" s="1"/>
  <c r="A230" i="1" s="1"/>
  <c r="B230" i="1" s="1"/>
  <c r="C230" i="1" s="1"/>
  <c r="I230" i="1" l="1"/>
  <c r="J230" i="1" s="1"/>
  <c r="D230" i="1"/>
  <c r="E230" i="1" s="1"/>
  <c r="K230" i="1" l="1"/>
  <c r="F230" i="1"/>
  <c r="L230" i="1" l="1"/>
  <c r="N230" i="1" s="1"/>
  <c r="P230" i="1" s="1"/>
  <c r="G230" i="1"/>
  <c r="H230" i="1" s="1"/>
  <c r="A231" i="1" l="1"/>
  <c r="B231" i="1" s="1"/>
  <c r="C231" i="1" s="1"/>
  <c r="I231" i="1" s="1"/>
  <c r="J231" i="1" s="1"/>
  <c r="D231" i="1" l="1"/>
  <c r="E231" i="1" s="1"/>
  <c r="F231" i="1" s="1"/>
  <c r="K231" i="1" l="1"/>
  <c r="L231" i="1" s="1"/>
  <c r="N231" i="1" s="1"/>
  <c r="P231" i="1" s="1"/>
  <c r="G231" i="1"/>
  <c r="H231" i="1" s="1"/>
  <c r="A232" i="1" l="1"/>
  <c r="B232" i="1" s="1"/>
  <c r="C232" i="1" s="1"/>
  <c r="D232" i="1" s="1"/>
  <c r="E232" i="1" s="1"/>
  <c r="I232" i="1" l="1"/>
  <c r="J232" i="1" s="1"/>
  <c r="K232" i="1" s="1"/>
  <c r="F232" i="1"/>
  <c r="L232" i="1" l="1"/>
  <c r="N232" i="1" s="1"/>
  <c r="P232" i="1" s="1"/>
  <c r="G232" i="1"/>
  <c r="H232" i="1" s="1"/>
  <c r="A233" i="1" l="1"/>
  <c r="B233" i="1" s="1"/>
  <c r="C233" i="1" s="1"/>
  <c r="I233" i="1" s="1"/>
  <c r="J233" i="1" s="1"/>
  <c r="D233" i="1" l="1"/>
  <c r="E233" i="1" s="1"/>
  <c r="K233" i="1" s="1"/>
  <c r="F233" i="1" l="1"/>
  <c r="G233" i="1" s="1"/>
  <c r="H233" i="1" s="1"/>
  <c r="L233" i="1" l="1"/>
  <c r="N233" i="1" s="1"/>
  <c r="P233" i="1" s="1"/>
  <c r="A234" i="1" s="1"/>
  <c r="B234" i="1" s="1"/>
  <c r="C234" i="1" s="1"/>
  <c r="D234" i="1" l="1"/>
  <c r="E234" i="1" s="1"/>
  <c r="I234" i="1"/>
  <c r="J234" i="1" s="1"/>
  <c r="K234" i="1" l="1"/>
  <c r="F234" i="1"/>
  <c r="L234" i="1" l="1"/>
  <c r="N234" i="1" s="1"/>
  <c r="P234" i="1" s="1"/>
  <c r="G234" i="1"/>
  <c r="H234" i="1" s="1"/>
  <c r="A235" i="1" l="1"/>
  <c r="B235" i="1" s="1"/>
  <c r="C235" i="1" s="1"/>
  <c r="D235" i="1" l="1"/>
  <c r="E235" i="1" s="1"/>
  <c r="I235" i="1"/>
  <c r="J235" i="1" s="1"/>
  <c r="K235" i="1" l="1"/>
  <c r="F235" i="1"/>
  <c r="L235" i="1" l="1"/>
  <c r="N235" i="1" s="1"/>
  <c r="P235" i="1" s="1"/>
  <c r="G235" i="1"/>
  <c r="H235" i="1" s="1"/>
  <c r="A236" i="1" l="1"/>
  <c r="B236" i="1" l="1"/>
  <c r="C236" i="1" s="1"/>
  <c r="D236" i="1" l="1"/>
  <c r="E236" i="1" s="1"/>
  <c r="I236" i="1"/>
  <c r="J236" i="1" s="1"/>
  <c r="K236" i="1" l="1"/>
  <c r="F236" i="1"/>
  <c r="G236" i="1" l="1"/>
  <c r="H236" i="1" s="1"/>
  <c r="L236" i="1"/>
  <c r="N236" i="1" s="1"/>
  <c r="P236" i="1" s="1"/>
  <c r="A237" i="1" l="1"/>
  <c r="B237" i="1" s="1"/>
  <c r="C237" i="1" s="1"/>
  <c r="D237" i="1" s="1"/>
  <c r="E237" i="1" s="1"/>
  <c r="I237" i="1" l="1"/>
  <c r="J237" i="1" s="1"/>
  <c r="K237" i="1" s="1"/>
  <c r="F237" i="1"/>
  <c r="L237" i="1" l="1"/>
  <c r="N237" i="1" s="1"/>
  <c r="P237" i="1" s="1"/>
  <c r="G237" i="1"/>
  <c r="H237" i="1" s="1"/>
  <c r="A238" i="1" l="1"/>
  <c r="B238" i="1" s="1"/>
  <c r="C238" i="1" s="1"/>
  <c r="I238" i="1" l="1"/>
  <c r="J238" i="1" s="1"/>
  <c r="D238" i="1"/>
  <c r="E238" i="1" l="1"/>
  <c r="M255" i="1"/>
  <c r="M256" i="1" l="1"/>
  <c r="M257" i="1" s="1"/>
  <c r="M258" i="1" s="1"/>
  <c r="M259" i="1" s="1"/>
  <c r="M260" i="1" s="1"/>
  <c r="M261" i="1" s="1"/>
  <c r="N255" i="1"/>
  <c r="K238" i="1"/>
  <c r="F238" i="1"/>
  <c r="L238" i="1" l="1"/>
  <c r="N238" i="1" s="1"/>
  <c r="P238" i="1" s="1"/>
  <c r="G238" i="1"/>
  <c r="H238" i="1" s="1"/>
  <c r="M262" i="1"/>
  <c r="M263" i="1" s="1"/>
  <c r="M264" i="1" s="1"/>
  <c r="M265" i="1" s="1"/>
  <c r="M266" i="1" s="1"/>
  <c r="M267" i="1" s="1"/>
  <c r="M268" i="1" s="1"/>
  <c r="M269" i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A239" i="1" l="1"/>
  <c r="B239" i="1" s="1"/>
  <c r="C239" i="1" s="1"/>
  <c r="D239" i="1" s="1"/>
  <c r="E239" i="1" s="1"/>
  <c r="I239" i="1" l="1"/>
  <c r="J239" i="1" s="1"/>
  <c r="K239" i="1" s="1"/>
  <c r="F239" i="1"/>
  <c r="L239" i="1" l="1"/>
  <c r="N239" i="1" s="1"/>
  <c r="P239" i="1" s="1"/>
  <c r="G239" i="1"/>
  <c r="H239" i="1" s="1"/>
  <c r="A240" i="1" l="1"/>
  <c r="B240" i="1" s="1"/>
  <c r="C240" i="1" s="1"/>
  <c r="I240" i="1" s="1"/>
  <c r="J240" i="1" s="1"/>
  <c r="D240" i="1" l="1"/>
  <c r="E240" i="1" s="1"/>
  <c r="K240" i="1" s="1"/>
  <c r="F240" i="1" l="1"/>
  <c r="L240" i="1" s="1"/>
  <c r="N240" i="1" s="1"/>
  <c r="P240" i="1" s="1"/>
  <c r="G240" i="1" l="1"/>
  <c r="H240" i="1" s="1"/>
  <c r="A241" i="1" s="1"/>
  <c r="B241" i="1" s="1"/>
  <c r="C241" i="1" s="1"/>
  <c r="I241" i="1" s="1"/>
  <c r="J241" i="1" s="1"/>
  <c r="D241" i="1" l="1"/>
  <c r="E241" i="1" s="1"/>
  <c r="K241" i="1" s="1"/>
  <c r="F241" i="1" l="1"/>
  <c r="L241" i="1" s="1"/>
  <c r="N241" i="1" s="1"/>
  <c r="P241" i="1" s="1"/>
  <c r="G241" i="1" l="1"/>
  <c r="H241" i="1" s="1"/>
  <c r="A242" i="1" s="1"/>
  <c r="B242" i="1" s="1"/>
  <c r="C242" i="1" s="1"/>
  <c r="D242" i="1" l="1"/>
  <c r="E242" i="1" s="1"/>
  <c r="I242" i="1"/>
  <c r="J242" i="1" s="1"/>
  <c r="K242" i="1" l="1"/>
  <c r="F242" i="1"/>
  <c r="L242" i="1" l="1"/>
  <c r="N242" i="1" s="1"/>
  <c r="P242" i="1" s="1"/>
  <c r="G242" i="1"/>
  <c r="H242" i="1" s="1"/>
  <c r="A243" i="1" l="1"/>
  <c r="B243" i="1" s="1"/>
  <c r="C243" i="1" s="1"/>
  <c r="I243" i="1" l="1"/>
  <c r="J243" i="1" s="1"/>
  <c r="D243" i="1"/>
  <c r="E243" i="1" s="1"/>
  <c r="K243" i="1" l="1"/>
  <c r="F243" i="1"/>
  <c r="L243" i="1" l="1"/>
  <c r="N243" i="1" s="1"/>
  <c r="P243" i="1" s="1"/>
  <c r="G243" i="1"/>
  <c r="H243" i="1" s="1"/>
  <c r="A244" i="1" l="1"/>
  <c r="B244" i="1" s="1"/>
  <c r="C244" i="1" s="1"/>
  <c r="I244" i="1" s="1"/>
  <c r="J244" i="1" s="1"/>
  <c r="D244" i="1" l="1"/>
  <c r="E244" i="1" s="1"/>
  <c r="K244" i="1" s="1"/>
  <c r="F244" i="1" l="1"/>
  <c r="G244" i="1" s="1"/>
  <c r="H244" i="1" s="1"/>
  <c r="L244" i="1" l="1"/>
  <c r="N244" i="1" s="1"/>
  <c r="P244" i="1" s="1"/>
  <c r="A245" i="1" s="1"/>
  <c r="B245" i="1" s="1"/>
  <c r="C245" i="1" s="1"/>
  <c r="I245" i="1" s="1"/>
  <c r="J245" i="1" s="1"/>
  <c r="D245" i="1" l="1"/>
  <c r="E245" i="1" s="1"/>
  <c r="K245" i="1" s="1"/>
  <c r="F245" i="1" l="1"/>
  <c r="G245" i="1" s="1"/>
  <c r="H245" i="1" s="1"/>
  <c r="L245" i="1" l="1"/>
  <c r="N245" i="1" s="1"/>
  <c r="P245" i="1" s="1"/>
  <c r="A246" i="1" s="1"/>
  <c r="B246" i="1" s="1"/>
  <c r="C246" i="1" s="1"/>
  <c r="I246" i="1" l="1"/>
  <c r="J246" i="1" s="1"/>
  <c r="D246" i="1"/>
  <c r="E246" i="1" s="1"/>
  <c r="K246" i="1" l="1"/>
  <c r="F246" i="1"/>
  <c r="G246" i="1" l="1"/>
  <c r="H246" i="1" s="1"/>
  <c r="L246" i="1"/>
  <c r="N246" i="1" s="1"/>
  <c r="P246" i="1" s="1"/>
  <c r="A247" i="1" l="1"/>
  <c r="B247" i="1" s="1"/>
  <c r="C247" i="1" s="1"/>
  <c r="I247" i="1" s="1"/>
  <c r="J247" i="1" s="1"/>
  <c r="D247" i="1" l="1"/>
  <c r="E247" i="1" s="1"/>
  <c r="F247" i="1" s="1"/>
  <c r="K247" i="1" l="1"/>
  <c r="L247" i="1" s="1"/>
  <c r="N247" i="1" s="1"/>
  <c r="P247" i="1" s="1"/>
  <c r="G247" i="1"/>
  <c r="H247" i="1" s="1"/>
  <c r="A248" i="1" l="1"/>
  <c r="B248" i="1" s="1"/>
  <c r="C248" i="1" s="1"/>
  <c r="D248" i="1" s="1"/>
  <c r="E248" i="1" s="1"/>
  <c r="I248" i="1" l="1"/>
  <c r="J248" i="1" s="1"/>
  <c r="K248" i="1" s="1"/>
  <c r="F248" i="1"/>
  <c r="L248" i="1" l="1"/>
  <c r="N248" i="1" s="1"/>
  <c r="P248" i="1" s="1"/>
  <c r="G248" i="1"/>
  <c r="H248" i="1" s="1"/>
  <c r="A249" i="1" l="1"/>
  <c r="B249" i="1" s="1"/>
  <c r="C249" i="1" s="1"/>
  <c r="R12" i="1" l="1"/>
  <c r="S12" i="1" s="1"/>
  <c r="D249" i="1"/>
  <c r="E249" i="1" s="1"/>
  <c r="I249" i="1"/>
  <c r="J249" i="1" s="1"/>
  <c r="K249" i="1" l="1"/>
  <c r="F249" i="1"/>
  <c r="G249" i="1" l="1"/>
  <c r="H249" i="1" s="1"/>
  <c r="O255" i="1" s="1"/>
  <c r="L249" i="1"/>
  <c r="N249" i="1" s="1"/>
  <c r="P249" i="1" s="1"/>
  <c r="O256" i="1" l="1"/>
  <c r="O257" i="1" s="1"/>
  <c r="O258" i="1" s="1"/>
  <c r="O259" i="1" s="1"/>
  <c r="O260" i="1" s="1"/>
  <c r="O261" i="1" s="1"/>
  <c r="P255" i="1"/>
  <c r="A256" i="1" s="1"/>
  <c r="B256" i="1" s="1"/>
  <c r="C256" i="1" s="1"/>
  <c r="D256" i="1" l="1"/>
  <c r="E256" i="1" s="1"/>
  <c r="I256" i="1"/>
  <c r="J256" i="1" s="1"/>
  <c r="O269" i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62" i="1"/>
  <c r="O263" i="1" s="1"/>
  <c r="O264" i="1" s="1"/>
  <c r="O265" i="1" s="1"/>
  <c r="O266" i="1" s="1"/>
  <c r="O267" i="1" s="1"/>
  <c r="O268" i="1" s="1"/>
  <c r="K256" i="1" l="1"/>
  <c r="F256" i="1"/>
  <c r="L256" i="1" l="1"/>
  <c r="N256" i="1" s="1"/>
  <c r="P256" i="1" s="1"/>
  <c r="G256" i="1"/>
  <c r="H256" i="1" s="1"/>
  <c r="A257" i="1" l="1"/>
  <c r="B257" i="1" s="1"/>
  <c r="C257" i="1" s="1"/>
  <c r="D257" i="1" s="1"/>
  <c r="E257" i="1" s="1"/>
  <c r="I257" i="1" l="1"/>
  <c r="J257" i="1" s="1"/>
  <c r="K257" i="1" s="1"/>
  <c r="F257" i="1"/>
  <c r="L257" i="1" l="1"/>
  <c r="N257" i="1" s="1"/>
  <c r="P257" i="1" s="1"/>
  <c r="G257" i="1"/>
  <c r="H257" i="1" s="1"/>
  <c r="A258" i="1" l="1"/>
  <c r="B258" i="1" s="1"/>
  <c r="C258" i="1" s="1"/>
  <c r="I258" i="1" s="1"/>
  <c r="J258" i="1" s="1"/>
  <c r="D258" i="1" l="1"/>
  <c r="E258" i="1" s="1"/>
  <c r="K258" i="1" s="1"/>
  <c r="F258" i="1" l="1"/>
  <c r="G258" i="1" s="1"/>
  <c r="H258" i="1" s="1"/>
  <c r="L258" i="1" l="1"/>
  <c r="N258" i="1" s="1"/>
  <c r="P258" i="1" s="1"/>
  <c r="A259" i="1" s="1"/>
  <c r="B259" i="1" s="1"/>
  <c r="C259" i="1" s="1"/>
  <c r="I259" i="1" s="1"/>
  <c r="J259" i="1" s="1"/>
  <c r="D259" i="1" l="1"/>
  <c r="E259" i="1" s="1"/>
  <c r="K259" i="1" s="1"/>
  <c r="F259" i="1" l="1"/>
  <c r="G259" i="1" s="1"/>
  <c r="H259" i="1" s="1"/>
  <c r="L259" i="1" l="1"/>
  <c r="N259" i="1" s="1"/>
  <c r="P259" i="1" s="1"/>
  <c r="A260" i="1" s="1"/>
  <c r="B260" i="1" s="1"/>
  <c r="C260" i="1" s="1"/>
  <c r="I260" i="1" s="1"/>
  <c r="J260" i="1" s="1"/>
  <c r="D260" i="1" l="1"/>
  <c r="E260" i="1" s="1"/>
  <c r="F260" i="1" s="1"/>
  <c r="K260" i="1" l="1"/>
  <c r="L260" i="1" s="1"/>
  <c r="N260" i="1" s="1"/>
  <c r="P260" i="1" s="1"/>
  <c r="G260" i="1"/>
  <c r="H260" i="1" s="1"/>
  <c r="A261" i="1" l="1"/>
  <c r="B261" i="1" s="1"/>
  <c r="C261" i="1" s="1"/>
  <c r="I261" i="1" s="1"/>
  <c r="J261" i="1" s="1"/>
  <c r="D261" i="1" l="1"/>
  <c r="E261" i="1" s="1"/>
  <c r="K261" i="1" s="1"/>
  <c r="F261" i="1" l="1"/>
  <c r="L261" i="1" s="1"/>
  <c r="N261" i="1" s="1"/>
  <c r="P261" i="1" s="1"/>
  <c r="G261" i="1" l="1"/>
  <c r="H261" i="1" s="1"/>
  <c r="A262" i="1" s="1"/>
  <c r="B262" i="1" s="1"/>
  <c r="C262" i="1" s="1"/>
  <c r="I262" i="1" l="1"/>
  <c r="J262" i="1" s="1"/>
  <c r="D262" i="1"/>
  <c r="E262" i="1" s="1"/>
  <c r="K262" i="1" l="1"/>
  <c r="F262" i="1"/>
  <c r="L262" i="1" l="1"/>
  <c r="N262" i="1" s="1"/>
  <c r="P262" i="1" s="1"/>
  <c r="G262" i="1"/>
  <c r="H262" i="1" s="1"/>
  <c r="A263" i="1" l="1"/>
  <c r="B263" i="1" s="1"/>
  <c r="C263" i="1" s="1"/>
  <c r="D263" i="1" l="1"/>
  <c r="E263" i="1" s="1"/>
  <c r="I263" i="1"/>
  <c r="J263" i="1" s="1"/>
  <c r="K263" i="1" l="1"/>
  <c r="F263" i="1"/>
  <c r="L263" i="1" l="1"/>
  <c r="N263" i="1" s="1"/>
  <c r="P263" i="1" s="1"/>
  <c r="G263" i="1"/>
  <c r="H263" i="1" s="1"/>
  <c r="A264" i="1" l="1"/>
  <c r="B264" i="1" s="1"/>
  <c r="C264" i="1" s="1"/>
  <c r="D264" i="1" s="1"/>
  <c r="E264" i="1" s="1"/>
  <c r="I264" i="1" l="1"/>
  <c r="J264" i="1" s="1"/>
  <c r="K264" i="1" s="1"/>
  <c r="F264" i="1"/>
  <c r="G264" i="1" l="1"/>
  <c r="H264" i="1" s="1"/>
  <c r="L264" i="1"/>
  <c r="N264" i="1" s="1"/>
  <c r="P264" i="1" s="1"/>
  <c r="A265" i="1" l="1"/>
  <c r="B265" i="1" s="1"/>
  <c r="C265" i="1" s="1"/>
  <c r="D265" i="1" l="1"/>
  <c r="E265" i="1" s="1"/>
  <c r="I265" i="1"/>
  <c r="J265" i="1" s="1"/>
  <c r="K265" i="1" l="1"/>
  <c r="F265" i="1"/>
  <c r="G265" i="1" l="1"/>
  <c r="H265" i="1" s="1"/>
  <c r="L265" i="1"/>
  <c r="N265" i="1" s="1"/>
  <c r="P265" i="1" s="1"/>
  <c r="A266" i="1" l="1"/>
  <c r="B266" i="1" s="1"/>
  <c r="C266" i="1" s="1"/>
  <c r="I266" i="1" l="1"/>
  <c r="J266" i="1" s="1"/>
  <c r="D266" i="1"/>
  <c r="E266" i="1" s="1"/>
  <c r="K266" i="1" l="1"/>
  <c r="F266" i="1"/>
  <c r="L266" i="1" l="1"/>
  <c r="N266" i="1" s="1"/>
  <c r="P266" i="1" s="1"/>
  <c r="G266" i="1"/>
  <c r="H266" i="1" s="1"/>
  <c r="A267" i="1" l="1"/>
  <c r="B267" i="1" s="1"/>
  <c r="C267" i="1" s="1"/>
  <c r="I267" i="1" s="1"/>
  <c r="J267" i="1" s="1"/>
  <c r="D267" i="1" l="1"/>
  <c r="E267" i="1" s="1"/>
  <c r="K267" i="1" s="1"/>
  <c r="F267" i="1" l="1"/>
  <c r="G267" i="1" s="1"/>
  <c r="H267" i="1" s="1"/>
  <c r="L267" i="1" l="1"/>
  <c r="N267" i="1" s="1"/>
  <c r="P267" i="1" s="1"/>
  <c r="A268" i="1" s="1"/>
  <c r="B268" i="1" s="1"/>
  <c r="C268" i="1" s="1"/>
  <c r="I268" i="1" s="1"/>
  <c r="J268" i="1" s="1"/>
  <c r="D268" i="1" l="1"/>
  <c r="E268" i="1" s="1"/>
  <c r="F268" i="1" s="1"/>
  <c r="K268" i="1" l="1"/>
  <c r="L268" i="1" s="1"/>
  <c r="N268" i="1" s="1"/>
  <c r="P268" i="1" s="1"/>
  <c r="G268" i="1"/>
  <c r="H268" i="1" s="1"/>
  <c r="A269" i="1" l="1"/>
  <c r="B269" i="1" s="1"/>
  <c r="C269" i="1" s="1"/>
  <c r="I269" i="1" l="1"/>
  <c r="J269" i="1" s="1"/>
  <c r="D269" i="1"/>
  <c r="E269" i="1" s="1"/>
  <c r="K269" i="1" l="1"/>
  <c r="F269" i="1"/>
  <c r="L269" i="1" l="1"/>
  <c r="N269" i="1" s="1"/>
  <c r="P269" i="1" s="1"/>
  <c r="G269" i="1"/>
  <c r="H269" i="1" s="1"/>
  <c r="A270" i="1" l="1"/>
  <c r="B270" i="1" s="1"/>
  <c r="C270" i="1" s="1"/>
  <c r="I270" i="1" s="1"/>
  <c r="J270" i="1" s="1"/>
  <c r="D270" i="1" l="1"/>
  <c r="E270" i="1" s="1"/>
  <c r="K270" i="1" s="1"/>
  <c r="F270" i="1" l="1"/>
  <c r="L270" i="1" s="1"/>
  <c r="N270" i="1" s="1"/>
  <c r="P270" i="1" s="1"/>
  <c r="G270" i="1" l="1"/>
  <c r="H270" i="1" s="1"/>
  <c r="A271" i="1" s="1"/>
  <c r="B271" i="1" s="1"/>
  <c r="C271" i="1" s="1"/>
  <c r="I271" i="1" l="1"/>
  <c r="J271" i="1" s="1"/>
  <c r="D271" i="1"/>
  <c r="E271" i="1" l="1"/>
  <c r="M288" i="1"/>
  <c r="M289" i="1" l="1"/>
  <c r="M290" i="1" s="1"/>
  <c r="M291" i="1" s="1"/>
  <c r="M292" i="1" s="1"/>
  <c r="M293" i="1" s="1"/>
  <c r="M294" i="1" s="1"/>
  <c r="N288" i="1"/>
  <c r="K271" i="1"/>
  <c r="F271" i="1"/>
  <c r="L271" i="1" l="1"/>
  <c r="N271" i="1" s="1"/>
  <c r="P271" i="1" s="1"/>
  <c r="G271" i="1"/>
  <c r="H271" i="1" s="1"/>
  <c r="M295" i="1"/>
  <c r="M296" i="1" s="1"/>
  <c r="M297" i="1" s="1"/>
  <c r="M298" i="1" s="1"/>
  <c r="M299" i="1" s="1"/>
  <c r="M300" i="1" s="1"/>
  <c r="M301" i="1" s="1"/>
  <c r="M302" i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A272" i="1" l="1"/>
  <c r="B272" i="1" s="1"/>
  <c r="C272" i="1" s="1"/>
  <c r="D272" i="1" s="1"/>
  <c r="E272" i="1" s="1"/>
  <c r="I272" i="1" l="1"/>
  <c r="J272" i="1" s="1"/>
  <c r="K272" i="1" s="1"/>
  <c r="F272" i="1"/>
  <c r="G272" i="1" l="1"/>
  <c r="H272" i="1" s="1"/>
  <c r="L272" i="1"/>
  <c r="N272" i="1" s="1"/>
  <c r="P272" i="1" s="1"/>
  <c r="A273" i="1" l="1"/>
  <c r="B273" i="1" s="1"/>
  <c r="C273" i="1" s="1"/>
  <c r="I273" i="1" s="1"/>
  <c r="J273" i="1" s="1"/>
  <c r="D273" i="1" l="1"/>
  <c r="E273" i="1" s="1"/>
  <c r="F273" i="1" s="1"/>
  <c r="K273" i="1" l="1"/>
  <c r="L273" i="1" s="1"/>
  <c r="N273" i="1" s="1"/>
  <c r="P273" i="1" s="1"/>
  <c r="G273" i="1"/>
  <c r="H273" i="1" s="1"/>
  <c r="A274" i="1" l="1"/>
  <c r="B274" i="1" s="1"/>
  <c r="C274" i="1" s="1"/>
  <c r="I274" i="1" s="1"/>
  <c r="J274" i="1" s="1"/>
  <c r="D274" i="1" l="1"/>
  <c r="E274" i="1" s="1"/>
  <c r="K274" i="1" s="1"/>
  <c r="F274" i="1" l="1"/>
  <c r="G274" i="1" s="1"/>
  <c r="H274" i="1" s="1"/>
  <c r="L274" i="1" l="1"/>
  <c r="N274" i="1" s="1"/>
  <c r="P274" i="1" s="1"/>
  <c r="A275" i="1" s="1"/>
  <c r="B275" i="1" s="1"/>
  <c r="C275" i="1" s="1"/>
  <c r="D275" i="1" s="1"/>
  <c r="E275" i="1" s="1"/>
  <c r="I275" i="1" l="1"/>
  <c r="J275" i="1" s="1"/>
  <c r="K275" i="1" s="1"/>
  <c r="F275" i="1"/>
  <c r="G275" i="1" l="1"/>
  <c r="H275" i="1" s="1"/>
  <c r="L275" i="1"/>
  <c r="N275" i="1" s="1"/>
  <c r="P275" i="1" s="1"/>
  <c r="A276" i="1" l="1"/>
  <c r="B276" i="1" s="1"/>
  <c r="C276" i="1" s="1"/>
  <c r="D276" i="1" s="1"/>
  <c r="E276" i="1" s="1"/>
  <c r="I276" i="1" l="1"/>
  <c r="J276" i="1" s="1"/>
  <c r="K276" i="1" s="1"/>
  <c r="F276" i="1"/>
  <c r="L276" i="1" l="1"/>
  <c r="N276" i="1" s="1"/>
  <c r="P276" i="1" s="1"/>
  <c r="G276" i="1"/>
  <c r="H276" i="1" s="1"/>
  <c r="A277" i="1" l="1"/>
  <c r="B277" i="1" s="1"/>
  <c r="C277" i="1" s="1"/>
  <c r="I277" i="1" s="1"/>
  <c r="J277" i="1" s="1"/>
  <c r="D277" i="1" l="1"/>
  <c r="E277" i="1" s="1"/>
  <c r="F277" i="1" s="1"/>
  <c r="K277" i="1" l="1"/>
  <c r="L277" i="1" s="1"/>
  <c r="N277" i="1" s="1"/>
  <c r="P277" i="1" s="1"/>
  <c r="G277" i="1"/>
  <c r="H277" i="1" s="1"/>
  <c r="A278" i="1" l="1"/>
  <c r="B278" i="1" s="1"/>
  <c r="C278" i="1" s="1"/>
  <c r="D278" i="1" l="1"/>
  <c r="E278" i="1" s="1"/>
  <c r="I278" i="1"/>
  <c r="J278" i="1" s="1"/>
  <c r="K278" i="1" l="1"/>
  <c r="F278" i="1"/>
  <c r="L278" i="1" l="1"/>
  <c r="N278" i="1" s="1"/>
  <c r="P278" i="1" s="1"/>
  <c r="G278" i="1"/>
  <c r="H278" i="1" s="1"/>
  <c r="A279" i="1" l="1"/>
  <c r="B279" i="1" s="1"/>
  <c r="C279" i="1" s="1"/>
  <c r="I279" i="1" l="1"/>
  <c r="J279" i="1" s="1"/>
  <c r="D279" i="1"/>
  <c r="E279" i="1" s="1"/>
  <c r="K279" i="1" l="1"/>
  <c r="F279" i="1"/>
  <c r="L279" i="1" l="1"/>
  <c r="N279" i="1" s="1"/>
  <c r="P279" i="1" s="1"/>
  <c r="G279" i="1"/>
  <c r="H279" i="1" s="1"/>
  <c r="A280" i="1" l="1"/>
  <c r="B280" i="1" s="1"/>
  <c r="C280" i="1" s="1"/>
  <c r="D280" i="1" s="1"/>
  <c r="E280" i="1" s="1"/>
  <c r="I280" i="1" l="1"/>
  <c r="J280" i="1" s="1"/>
  <c r="K280" i="1" s="1"/>
  <c r="F280" i="1"/>
  <c r="G280" i="1" l="1"/>
  <c r="H280" i="1" s="1"/>
  <c r="L280" i="1"/>
  <c r="N280" i="1" s="1"/>
  <c r="P280" i="1" s="1"/>
  <c r="A281" i="1" l="1"/>
  <c r="B281" i="1" s="1"/>
  <c r="C281" i="1" s="1"/>
  <c r="I281" i="1" s="1"/>
  <c r="J281" i="1" s="1"/>
  <c r="D281" i="1" l="1"/>
  <c r="E281" i="1" s="1"/>
  <c r="K281" i="1" s="1"/>
  <c r="F281" i="1" l="1"/>
  <c r="L281" i="1" s="1"/>
  <c r="N281" i="1" s="1"/>
  <c r="P281" i="1" s="1"/>
  <c r="G281" i="1" l="1"/>
  <c r="H281" i="1" s="1"/>
  <c r="A282" i="1" s="1"/>
  <c r="B282" i="1" l="1"/>
  <c r="C282" i="1" s="1"/>
  <c r="R13" i="1"/>
  <c r="S13" i="1" s="1"/>
  <c r="I282" i="1" l="1"/>
  <c r="J282" i="1" s="1"/>
  <c r="D282" i="1"/>
  <c r="E282" i="1" s="1"/>
  <c r="K282" i="1" l="1"/>
  <c r="F282" i="1"/>
  <c r="L282" i="1" l="1"/>
  <c r="N282" i="1" s="1"/>
  <c r="P282" i="1" s="1"/>
  <c r="G282" i="1"/>
  <c r="H282" i="1" s="1"/>
  <c r="O288" i="1" s="1"/>
  <c r="O289" i="1" l="1"/>
  <c r="O290" i="1" s="1"/>
  <c r="O291" i="1" s="1"/>
  <c r="O292" i="1" s="1"/>
  <c r="O293" i="1" s="1"/>
  <c r="O294" i="1" s="1"/>
  <c r="P288" i="1"/>
  <c r="A289" i="1" s="1"/>
  <c r="B289" i="1" s="1"/>
  <c r="C289" i="1" s="1"/>
  <c r="I289" i="1" l="1"/>
  <c r="J289" i="1" s="1"/>
  <c r="D289" i="1"/>
  <c r="E289" i="1" s="1"/>
  <c r="O302" i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295" i="1"/>
  <c r="O296" i="1" s="1"/>
  <c r="O297" i="1" s="1"/>
  <c r="O298" i="1" s="1"/>
  <c r="O299" i="1" s="1"/>
  <c r="O300" i="1" s="1"/>
  <c r="O301" i="1" s="1"/>
  <c r="K289" i="1" l="1"/>
  <c r="F289" i="1"/>
  <c r="L289" i="1" l="1"/>
  <c r="N289" i="1" s="1"/>
  <c r="P289" i="1" s="1"/>
  <c r="G289" i="1"/>
  <c r="H289" i="1" s="1"/>
  <c r="A290" i="1" l="1"/>
  <c r="B290" i="1" s="1"/>
  <c r="C290" i="1" s="1"/>
  <c r="I290" i="1" l="1"/>
  <c r="J290" i="1" s="1"/>
  <c r="D290" i="1"/>
  <c r="E290" i="1" s="1"/>
  <c r="K290" i="1" l="1"/>
  <c r="F290" i="1"/>
  <c r="G290" i="1" l="1"/>
  <c r="H290" i="1" s="1"/>
  <c r="L290" i="1"/>
  <c r="N290" i="1" s="1"/>
  <c r="P290" i="1" s="1"/>
  <c r="A291" i="1" l="1"/>
  <c r="B291" i="1" s="1"/>
  <c r="C291" i="1" s="1"/>
  <c r="I291" i="1" s="1"/>
  <c r="J291" i="1" s="1"/>
  <c r="D291" i="1" l="1"/>
  <c r="E291" i="1" s="1"/>
  <c r="K291" i="1" s="1"/>
  <c r="F291" i="1" l="1"/>
  <c r="L291" i="1" s="1"/>
  <c r="N291" i="1" s="1"/>
  <c r="P291" i="1" s="1"/>
  <c r="G291" i="1" l="1"/>
  <c r="H291" i="1" s="1"/>
  <c r="A292" i="1" s="1"/>
  <c r="B292" i="1" s="1"/>
  <c r="C292" i="1" s="1"/>
  <c r="D292" i="1" l="1"/>
  <c r="E292" i="1" s="1"/>
  <c r="I292" i="1"/>
  <c r="J292" i="1" s="1"/>
  <c r="K292" i="1" l="1"/>
  <c r="F292" i="1"/>
  <c r="G292" i="1" l="1"/>
  <c r="H292" i="1" s="1"/>
  <c r="L292" i="1"/>
  <c r="N292" i="1" s="1"/>
  <c r="P292" i="1" s="1"/>
  <c r="A293" i="1" l="1"/>
  <c r="B293" i="1" s="1"/>
  <c r="C293" i="1" s="1"/>
  <c r="I293" i="1" s="1"/>
  <c r="J293" i="1" s="1"/>
  <c r="D293" i="1" l="1"/>
  <c r="E293" i="1" s="1"/>
  <c r="K293" i="1" s="1"/>
  <c r="F293" i="1" l="1"/>
  <c r="G293" i="1" s="1"/>
  <c r="H293" i="1" s="1"/>
  <c r="L293" i="1" l="1"/>
  <c r="N293" i="1" s="1"/>
  <c r="P293" i="1" s="1"/>
  <c r="A294" i="1" s="1"/>
  <c r="B294" i="1" s="1"/>
  <c r="C294" i="1" s="1"/>
  <c r="D294" i="1" s="1"/>
  <c r="E294" i="1" s="1"/>
  <c r="I294" i="1" l="1"/>
  <c r="J294" i="1" s="1"/>
  <c r="K294" i="1" s="1"/>
  <c r="F294" i="1"/>
  <c r="G294" i="1" l="1"/>
  <c r="H294" i="1" s="1"/>
  <c r="L294" i="1"/>
  <c r="N294" i="1" s="1"/>
  <c r="P294" i="1" s="1"/>
  <c r="A295" i="1" l="1"/>
  <c r="B295" i="1" s="1"/>
  <c r="C295" i="1" s="1"/>
  <c r="D295" i="1" l="1"/>
  <c r="E295" i="1" s="1"/>
  <c r="I295" i="1"/>
  <c r="J295" i="1" s="1"/>
  <c r="K295" i="1" l="1"/>
  <c r="F295" i="1"/>
  <c r="L295" i="1" l="1"/>
  <c r="N295" i="1" s="1"/>
  <c r="P295" i="1" s="1"/>
  <c r="G295" i="1"/>
  <c r="H295" i="1" s="1"/>
  <c r="A296" i="1" l="1"/>
  <c r="B296" i="1" s="1"/>
  <c r="C296" i="1" s="1"/>
  <c r="I296" i="1" l="1"/>
  <c r="J296" i="1" s="1"/>
  <c r="D296" i="1"/>
  <c r="E296" i="1" s="1"/>
  <c r="K296" i="1" l="1"/>
  <c r="F296" i="1"/>
  <c r="L296" i="1" l="1"/>
  <c r="N296" i="1" s="1"/>
  <c r="P296" i="1" s="1"/>
  <c r="G296" i="1"/>
  <c r="H296" i="1" s="1"/>
  <c r="A297" i="1" l="1"/>
  <c r="B297" i="1" s="1"/>
  <c r="C297" i="1" s="1"/>
  <c r="I297" i="1" l="1"/>
  <c r="J297" i="1" s="1"/>
  <c r="D297" i="1"/>
  <c r="E297" i="1" s="1"/>
  <c r="K297" i="1" l="1"/>
  <c r="F297" i="1"/>
  <c r="L297" i="1" l="1"/>
  <c r="N297" i="1" s="1"/>
  <c r="P297" i="1" s="1"/>
  <c r="G297" i="1"/>
  <c r="H297" i="1" s="1"/>
  <c r="A298" i="1" l="1"/>
  <c r="B298" i="1" s="1"/>
  <c r="C298" i="1" s="1"/>
  <c r="I298" i="1" l="1"/>
  <c r="J298" i="1" s="1"/>
  <c r="D298" i="1"/>
  <c r="E298" i="1" s="1"/>
  <c r="K298" i="1" l="1"/>
  <c r="F298" i="1"/>
  <c r="L298" i="1" l="1"/>
  <c r="N298" i="1" s="1"/>
  <c r="P298" i="1" s="1"/>
  <c r="G298" i="1"/>
  <c r="H298" i="1" s="1"/>
  <c r="A299" i="1" l="1"/>
  <c r="B299" i="1" s="1"/>
  <c r="C299" i="1" s="1"/>
  <c r="D299" i="1" l="1"/>
  <c r="E299" i="1" s="1"/>
  <c r="I299" i="1"/>
  <c r="J299" i="1" s="1"/>
  <c r="K299" i="1" l="1"/>
  <c r="F299" i="1"/>
  <c r="L299" i="1" l="1"/>
  <c r="N299" i="1" s="1"/>
  <c r="P299" i="1" s="1"/>
  <c r="G299" i="1"/>
  <c r="H299" i="1" s="1"/>
  <c r="A300" i="1" l="1"/>
  <c r="B300" i="1" s="1"/>
  <c r="C300" i="1" s="1"/>
  <c r="I300" i="1" l="1"/>
  <c r="J300" i="1" s="1"/>
  <c r="D300" i="1"/>
  <c r="E300" i="1" s="1"/>
  <c r="K300" i="1" l="1"/>
  <c r="F300" i="1"/>
  <c r="L300" i="1" l="1"/>
  <c r="N300" i="1" s="1"/>
  <c r="P300" i="1" s="1"/>
  <c r="G300" i="1"/>
  <c r="H300" i="1" s="1"/>
  <c r="A301" i="1" l="1"/>
  <c r="B301" i="1" s="1"/>
  <c r="C301" i="1" s="1"/>
  <c r="D301" i="1" l="1"/>
  <c r="E301" i="1" s="1"/>
  <c r="I301" i="1"/>
  <c r="J301" i="1" s="1"/>
  <c r="K301" i="1" l="1"/>
  <c r="F301" i="1"/>
  <c r="L301" i="1" l="1"/>
  <c r="N301" i="1" s="1"/>
  <c r="P301" i="1" s="1"/>
  <c r="G301" i="1"/>
  <c r="H301" i="1" s="1"/>
  <c r="A302" i="1" l="1"/>
  <c r="B302" i="1" l="1"/>
  <c r="C302" i="1" s="1"/>
  <c r="D302" i="1" l="1"/>
  <c r="E302" i="1" s="1"/>
  <c r="I302" i="1"/>
  <c r="J302" i="1" s="1"/>
  <c r="K302" i="1" l="1"/>
  <c r="F302" i="1"/>
  <c r="L302" i="1" l="1"/>
  <c r="N302" i="1" s="1"/>
  <c r="P302" i="1" s="1"/>
  <c r="G302" i="1"/>
  <c r="H302" i="1" s="1"/>
  <c r="A303" i="1" l="1"/>
  <c r="B303" i="1" s="1"/>
  <c r="C303" i="1" s="1"/>
  <c r="I303" i="1" l="1"/>
  <c r="J303" i="1" s="1"/>
  <c r="D303" i="1"/>
  <c r="E303" i="1" s="1"/>
  <c r="K303" i="1" l="1"/>
  <c r="F303" i="1"/>
  <c r="L303" i="1" l="1"/>
  <c r="N303" i="1" s="1"/>
  <c r="P303" i="1" s="1"/>
  <c r="G303" i="1"/>
  <c r="H303" i="1" s="1"/>
  <c r="A304" i="1" l="1"/>
  <c r="B304" i="1" l="1"/>
  <c r="C304" i="1" s="1"/>
  <c r="D304" i="1" l="1"/>
  <c r="I304" i="1"/>
  <c r="J304" i="1" s="1"/>
  <c r="E304" i="1" l="1"/>
  <c r="M321" i="1"/>
  <c r="M322" i="1" l="1"/>
  <c r="M323" i="1" s="1"/>
  <c r="M324" i="1" s="1"/>
  <c r="M325" i="1" s="1"/>
  <c r="M326" i="1" s="1"/>
  <c r="M327" i="1" s="1"/>
  <c r="N321" i="1"/>
  <c r="K304" i="1"/>
  <c r="F304" i="1"/>
  <c r="L304" i="1" l="1"/>
  <c r="N304" i="1" s="1"/>
  <c r="P304" i="1" s="1"/>
  <c r="G304" i="1"/>
  <c r="H304" i="1" s="1"/>
  <c r="M335" i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28" i="1"/>
  <c r="M329" i="1" s="1"/>
  <c r="M330" i="1" s="1"/>
  <c r="M331" i="1" s="1"/>
  <c r="M332" i="1" s="1"/>
  <c r="M333" i="1" s="1"/>
  <c r="M334" i="1" s="1"/>
  <c r="A305" i="1" l="1"/>
  <c r="B305" i="1" l="1"/>
  <c r="C305" i="1" s="1"/>
  <c r="I305" i="1" l="1"/>
  <c r="J305" i="1" s="1"/>
  <c r="D305" i="1"/>
  <c r="E305" i="1" s="1"/>
  <c r="K305" i="1" l="1"/>
  <c r="F305" i="1"/>
  <c r="L305" i="1" l="1"/>
  <c r="N305" i="1" s="1"/>
  <c r="P305" i="1" s="1"/>
  <c r="G305" i="1"/>
  <c r="H305" i="1" s="1"/>
  <c r="A306" i="1" l="1"/>
  <c r="B306" i="1" s="1"/>
  <c r="C306" i="1" s="1"/>
  <c r="D306" i="1" l="1"/>
  <c r="E306" i="1" s="1"/>
  <c r="I306" i="1"/>
  <c r="J306" i="1" s="1"/>
  <c r="K306" i="1" l="1"/>
  <c r="F306" i="1"/>
  <c r="L306" i="1" l="1"/>
  <c r="N306" i="1" s="1"/>
  <c r="P306" i="1" s="1"/>
  <c r="G306" i="1"/>
  <c r="H306" i="1" s="1"/>
  <c r="A307" i="1" l="1"/>
  <c r="B307" i="1" s="1"/>
  <c r="C307" i="1" s="1"/>
  <c r="I307" i="1" l="1"/>
  <c r="J307" i="1" s="1"/>
  <c r="D307" i="1"/>
  <c r="E307" i="1" s="1"/>
  <c r="K307" i="1" l="1"/>
  <c r="F307" i="1"/>
  <c r="L307" i="1" l="1"/>
  <c r="N307" i="1" s="1"/>
  <c r="P307" i="1" s="1"/>
  <c r="G307" i="1"/>
  <c r="H307" i="1" s="1"/>
  <c r="A308" i="1" l="1"/>
  <c r="B308" i="1" s="1"/>
  <c r="C308" i="1" s="1"/>
  <c r="I308" i="1" l="1"/>
  <c r="J308" i="1" s="1"/>
  <c r="D308" i="1"/>
  <c r="E308" i="1" s="1"/>
  <c r="K308" i="1" l="1"/>
  <c r="F308" i="1"/>
  <c r="L308" i="1" l="1"/>
  <c r="N308" i="1" s="1"/>
  <c r="P308" i="1" s="1"/>
  <c r="G308" i="1"/>
  <c r="H308" i="1" s="1"/>
  <c r="A309" i="1" l="1"/>
  <c r="B309" i="1" s="1"/>
  <c r="C309" i="1" s="1"/>
  <c r="I309" i="1" l="1"/>
  <c r="J309" i="1" s="1"/>
  <c r="D309" i="1"/>
  <c r="E309" i="1" s="1"/>
  <c r="K309" i="1" l="1"/>
  <c r="F309" i="1"/>
  <c r="L309" i="1" l="1"/>
  <c r="N309" i="1" s="1"/>
  <c r="P309" i="1" s="1"/>
  <c r="G309" i="1"/>
  <c r="H309" i="1" s="1"/>
  <c r="A310" i="1" l="1"/>
  <c r="B310" i="1" l="1"/>
  <c r="C310" i="1" s="1"/>
  <c r="D310" i="1" l="1"/>
  <c r="E310" i="1" s="1"/>
  <c r="I310" i="1"/>
  <c r="J310" i="1" s="1"/>
  <c r="K310" i="1" l="1"/>
  <c r="F310" i="1"/>
  <c r="G310" i="1" l="1"/>
  <c r="H310" i="1" s="1"/>
  <c r="L310" i="1"/>
  <c r="N310" i="1" s="1"/>
  <c r="P310" i="1" s="1"/>
  <c r="A311" i="1" l="1"/>
  <c r="B311" i="1" s="1"/>
  <c r="C311" i="1" s="1"/>
  <c r="D311" i="1" l="1"/>
  <c r="E311" i="1" s="1"/>
  <c r="I311" i="1"/>
  <c r="J311" i="1" s="1"/>
  <c r="K311" i="1" l="1"/>
  <c r="F311" i="1"/>
  <c r="G311" i="1" l="1"/>
  <c r="H311" i="1" s="1"/>
  <c r="L311" i="1"/>
  <c r="N311" i="1" s="1"/>
  <c r="P311" i="1" s="1"/>
  <c r="A312" i="1" l="1"/>
  <c r="B312" i="1" s="1"/>
  <c r="C312" i="1" s="1"/>
  <c r="D312" i="1" l="1"/>
  <c r="E312" i="1" s="1"/>
  <c r="I312" i="1"/>
  <c r="J312" i="1" s="1"/>
  <c r="K312" i="1" l="1"/>
  <c r="F312" i="1"/>
  <c r="G312" i="1" l="1"/>
  <c r="H312" i="1" s="1"/>
  <c r="L312" i="1"/>
  <c r="N312" i="1" s="1"/>
  <c r="P312" i="1" s="1"/>
  <c r="A313" i="1" l="1"/>
  <c r="B313" i="1" s="1"/>
  <c r="C313" i="1" s="1"/>
  <c r="D313" i="1" l="1"/>
  <c r="E313" i="1" s="1"/>
  <c r="I313" i="1"/>
  <c r="J313" i="1" s="1"/>
  <c r="K313" i="1" l="1"/>
  <c r="F313" i="1"/>
  <c r="G313" i="1" l="1"/>
  <c r="H313" i="1" s="1"/>
  <c r="L313" i="1"/>
  <c r="N313" i="1" s="1"/>
  <c r="P313" i="1" s="1"/>
  <c r="A314" i="1" l="1"/>
  <c r="B314" i="1" s="1"/>
  <c r="C314" i="1" s="1"/>
  <c r="D314" i="1" l="1"/>
  <c r="E314" i="1" s="1"/>
  <c r="I314" i="1"/>
  <c r="J314" i="1" s="1"/>
  <c r="K314" i="1" l="1"/>
  <c r="F314" i="1"/>
  <c r="G314" i="1" l="1"/>
  <c r="H314" i="1" s="1"/>
  <c r="L314" i="1"/>
  <c r="N314" i="1" s="1"/>
  <c r="P314" i="1" s="1"/>
  <c r="A315" i="1" l="1"/>
  <c r="B315" i="1" s="1"/>
  <c r="C315" i="1" s="1"/>
  <c r="R14" i="1" l="1"/>
  <c r="S14" i="1" s="1"/>
  <c r="I315" i="1"/>
  <c r="J315" i="1" s="1"/>
  <c r="D315" i="1"/>
  <c r="E315" i="1" s="1"/>
  <c r="K315" i="1" l="1"/>
  <c r="F315" i="1"/>
  <c r="L315" i="1" l="1"/>
  <c r="N315" i="1" s="1"/>
  <c r="P315" i="1" s="1"/>
  <c r="G315" i="1"/>
  <c r="H315" i="1" s="1"/>
  <c r="O321" i="1" s="1"/>
  <c r="O322" i="1" l="1"/>
  <c r="O323" i="1" s="1"/>
  <c r="O324" i="1" s="1"/>
  <c r="O325" i="1" s="1"/>
  <c r="O326" i="1" s="1"/>
  <c r="O327" i="1" s="1"/>
  <c r="P321" i="1"/>
  <c r="A322" i="1" s="1"/>
  <c r="B322" i="1" s="1"/>
  <c r="C322" i="1" s="1"/>
  <c r="I322" i="1" l="1"/>
  <c r="J322" i="1" s="1"/>
  <c r="D322" i="1"/>
  <c r="E322" i="1" s="1"/>
  <c r="O335" i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28" i="1"/>
  <c r="O329" i="1" s="1"/>
  <c r="O330" i="1" s="1"/>
  <c r="O331" i="1" s="1"/>
  <c r="O332" i="1" s="1"/>
  <c r="O333" i="1" s="1"/>
  <c r="O334" i="1" s="1"/>
  <c r="K322" i="1" l="1"/>
  <c r="F322" i="1"/>
  <c r="G322" i="1" l="1"/>
  <c r="H322" i="1" s="1"/>
  <c r="L322" i="1"/>
  <c r="N322" i="1" s="1"/>
  <c r="P322" i="1" s="1"/>
  <c r="A323" i="1" l="1"/>
  <c r="B323" i="1" s="1"/>
  <c r="C323" i="1" s="1"/>
  <c r="I323" i="1" s="1"/>
  <c r="J323" i="1" s="1"/>
  <c r="D323" i="1" l="1"/>
  <c r="E323" i="1" s="1"/>
  <c r="K323" i="1" s="1"/>
  <c r="F323" i="1" l="1"/>
  <c r="G323" i="1" s="1"/>
  <c r="H323" i="1" s="1"/>
  <c r="L323" i="1" l="1"/>
  <c r="N323" i="1" s="1"/>
  <c r="P323" i="1" s="1"/>
  <c r="A324" i="1" s="1"/>
  <c r="B324" i="1" s="1"/>
  <c r="C324" i="1" s="1"/>
  <c r="I324" i="1" s="1"/>
  <c r="J324" i="1" s="1"/>
  <c r="D324" i="1" l="1"/>
  <c r="E324" i="1" s="1"/>
  <c r="K324" i="1" s="1"/>
  <c r="F324" i="1" l="1"/>
  <c r="G324" i="1" s="1"/>
  <c r="H324" i="1" s="1"/>
  <c r="L324" i="1" l="1"/>
  <c r="N324" i="1" s="1"/>
  <c r="P324" i="1" s="1"/>
  <c r="A325" i="1" s="1"/>
  <c r="B325" i="1" s="1"/>
  <c r="C325" i="1" s="1"/>
  <c r="I325" i="1" s="1"/>
  <c r="J325" i="1" s="1"/>
  <c r="D325" i="1" l="1"/>
  <c r="E325" i="1" s="1"/>
  <c r="K325" i="1" s="1"/>
  <c r="F325" i="1" l="1"/>
  <c r="G325" i="1" s="1"/>
  <c r="H325" i="1" s="1"/>
  <c r="L325" i="1" l="1"/>
  <c r="N325" i="1" s="1"/>
  <c r="P325" i="1" s="1"/>
  <c r="A326" i="1" s="1"/>
  <c r="B326" i="1" s="1"/>
  <c r="C326" i="1" s="1"/>
  <c r="D326" i="1" s="1"/>
  <c r="E326" i="1" s="1"/>
  <c r="I326" i="1" l="1"/>
  <c r="J326" i="1" s="1"/>
  <c r="K326" i="1" s="1"/>
  <c r="F326" i="1"/>
  <c r="L326" i="1" l="1"/>
  <c r="N326" i="1" s="1"/>
  <c r="P326" i="1" s="1"/>
  <c r="G326" i="1"/>
  <c r="H326" i="1" s="1"/>
  <c r="A327" i="1" l="1"/>
  <c r="B327" i="1" s="1"/>
  <c r="C327" i="1" s="1"/>
  <c r="I327" i="1" s="1"/>
  <c r="J327" i="1" s="1"/>
  <c r="D327" i="1" l="1"/>
  <c r="E327" i="1" s="1"/>
  <c r="K327" i="1" s="1"/>
  <c r="F327" i="1" l="1"/>
  <c r="G327" i="1" s="1"/>
  <c r="H327" i="1" s="1"/>
  <c r="L327" i="1" l="1"/>
  <c r="N327" i="1" s="1"/>
  <c r="P327" i="1" s="1"/>
  <c r="A328" i="1" s="1"/>
  <c r="B328" i="1" s="1"/>
  <c r="C328" i="1" s="1"/>
  <c r="D328" i="1" s="1"/>
  <c r="E328" i="1" s="1"/>
  <c r="I328" i="1" l="1"/>
  <c r="J328" i="1" s="1"/>
  <c r="K328" i="1" s="1"/>
  <c r="F328" i="1"/>
  <c r="G328" i="1" l="1"/>
  <c r="H328" i="1" s="1"/>
  <c r="L328" i="1"/>
  <c r="N328" i="1" s="1"/>
  <c r="P328" i="1" s="1"/>
  <c r="A329" i="1" l="1"/>
  <c r="B329" i="1" s="1"/>
  <c r="C329" i="1" s="1"/>
  <c r="D329" i="1" s="1"/>
  <c r="E329" i="1" s="1"/>
  <c r="I329" i="1" l="1"/>
  <c r="J329" i="1" s="1"/>
  <c r="K329" i="1" s="1"/>
  <c r="F329" i="1"/>
  <c r="L329" i="1" l="1"/>
  <c r="N329" i="1" s="1"/>
  <c r="P329" i="1" s="1"/>
  <c r="G329" i="1"/>
  <c r="H329" i="1" s="1"/>
  <c r="A330" i="1" l="1"/>
  <c r="B330" i="1" s="1"/>
  <c r="C330" i="1" s="1"/>
  <c r="I330" i="1" s="1"/>
  <c r="J330" i="1" s="1"/>
  <c r="D330" i="1" l="1"/>
  <c r="E330" i="1" s="1"/>
  <c r="F330" i="1" s="1"/>
  <c r="K330" i="1" l="1"/>
  <c r="L330" i="1" s="1"/>
  <c r="N330" i="1" s="1"/>
  <c r="P330" i="1" s="1"/>
  <c r="G330" i="1"/>
  <c r="H330" i="1" s="1"/>
  <c r="A331" i="1" l="1"/>
  <c r="B331" i="1" s="1"/>
  <c r="C331" i="1" s="1"/>
  <c r="I331" i="1" s="1"/>
  <c r="J331" i="1" s="1"/>
  <c r="D331" i="1" l="1"/>
  <c r="E331" i="1" s="1"/>
  <c r="K331" i="1" s="1"/>
  <c r="F331" i="1" l="1"/>
  <c r="L331" i="1" s="1"/>
  <c r="N331" i="1" s="1"/>
  <c r="P331" i="1" s="1"/>
  <c r="G331" i="1" l="1"/>
  <c r="H331" i="1" s="1"/>
  <c r="A332" i="1" s="1"/>
  <c r="B332" i="1" s="1"/>
  <c r="C332" i="1" s="1"/>
  <c r="D332" i="1" s="1"/>
  <c r="E332" i="1" s="1"/>
  <c r="I332" i="1" l="1"/>
  <c r="J332" i="1" s="1"/>
  <c r="K332" i="1" s="1"/>
  <c r="F332" i="1"/>
  <c r="G332" i="1" l="1"/>
  <c r="H332" i="1" s="1"/>
  <c r="L332" i="1"/>
  <c r="N332" i="1" s="1"/>
  <c r="P332" i="1" s="1"/>
  <c r="A333" i="1" l="1"/>
  <c r="B333" i="1" s="1"/>
  <c r="C333" i="1" s="1"/>
  <c r="D333" i="1" s="1"/>
  <c r="E333" i="1" s="1"/>
  <c r="I333" i="1" l="1"/>
  <c r="J333" i="1" s="1"/>
  <c r="K333" i="1" s="1"/>
  <c r="F333" i="1"/>
  <c r="G333" i="1" l="1"/>
  <c r="H333" i="1" s="1"/>
  <c r="L333" i="1"/>
  <c r="N333" i="1" s="1"/>
  <c r="P333" i="1" s="1"/>
  <c r="A334" i="1" l="1"/>
  <c r="B334" i="1" s="1"/>
  <c r="C334" i="1" s="1"/>
  <c r="D334" i="1" s="1"/>
  <c r="E334" i="1" s="1"/>
  <c r="I334" i="1" l="1"/>
  <c r="J334" i="1" s="1"/>
  <c r="K334" i="1" s="1"/>
  <c r="F334" i="1"/>
  <c r="L334" i="1" l="1"/>
  <c r="N334" i="1" s="1"/>
  <c r="P334" i="1" s="1"/>
  <c r="G334" i="1"/>
  <c r="H334" i="1" s="1"/>
  <c r="A335" i="1" l="1"/>
  <c r="B335" i="1" s="1"/>
  <c r="C335" i="1" s="1"/>
  <c r="I335" i="1" s="1"/>
  <c r="J335" i="1" s="1"/>
  <c r="D335" i="1" l="1"/>
  <c r="E335" i="1" s="1"/>
  <c r="K335" i="1" s="1"/>
  <c r="F335" i="1" l="1"/>
  <c r="G335" i="1" s="1"/>
  <c r="H335" i="1" s="1"/>
  <c r="L335" i="1" l="1"/>
  <c r="N335" i="1" s="1"/>
  <c r="P335" i="1" s="1"/>
  <c r="A336" i="1" s="1"/>
  <c r="B336" i="1" s="1"/>
  <c r="C336" i="1" s="1"/>
  <c r="D336" i="1" s="1"/>
  <c r="E336" i="1" s="1"/>
  <c r="I336" i="1" l="1"/>
  <c r="J336" i="1" s="1"/>
  <c r="K336" i="1" s="1"/>
  <c r="F336" i="1"/>
  <c r="G336" i="1" l="1"/>
  <c r="H336" i="1" s="1"/>
  <c r="L336" i="1"/>
  <c r="N336" i="1" s="1"/>
  <c r="P336" i="1" s="1"/>
  <c r="A337" i="1" l="1"/>
  <c r="B337" i="1" s="1"/>
  <c r="C337" i="1" s="1"/>
  <c r="D337" i="1" s="1"/>
  <c r="I337" i="1" l="1"/>
  <c r="J337" i="1" s="1"/>
  <c r="E337" i="1"/>
  <c r="M354" i="1"/>
  <c r="M355" i="1" l="1"/>
  <c r="M356" i="1" s="1"/>
  <c r="M357" i="1" s="1"/>
  <c r="M358" i="1" s="1"/>
  <c r="M359" i="1" s="1"/>
  <c r="M360" i="1" s="1"/>
  <c r="N354" i="1"/>
  <c r="K337" i="1"/>
  <c r="F337" i="1"/>
  <c r="L337" i="1" l="1"/>
  <c r="N337" i="1" s="1"/>
  <c r="P337" i="1" s="1"/>
  <c r="G337" i="1"/>
  <c r="H337" i="1" s="1"/>
  <c r="M361" i="1"/>
  <c r="M362" i="1" s="1"/>
  <c r="M363" i="1" s="1"/>
  <c r="M364" i="1" s="1"/>
  <c r="M365" i="1" s="1"/>
  <c r="M366" i="1" s="1"/>
  <c r="M367" i="1" s="1"/>
  <c r="M368" i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A338" i="1" l="1"/>
  <c r="B338" i="1" s="1"/>
  <c r="C338" i="1" s="1"/>
  <c r="D338" i="1" l="1"/>
  <c r="E338" i="1" s="1"/>
  <c r="I338" i="1"/>
  <c r="J338" i="1" s="1"/>
  <c r="K338" i="1" l="1"/>
  <c r="F338" i="1"/>
  <c r="L338" i="1" l="1"/>
  <c r="N338" i="1" s="1"/>
  <c r="P338" i="1" s="1"/>
  <c r="G338" i="1"/>
  <c r="H338" i="1" s="1"/>
  <c r="A339" i="1" l="1"/>
  <c r="B339" i="1" s="1"/>
  <c r="C339" i="1" s="1"/>
  <c r="I339" i="1" s="1"/>
  <c r="J339" i="1" s="1"/>
  <c r="D339" i="1" l="1"/>
  <c r="E339" i="1" s="1"/>
  <c r="K339" i="1" s="1"/>
  <c r="F339" i="1" l="1"/>
  <c r="L339" i="1" s="1"/>
  <c r="N339" i="1" s="1"/>
  <c r="P339" i="1" s="1"/>
  <c r="G339" i="1" l="1"/>
  <c r="H339" i="1" s="1"/>
  <c r="A340" i="1" s="1"/>
  <c r="B340" i="1" s="1"/>
  <c r="C340" i="1" s="1"/>
  <c r="D340" i="1" s="1"/>
  <c r="E340" i="1" s="1"/>
  <c r="I340" i="1" l="1"/>
  <c r="J340" i="1" s="1"/>
  <c r="K340" i="1" s="1"/>
  <c r="F340" i="1"/>
  <c r="L340" i="1" l="1"/>
  <c r="N340" i="1" s="1"/>
  <c r="P340" i="1" s="1"/>
  <c r="G340" i="1"/>
  <c r="H340" i="1" s="1"/>
  <c r="A341" i="1" l="1"/>
  <c r="B341" i="1" s="1"/>
  <c r="C341" i="1" s="1"/>
  <c r="D341" i="1" l="1"/>
  <c r="E341" i="1" s="1"/>
  <c r="I341" i="1"/>
  <c r="J341" i="1" s="1"/>
  <c r="K341" i="1" l="1"/>
  <c r="F341" i="1"/>
  <c r="L341" i="1" l="1"/>
  <c r="N341" i="1" s="1"/>
  <c r="P341" i="1" s="1"/>
  <c r="G341" i="1"/>
  <c r="H341" i="1" s="1"/>
  <c r="A342" i="1" l="1"/>
  <c r="B342" i="1" s="1"/>
  <c r="C342" i="1" s="1"/>
  <c r="D342" i="1" l="1"/>
  <c r="E342" i="1" s="1"/>
  <c r="I342" i="1"/>
  <c r="J342" i="1" s="1"/>
  <c r="K342" i="1" l="1"/>
  <c r="F342" i="1"/>
  <c r="L342" i="1" l="1"/>
  <c r="N342" i="1" s="1"/>
  <c r="P342" i="1" s="1"/>
  <c r="G342" i="1"/>
  <c r="H342" i="1" s="1"/>
  <c r="A343" i="1" l="1"/>
  <c r="B343" i="1" s="1"/>
  <c r="C343" i="1" s="1"/>
  <c r="I343" i="1" l="1"/>
  <c r="J343" i="1" s="1"/>
  <c r="D343" i="1"/>
  <c r="E343" i="1" s="1"/>
  <c r="K343" i="1" l="1"/>
  <c r="F343" i="1"/>
  <c r="L343" i="1" l="1"/>
  <c r="N343" i="1" s="1"/>
  <c r="P343" i="1" s="1"/>
  <c r="G343" i="1"/>
  <c r="H343" i="1" s="1"/>
  <c r="A344" i="1" l="1"/>
  <c r="B344" i="1" s="1"/>
  <c r="C344" i="1" s="1"/>
  <c r="D344" i="1" l="1"/>
  <c r="E344" i="1" s="1"/>
  <c r="I344" i="1"/>
  <c r="J344" i="1" s="1"/>
  <c r="K344" i="1" l="1"/>
  <c r="F344" i="1"/>
  <c r="L344" i="1" l="1"/>
  <c r="N344" i="1" s="1"/>
  <c r="P344" i="1" s="1"/>
  <c r="G344" i="1"/>
  <c r="H344" i="1" s="1"/>
  <c r="A345" i="1" l="1"/>
  <c r="B345" i="1" s="1"/>
  <c r="C345" i="1" s="1"/>
  <c r="D345" i="1" l="1"/>
  <c r="E345" i="1" s="1"/>
  <c r="I345" i="1"/>
  <c r="J345" i="1" s="1"/>
  <c r="K345" i="1" l="1"/>
  <c r="F345" i="1"/>
  <c r="L345" i="1" l="1"/>
  <c r="N345" i="1" s="1"/>
  <c r="P345" i="1" s="1"/>
  <c r="G345" i="1"/>
  <c r="H345" i="1" s="1"/>
  <c r="A346" i="1" l="1"/>
  <c r="B346" i="1" s="1"/>
  <c r="C346" i="1" s="1"/>
  <c r="D346" i="1" l="1"/>
  <c r="E346" i="1" s="1"/>
  <c r="I346" i="1"/>
  <c r="J346" i="1" s="1"/>
  <c r="K346" i="1" l="1"/>
  <c r="F346" i="1"/>
  <c r="L346" i="1" l="1"/>
  <c r="N346" i="1" s="1"/>
  <c r="P346" i="1" s="1"/>
  <c r="G346" i="1"/>
  <c r="H346" i="1" s="1"/>
  <c r="A347" i="1" l="1"/>
  <c r="B347" i="1" s="1"/>
  <c r="C347" i="1" s="1"/>
  <c r="I347" i="1" l="1"/>
  <c r="J347" i="1" s="1"/>
  <c r="D347" i="1"/>
  <c r="E347" i="1" s="1"/>
  <c r="K347" i="1" l="1"/>
  <c r="F347" i="1"/>
  <c r="G347" i="1" l="1"/>
  <c r="H347" i="1" s="1"/>
  <c r="L347" i="1"/>
  <c r="N347" i="1" s="1"/>
  <c r="P347" i="1" s="1"/>
  <c r="A348" i="1" l="1"/>
  <c r="R15" i="1" s="1"/>
  <c r="S15" i="1" s="1"/>
  <c r="B348" i="1" l="1"/>
  <c r="C348" i="1" s="1"/>
  <c r="I348" i="1" s="1"/>
  <c r="J348" i="1" s="1"/>
  <c r="D348" i="1" l="1"/>
  <c r="E348" i="1" s="1"/>
  <c r="K348" i="1" s="1"/>
  <c r="F348" i="1" l="1"/>
  <c r="L348" i="1" s="1"/>
  <c r="N348" i="1" s="1"/>
  <c r="P348" i="1" s="1"/>
  <c r="G348" i="1" l="1"/>
  <c r="H348" i="1" s="1"/>
  <c r="O354" i="1" s="1"/>
  <c r="O355" i="1" s="1"/>
  <c r="O356" i="1" s="1"/>
  <c r="O357" i="1" s="1"/>
  <c r="O358" i="1" s="1"/>
  <c r="O359" i="1" s="1"/>
  <c r="O360" i="1" s="1"/>
  <c r="P354" i="1" l="1"/>
  <c r="A355" i="1" s="1"/>
  <c r="B355" i="1" s="1"/>
  <c r="C355" i="1" s="1"/>
  <c r="O368" i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61" i="1"/>
  <c r="O362" i="1" s="1"/>
  <c r="O363" i="1" s="1"/>
  <c r="O364" i="1" s="1"/>
  <c r="O365" i="1" s="1"/>
  <c r="O366" i="1" s="1"/>
  <c r="O367" i="1" s="1"/>
  <c r="D355" i="1" l="1"/>
  <c r="E355" i="1" s="1"/>
  <c r="I355" i="1"/>
  <c r="J355" i="1" s="1"/>
  <c r="K355" i="1" l="1"/>
  <c r="F355" i="1"/>
  <c r="G355" i="1" l="1"/>
  <c r="H355" i="1" s="1"/>
  <c r="L355" i="1"/>
  <c r="N355" i="1" s="1"/>
  <c r="P355" i="1" s="1"/>
  <c r="A356" i="1" l="1"/>
  <c r="B356" i="1" s="1"/>
  <c r="C356" i="1" s="1"/>
  <c r="I356" i="1" s="1"/>
  <c r="J356" i="1" s="1"/>
  <c r="D356" i="1" l="1"/>
  <c r="E356" i="1" s="1"/>
  <c r="K356" i="1" s="1"/>
  <c r="F356" i="1" l="1"/>
  <c r="L356" i="1" s="1"/>
  <c r="N356" i="1" s="1"/>
  <c r="P356" i="1" s="1"/>
  <c r="G356" i="1" l="1"/>
  <c r="H356" i="1" s="1"/>
  <c r="A357" i="1" s="1"/>
  <c r="B357" i="1" l="1"/>
  <c r="C357" i="1" s="1"/>
  <c r="I357" i="1" l="1"/>
  <c r="J357" i="1" s="1"/>
  <c r="D357" i="1"/>
  <c r="E357" i="1" s="1"/>
  <c r="K357" i="1" l="1"/>
  <c r="F357" i="1"/>
  <c r="L357" i="1" l="1"/>
  <c r="N357" i="1" s="1"/>
  <c r="P357" i="1" s="1"/>
  <c r="G357" i="1"/>
  <c r="H357" i="1" s="1"/>
  <c r="A358" i="1" l="1"/>
  <c r="B358" i="1" l="1"/>
  <c r="C358" i="1" s="1"/>
  <c r="D358" i="1" l="1"/>
  <c r="E358" i="1" s="1"/>
  <c r="I358" i="1"/>
  <c r="J358" i="1" s="1"/>
  <c r="K358" i="1" l="1"/>
  <c r="F358" i="1"/>
  <c r="G358" i="1" l="1"/>
  <c r="H358" i="1" s="1"/>
  <c r="L358" i="1"/>
  <c r="N358" i="1" s="1"/>
  <c r="P358" i="1" s="1"/>
  <c r="A359" i="1" l="1"/>
  <c r="B359" i="1" s="1"/>
  <c r="C359" i="1" s="1"/>
  <c r="D359" i="1" l="1"/>
  <c r="E359" i="1" s="1"/>
  <c r="I359" i="1"/>
  <c r="J359" i="1" s="1"/>
  <c r="K359" i="1" l="1"/>
  <c r="F359" i="1"/>
  <c r="L359" i="1" l="1"/>
  <c r="N359" i="1" s="1"/>
  <c r="P359" i="1" s="1"/>
  <c r="G359" i="1"/>
  <c r="H359" i="1" s="1"/>
  <c r="A360" i="1" l="1"/>
  <c r="B360" i="1" l="1"/>
  <c r="C360" i="1" s="1"/>
  <c r="I360" i="1" l="1"/>
  <c r="J360" i="1" s="1"/>
  <c r="D360" i="1"/>
  <c r="E360" i="1" s="1"/>
  <c r="K360" i="1" l="1"/>
  <c r="F360" i="1"/>
  <c r="G360" i="1" l="1"/>
  <c r="H360" i="1" s="1"/>
  <c r="L360" i="1"/>
  <c r="N360" i="1" s="1"/>
  <c r="P360" i="1" s="1"/>
  <c r="A361" i="1" l="1"/>
  <c r="B361" i="1" s="1"/>
  <c r="C361" i="1" s="1"/>
  <c r="D361" i="1" l="1"/>
  <c r="E361" i="1" s="1"/>
  <c r="I361" i="1"/>
  <c r="J361" i="1" s="1"/>
  <c r="K361" i="1" l="1"/>
  <c r="F361" i="1"/>
  <c r="L361" i="1" l="1"/>
  <c r="N361" i="1" s="1"/>
  <c r="P361" i="1" s="1"/>
  <c r="G361" i="1"/>
  <c r="H361" i="1" s="1"/>
  <c r="A362" i="1" l="1"/>
  <c r="B362" i="1" l="1"/>
  <c r="C362" i="1" s="1"/>
  <c r="I362" i="1" l="1"/>
  <c r="J362" i="1" s="1"/>
  <c r="D362" i="1"/>
  <c r="E362" i="1" s="1"/>
  <c r="K362" i="1" l="1"/>
  <c r="F362" i="1"/>
  <c r="G362" i="1" l="1"/>
  <c r="H362" i="1" s="1"/>
  <c r="L362" i="1"/>
  <c r="N362" i="1" s="1"/>
  <c r="P362" i="1" s="1"/>
  <c r="A363" i="1" l="1"/>
  <c r="B363" i="1" s="1"/>
  <c r="C363" i="1" s="1"/>
  <c r="D363" i="1" l="1"/>
  <c r="E363" i="1" s="1"/>
  <c r="I363" i="1"/>
  <c r="J363" i="1" s="1"/>
  <c r="K363" i="1" l="1"/>
  <c r="F363" i="1"/>
  <c r="G363" i="1" l="1"/>
  <c r="H363" i="1" s="1"/>
  <c r="L363" i="1"/>
  <c r="N363" i="1" s="1"/>
  <c r="P363" i="1" s="1"/>
  <c r="A364" i="1" l="1"/>
  <c r="B364" i="1" s="1"/>
  <c r="C364" i="1" s="1"/>
  <c r="I364" i="1" l="1"/>
  <c r="J364" i="1" s="1"/>
  <c r="D364" i="1"/>
  <c r="E364" i="1" s="1"/>
  <c r="K364" i="1" l="1"/>
  <c r="F364" i="1"/>
  <c r="G364" i="1" l="1"/>
  <c r="H364" i="1" s="1"/>
  <c r="L364" i="1"/>
  <c r="N364" i="1" s="1"/>
  <c r="P364" i="1" s="1"/>
  <c r="A365" i="1" l="1"/>
  <c r="B365" i="1" s="1"/>
  <c r="C365" i="1" s="1"/>
  <c r="D365" i="1" l="1"/>
  <c r="E365" i="1" s="1"/>
  <c r="I365" i="1"/>
  <c r="J365" i="1" s="1"/>
  <c r="K365" i="1" l="1"/>
  <c r="F365" i="1"/>
  <c r="G365" i="1" l="1"/>
  <c r="H365" i="1" s="1"/>
  <c r="L365" i="1"/>
  <c r="N365" i="1" s="1"/>
  <c r="P365" i="1" s="1"/>
  <c r="A366" i="1" l="1"/>
  <c r="B366" i="1" s="1"/>
  <c r="C366" i="1" s="1"/>
  <c r="I366" i="1" l="1"/>
  <c r="J366" i="1" s="1"/>
  <c r="D366" i="1"/>
  <c r="E366" i="1" s="1"/>
  <c r="K366" i="1" l="1"/>
  <c r="F366" i="1"/>
  <c r="G366" i="1" l="1"/>
  <c r="H366" i="1" s="1"/>
  <c r="L366" i="1"/>
  <c r="N366" i="1" s="1"/>
  <c r="P366" i="1" s="1"/>
  <c r="A367" i="1" l="1"/>
  <c r="B367" i="1" s="1"/>
  <c r="C367" i="1" s="1"/>
  <c r="I367" i="1" l="1"/>
  <c r="J367" i="1" s="1"/>
  <c r="D367" i="1"/>
  <c r="E367" i="1" s="1"/>
  <c r="K367" i="1" l="1"/>
  <c r="F367" i="1"/>
  <c r="L367" i="1" l="1"/>
  <c r="N367" i="1" s="1"/>
  <c r="P367" i="1" s="1"/>
  <c r="G367" i="1"/>
  <c r="H367" i="1" s="1"/>
  <c r="A368" i="1" l="1"/>
  <c r="B368" i="1" l="1"/>
  <c r="C368" i="1" s="1"/>
  <c r="I368" i="1" l="1"/>
  <c r="J368" i="1" s="1"/>
  <c r="D368" i="1"/>
  <c r="E368" i="1" s="1"/>
  <c r="K368" i="1" l="1"/>
  <c r="F368" i="1"/>
  <c r="G368" i="1" l="1"/>
  <c r="H368" i="1" s="1"/>
  <c r="L368" i="1"/>
  <c r="N368" i="1" s="1"/>
  <c r="P368" i="1" s="1"/>
  <c r="A369" i="1" l="1"/>
  <c r="B369" i="1" s="1"/>
  <c r="C369" i="1" s="1"/>
  <c r="I369" i="1" l="1"/>
  <c r="J369" i="1" s="1"/>
  <c r="D369" i="1"/>
  <c r="E369" i="1" s="1"/>
  <c r="K369" i="1" l="1"/>
  <c r="F369" i="1"/>
  <c r="G369" i="1" l="1"/>
  <c r="H369" i="1" s="1"/>
  <c r="L369" i="1"/>
  <c r="N369" i="1" s="1"/>
  <c r="P369" i="1" s="1"/>
  <c r="A370" i="1" l="1"/>
  <c r="B370" i="1" s="1"/>
  <c r="C370" i="1" s="1"/>
  <c r="D370" i="1" l="1"/>
  <c r="I370" i="1"/>
  <c r="J370" i="1" s="1"/>
  <c r="E370" i="1" l="1"/>
  <c r="M387" i="1"/>
  <c r="M388" i="1" l="1"/>
  <c r="M389" i="1" s="1"/>
  <c r="M390" i="1" s="1"/>
  <c r="M391" i="1" s="1"/>
  <c r="M392" i="1" s="1"/>
  <c r="M393" i="1" s="1"/>
  <c r="N387" i="1"/>
  <c r="K370" i="1"/>
  <c r="F370" i="1"/>
  <c r="G370" i="1" l="1"/>
  <c r="H370" i="1" s="1"/>
  <c r="L370" i="1"/>
  <c r="N370" i="1" s="1"/>
  <c r="P370" i="1" s="1"/>
  <c r="M401" i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394" i="1"/>
  <c r="M395" i="1" s="1"/>
  <c r="M396" i="1" s="1"/>
  <c r="M397" i="1" s="1"/>
  <c r="M398" i="1" s="1"/>
  <c r="M399" i="1" s="1"/>
  <c r="M400" i="1" s="1"/>
  <c r="A371" i="1" l="1"/>
  <c r="B371" i="1" s="1"/>
  <c r="C371" i="1" s="1"/>
  <c r="I371" i="1" l="1"/>
  <c r="J371" i="1" s="1"/>
  <c r="D371" i="1"/>
  <c r="E371" i="1" s="1"/>
  <c r="K371" i="1" l="1"/>
  <c r="F371" i="1"/>
  <c r="G371" i="1" l="1"/>
  <c r="H371" i="1" s="1"/>
  <c r="L371" i="1"/>
  <c r="N371" i="1" s="1"/>
  <c r="P371" i="1" s="1"/>
  <c r="A372" i="1" l="1"/>
  <c r="B372" i="1" s="1"/>
  <c r="C372" i="1" s="1"/>
  <c r="D372" i="1" l="1"/>
  <c r="E372" i="1" s="1"/>
  <c r="I372" i="1"/>
  <c r="J372" i="1" s="1"/>
  <c r="K372" i="1" l="1"/>
  <c r="F372" i="1"/>
  <c r="G372" i="1" l="1"/>
  <c r="H372" i="1" s="1"/>
  <c r="L372" i="1"/>
  <c r="N372" i="1" s="1"/>
  <c r="P372" i="1" s="1"/>
  <c r="A373" i="1" l="1"/>
  <c r="B373" i="1" s="1"/>
  <c r="C373" i="1" s="1"/>
  <c r="D373" i="1" l="1"/>
  <c r="E373" i="1" s="1"/>
  <c r="I373" i="1"/>
  <c r="J373" i="1" s="1"/>
  <c r="K373" i="1" l="1"/>
  <c r="F373" i="1"/>
  <c r="L373" i="1" l="1"/>
  <c r="N373" i="1" s="1"/>
  <c r="P373" i="1" s="1"/>
  <c r="G373" i="1"/>
  <c r="H373" i="1" s="1"/>
  <c r="A374" i="1" l="1"/>
  <c r="B374" i="1" s="1"/>
  <c r="C374" i="1" s="1"/>
  <c r="D374" i="1" l="1"/>
  <c r="E374" i="1" s="1"/>
  <c r="I374" i="1"/>
  <c r="J374" i="1" s="1"/>
  <c r="K374" i="1" l="1"/>
  <c r="F374" i="1"/>
  <c r="G374" i="1" l="1"/>
  <c r="H374" i="1" s="1"/>
  <c r="L374" i="1"/>
  <c r="N374" i="1" s="1"/>
  <c r="P374" i="1" s="1"/>
  <c r="A375" i="1" l="1"/>
  <c r="B375" i="1" s="1"/>
  <c r="C375" i="1" s="1"/>
  <c r="D375" i="1" l="1"/>
  <c r="E375" i="1" s="1"/>
  <c r="I375" i="1"/>
  <c r="J375" i="1" s="1"/>
  <c r="K375" i="1" l="1"/>
  <c r="F375" i="1"/>
  <c r="G375" i="1" l="1"/>
  <c r="H375" i="1" s="1"/>
  <c r="L375" i="1"/>
  <c r="N375" i="1" s="1"/>
  <c r="P375" i="1" s="1"/>
  <c r="A376" i="1" l="1"/>
  <c r="B376" i="1" s="1"/>
  <c r="C376" i="1" s="1"/>
  <c r="I376" i="1" l="1"/>
  <c r="J376" i="1" s="1"/>
  <c r="D376" i="1"/>
  <c r="E376" i="1" s="1"/>
  <c r="K376" i="1" l="1"/>
  <c r="F376" i="1"/>
  <c r="G376" i="1" l="1"/>
  <c r="H376" i="1" s="1"/>
  <c r="L376" i="1"/>
  <c r="N376" i="1" s="1"/>
  <c r="P376" i="1" s="1"/>
  <c r="A377" i="1" l="1"/>
  <c r="B377" i="1" s="1"/>
  <c r="C377" i="1" s="1"/>
  <c r="D377" i="1" l="1"/>
  <c r="E377" i="1" s="1"/>
  <c r="I377" i="1"/>
  <c r="J377" i="1" s="1"/>
  <c r="K377" i="1" l="1"/>
  <c r="F377" i="1"/>
  <c r="G377" i="1" l="1"/>
  <c r="H377" i="1" s="1"/>
  <c r="L377" i="1"/>
  <c r="N377" i="1" s="1"/>
  <c r="P377" i="1" s="1"/>
  <c r="A378" i="1" l="1"/>
  <c r="B378" i="1" s="1"/>
  <c r="C378" i="1" s="1"/>
  <c r="D378" i="1" l="1"/>
  <c r="E378" i="1" s="1"/>
  <c r="I378" i="1"/>
  <c r="J378" i="1" s="1"/>
  <c r="K378" i="1" l="1"/>
  <c r="F378" i="1"/>
  <c r="G378" i="1" l="1"/>
  <c r="H378" i="1" s="1"/>
  <c r="L378" i="1"/>
  <c r="N378" i="1" s="1"/>
  <c r="P378" i="1" s="1"/>
  <c r="A379" i="1" l="1"/>
  <c r="B379" i="1" s="1"/>
  <c r="C379" i="1" s="1"/>
  <c r="D379" i="1" s="1"/>
  <c r="E379" i="1" s="1"/>
  <c r="I379" i="1" l="1"/>
  <c r="J379" i="1" s="1"/>
  <c r="K379" i="1" s="1"/>
  <c r="F379" i="1"/>
  <c r="G379" i="1" l="1"/>
  <c r="H379" i="1" s="1"/>
  <c r="L379" i="1"/>
  <c r="N379" i="1" s="1"/>
  <c r="P379" i="1" s="1"/>
  <c r="A380" i="1" l="1"/>
  <c r="B380" i="1" s="1"/>
  <c r="C380" i="1" s="1"/>
  <c r="I380" i="1" s="1"/>
  <c r="J380" i="1" s="1"/>
  <c r="D380" i="1" l="1"/>
  <c r="E380" i="1" s="1"/>
  <c r="K380" i="1" s="1"/>
  <c r="F380" i="1" l="1"/>
  <c r="G380" i="1" s="1"/>
  <c r="H380" i="1" s="1"/>
  <c r="L380" i="1" l="1"/>
  <c r="N380" i="1" s="1"/>
  <c r="P380" i="1" s="1"/>
  <c r="A381" i="1" s="1"/>
  <c r="B381" i="1" s="1"/>
  <c r="C381" i="1" s="1"/>
  <c r="R16" i="1" l="1"/>
  <c r="S16" i="1" s="1"/>
  <c r="I381" i="1"/>
  <c r="J381" i="1" s="1"/>
  <c r="D381" i="1"/>
  <c r="E381" i="1" s="1"/>
  <c r="K381" i="1" l="1"/>
  <c r="F381" i="1"/>
  <c r="G381" i="1" l="1"/>
  <c r="H381" i="1" s="1"/>
  <c r="O387" i="1" s="1"/>
  <c r="L381" i="1"/>
  <c r="N381" i="1" s="1"/>
  <c r="P381" i="1" s="1"/>
  <c r="O388" i="1" l="1"/>
  <c r="O389" i="1" s="1"/>
  <c r="O390" i="1" s="1"/>
  <c r="O391" i="1" s="1"/>
  <c r="O392" i="1" s="1"/>
  <c r="O393" i="1" s="1"/>
  <c r="P387" i="1"/>
  <c r="A388" i="1" s="1"/>
  <c r="B388" i="1" s="1"/>
  <c r="C388" i="1" s="1"/>
  <c r="I388" i="1" l="1"/>
  <c r="J388" i="1" s="1"/>
  <c r="D388" i="1"/>
  <c r="E388" i="1" s="1"/>
  <c r="O401" i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394" i="1"/>
  <c r="O395" i="1" s="1"/>
  <c r="O396" i="1" s="1"/>
  <c r="O397" i="1" s="1"/>
  <c r="O398" i="1" s="1"/>
  <c r="O399" i="1" s="1"/>
  <c r="O400" i="1" s="1"/>
  <c r="K388" i="1" l="1"/>
  <c r="F388" i="1"/>
  <c r="G388" i="1" l="1"/>
  <c r="H388" i="1" s="1"/>
  <c r="L388" i="1"/>
  <c r="N388" i="1" s="1"/>
  <c r="P388" i="1" s="1"/>
  <c r="A389" i="1" l="1"/>
  <c r="B389" i="1" s="1"/>
  <c r="C389" i="1" s="1"/>
  <c r="D389" i="1" s="1"/>
  <c r="E389" i="1" s="1"/>
  <c r="I389" i="1" l="1"/>
  <c r="J389" i="1" s="1"/>
  <c r="K389" i="1" s="1"/>
  <c r="F389" i="1"/>
  <c r="L389" i="1" l="1"/>
  <c r="N389" i="1" s="1"/>
  <c r="P389" i="1" s="1"/>
  <c r="G389" i="1"/>
  <c r="H389" i="1" s="1"/>
  <c r="A390" i="1" l="1"/>
  <c r="B390" i="1" s="1"/>
  <c r="C390" i="1" s="1"/>
  <c r="D390" i="1" s="1"/>
  <c r="E390" i="1" s="1"/>
  <c r="I390" i="1" l="1"/>
  <c r="J390" i="1" s="1"/>
  <c r="K390" i="1" s="1"/>
  <c r="F390" i="1"/>
  <c r="G390" i="1" l="1"/>
  <c r="H390" i="1" s="1"/>
  <c r="L390" i="1"/>
  <c r="N390" i="1" s="1"/>
  <c r="P390" i="1" s="1"/>
  <c r="A391" i="1" l="1"/>
  <c r="B391" i="1" s="1"/>
  <c r="C391" i="1" s="1"/>
  <c r="I391" i="1" s="1"/>
  <c r="J391" i="1" s="1"/>
  <c r="D391" i="1" l="1"/>
  <c r="E391" i="1" s="1"/>
  <c r="K391" i="1" s="1"/>
  <c r="F391" i="1" l="1"/>
  <c r="G391" i="1" s="1"/>
  <c r="H391" i="1" s="1"/>
  <c r="L391" i="1" l="1"/>
  <c r="N391" i="1" s="1"/>
  <c r="P391" i="1" s="1"/>
  <c r="A392" i="1" s="1"/>
  <c r="B392" i="1" s="1"/>
  <c r="C392" i="1" s="1"/>
  <c r="D392" i="1" s="1"/>
  <c r="E392" i="1" s="1"/>
  <c r="I392" i="1" l="1"/>
  <c r="J392" i="1" s="1"/>
  <c r="K392" i="1" s="1"/>
  <c r="F392" i="1"/>
  <c r="G392" i="1" l="1"/>
  <c r="H392" i="1" s="1"/>
  <c r="L392" i="1"/>
  <c r="N392" i="1" s="1"/>
  <c r="P392" i="1" s="1"/>
  <c r="A393" i="1" l="1"/>
  <c r="B393" i="1" s="1"/>
  <c r="C393" i="1" s="1"/>
  <c r="D393" i="1" s="1"/>
  <c r="E393" i="1" s="1"/>
  <c r="I393" i="1" l="1"/>
  <c r="J393" i="1" s="1"/>
  <c r="K393" i="1" s="1"/>
  <c r="F393" i="1"/>
  <c r="L393" i="1" l="1"/>
  <c r="N393" i="1" s="1"/>
  <c r="P393" i="1" s="1"/>
  <c r="G393" i="1"/>
  <c r="H393" i="1" s="1"/>
  <c r="A394" i="1" l="1"/>
  <c r="B394" i="1" s="1"/>
  <c r="C394" i="1" s="1"/>
  <c r="I394" i="1" l="1"/>
  <c r="J394" i="1" s="1"/>
  <c r="D394" i="1"/>
  <c r="E394" i="1" s="1"/>
  <c r="K394" i="1" l="1"/>
  <c r="F394" i="1"/>
  <c r="G394" i="1" l="1"/>
  <c r="H394" i="1" s="1"/>
  <c r="L394" i="1"/>
  <c r="N394" i="1" s="1"/>
  <c r="P394" i="1" s="1"/>
  <c r="A395" i="1" l="1"/>
  <c r="B395" i="1" s="1"/>
  <c r="C395" i="1" s="1"/>
  <c r="D395" i="1" l="1"/>
  <c r="E395" i="1" s="1"/>
  <c r="I395" i="1"/>
  <c r="J395" i="1" s="1"/>
  <c r="K395" i="1" l="1"/>
  <c r="F395" i="1"/>
  <c r="L395" i="1" l="1"/>
  <c r="N395" i="1" s="1"/>
  <c r="P395" i="1" s="1"/>
  <c r="G395" i="1"/>
  <c r="H395" i="1" s="1"/>
  <c r="A396" i="1" l="1"/>
  <c r="B396" i="1" s="1"/>
  <c r="C396" i="1" s="1"/>
  <c r="I396" i="1" l="1"/>
  <c r="J396" i="1" s="1"/>
  <c r="D396" i="1"/>
  <c r="E396" i="1" s="1"/>
  <c r="K396" i="1" l="1"/>
  <c r="F396" i="1"/>
  <c r="L396" i="1" l="1"/>
  <c r="N396" i="1" s="1"/>
  <c r="P396" i="1" s="1"/>
  <c r="G396" i="1"/>
  <c r="H396" i="1" s="1"/>
  <c r="A397" i="1" l="1"/>
  <c r="B397" i="1" l="1"/>
  <c r="C397" i="1" s="1"/>
  <c r="D397" i="1" l="1"/>
  <c r="E397" i="1" s="1"/>
  <c r="I397" i="1"/>
  <c r="J397" i="1" s="1"/>
  <c r="K397" i="1" l="1"/>
  <c r="F397" i="1"/>
  <c r="G397" i="1" l="1"/>
  <c r="H397" i="1" s="1"/>
  <c r="L397" i="1"/>
  <c r="N397" i="1" s="1"/>
  <c r="P397" i="1" s="1"/>
  <c r="A398" i="1" l="1"/>
  <c r="B398" i="1" s="1"/>
  <c r="C398" i="1" s="1"/>
  <c r="I398" i="1" l="1"/>
  <c r="J398" i="1" s="1"/>
  <c r="D398" i="1"/>
  <c r="E398" i="1" s="1"/>
  <c r="K398" i="1" l="1"/>
  <c r="F398" i="1"/>
  <c r="G398" i="1" l="1"/>
  <c r="H398" i="1" s="1"/>
  <c r="L398" i="1"/>
  <c r="N398" i="1" s="1"/>
  <c r="P398" i="1" s="1"/>
  <c r="A399" i="1" l="1"/>
  <c r="B399" i="1" s="1"/>
  <c r="C399" i="1" s="1"/>
  <c r="D399" i="1" l="1"/>
  <c r="E399" i="1" s="1"/>
  <c r="I399" i="1"/>
  <c r="J399" i="1" s="1"/>
  <c r="K399" i="1" l="1"/>
  <c r="F399" i="1"/>
  <c r="G399" i="1" l="1"/>
  <c r="H399" i="1" s="1"/>
  <c r="L399" i="1"/>
  <c r="N399" i="1" s="1"/>
  <c r="P399" i="1" s="1"/>
  <c r="A400" i="1" l="1"/>
  <c r="B400" i="1" s="1"/>
  <c r="C400" i="1" s="1"/>
  <c r="I400" i="1" l="1"/>
  <c r="J400" i="1" s="1"/>
  <c r="D400" i="1"/>
  <c r="E400" i="1" s="1"/>
  <c r="K400" i="1" l="1"/>
  <c r="F400" i="1"/>
  <c r="L400" i="1" l="1"/>
  <c r="N400" i="1" s="1"/>
  <c r="P400" i="1" s="1"/>
  <c r="G400" i="1"/>
  <c r="H400" i="1" s="1"/>
  <c r="A401" i="1" l="1"/>
  <c r="B401" i="1" s="1"/>
  <c r="C401" i="1" s="1"/>
  <c r="I401" i="1" l="1"/>
  <c r="J401" i="1" s="1"/>
  <c r="D401" i="1"/>
  <c r="E401" i="1" s="1"/>
  <c r="K401" i="1" l="1"/>
  <c r="F401" i="1"/>
  <c r="L401" i="1" l="1"/>
  <c r="N401" i="1" s="1"/>
  <c r="P401" i="1" s="1"/>
  <c r="G401" i="1"/>
  <c r="H401" i="1" s="1"/>
  <c r="A402" i="1" l="1"/>
  <c r="B402" i="1" s="1"/>
  <c r="C402" i="1" s="1"/>
  <c r="D402" i="1" l="1"/>
  <c r="I402" i="1"/>
  <c r="J402" i="1" s="1"/>
  <c r="E402" i="1" l="1"/>
  <c r="M419" i="1"/>
  <c r="M420" i="1" l="1"/>
  <c r="M421" i="1" s="1"/>
  <c r="M422" i="1" s="1"/>
  <c r="M423" i="1" s="1"/>
  <c r="M424" i="1" s="1"/>
  <c r="M425" i="1" s="1"/>
  <c r="N419" i="1"/>
  <c r="K402" i="1"/>
  <c r="F402" i="1"/>
  <c r="G402" i="1" l="1"/>
  <c r="H402" i="1" s="1"/>
  <c r="L402" i="1"/>
  <c r="N402" i="1" s="1"/>
  <c r="P402" i="1" s="1"/>
  <c r="M433" i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26" i="1"/>
  <c r="M427" i="1" s="1"/>
  <c r="M428" i="1" s="1"/>
  <c r="M429" i="1" s="1"/>
  <c r="M430" i="1" s="1"/>
  <c r="M431" i="1" s="1"/>
  <c r="M432" i="1" s="1"/>
  <c r="A403" i="1" l="1"/>
  <c r="B403" i="1" s="1"/>
  <c r="C403" i="1" s="1"/>
  <c r="D403" i="1" l="1"/>
  <c r="E403" i="1" s="1"/>
  <c r="I403" i="1"/>
  <c r="J403" i="1" s="1"/>
  <c r="K403" i="1" l="1"/>
  <c r="F403" i="1"/>
  <c r="G403" i="1" l="1"/>
  <c r="H403" i="1" s="1"/>
  <c r="L403" i="1"/>
  <c r="N403" i="1" s="1"/>
  <c r="P403" i="1" s="1"/>
  <c r="A404" i="1" l="1"/>
  <c r="B404" i="1" s="1"/>
  <c r="C404" i="1" s="1"/>
  <c r="D404" i="1" l="1"/>
  <c r="E404" i="1" s="1"/>
  <c r="I404" i="1"/>
  <c r="J404" i="1" s="1"/>
  <c r="K404" i="1" l="1"/>
  <c r="F404" i="1"/>
  <c r="G404" i="1" l="1"/>
  <c r="H404" i="1" s="1"/>
  <c r="L404" i="1"/>
  <c r="N404" i="1" s="1"/>
  <c r="P404" i="1" s="1"/>
  <c r="A405" i="1" l="1"/>
  <c r="B405" i="1" s="1"/>
  <c r="C405" i="1" s="1"/>
  <c r="I405" i="1" l="1"/>
  <c r="J405" i="1" s="1"/>
  <c r="D405" i="1"/>
  <c r="E405" i="1" s="1"/>
  <c r="K405" i="1" l="1"/>
  <c r="F405" i="1"/>
  <c r="L405" i="1" l="1"/>
  <c r="N405" i="1" s="1"/>
  <c r="P405" i="1" s="1"/>
  <c r="G405" i="1"/>
  <c r="H405" i="1" s="1"/>
  <c r="A406" i="1" l="1"/>
  <c r="B406" i="1" s="1"/>
  <c r="C406" i="1" s="1"/>
  <c r="I406" i="1" l="1"/>
  <c r="J406" i="1" s="1"/>
  <c r="D406" i="1"/>
  <c r="E406" i="1" s="1"/>
  <c r="K406" i="1" l="1"/>
  <c r="F406" i="1"/>
  <c r="L406" i="1" l="1"/>
  <c r="N406" i="1" s="1"/>
  <c r="P406" i="1" s="1"/>
  <c r="G406" i="1"/>
  <c r="H406" i="1" s="1"/>
  <c r="A407" i="1" l="1"/>
  <c r="B407" i="1" s="1"/>
  <c r="C407" i="1" s="1"/>
  <c r="D407" i="1" l="1"/>
  <c r="E407" i="1" s="1"/>
  <c r="I407" i="1"/>
  <c r="J407" i="1" s="1"/>
  <c r="K407" i="1" l="1"/>
  <c r="F407" i="1"/>
  <c r="L407" i="1" l="1"/>
  <c r="N407" i="1" s="1"/>
  <c r="P407" i="1" s="1"/>
  <c r="G407" i="1"/>
  <c r="H407" i="1" s="1"/>
  <c r="A408" i="1" l="1"/>
  <c r="B408" i="1" l="1"/>
  <c r="C408" i="1" s="1"/>
  <c r="I408" i="1" l="1"/>
  <c r="J408" i="1" s="1"/>
  <c r="D408" i="1"/>
  <c r="E408" i="1" s="1"/>
  <c r="K408" i="1" l="1"/>
  <c r="F408" i="1"/>
  <c r="G408" i="1" l="1"/>
  <c r="H408" i="1" s="1"/>
  <c r="L408" i="1"/>
  <c r="N408" i="1" s="1"/>
  <c r="P408" i="1" s="1"/>
  <c r="A409" i="1" l="1"/>
  <c r="B409" i="1" s="1"/>
  <c r="C409" i="1" s="1"/>
  <c r="I409" i="1" l="1"/>
  <c r="J409" i="1" s="1"/>
  <c r="D409" i="1"/>
  <c r="E409" i="1" s="1"/>
  <c r="K409" i="1" l="1"/>
  <c r="F409" i="1"/>
  <c r="L409" i="1" l="1"/>
  <c r="N409" i="1" s="1"/>
  <c r="P409" i="1" s="1"/>
  <c r="G409" i="1"/>
  <c r="H409" i="1" s="1"/>
  <c r="A410" i="1" l="1"/>
  <c r="B410" i="1" l="1"/>
  <c r="C410" i="1" s="1"/>
  <c r="I410" i="1" l="1"/>
  <c r="J410" i="1" s="1"/>
  <c r="D410" i="1"/>
  <c r="E410" i="1" s="1"/>
  <c r="K410" i="1" l="1"/>
  <c r="F410" i="1"/>
  <c r="L410" i="1" l="1"/>
  <c r="N410" i="1" s="1"/>
  <c r="P410" i="1" s="1"/>
  <c r="G410" i="1"/>
  <c r="H410" i="1" s="1"/>
  <c r="A411" i="1" l="1"/>
  <c r="B411" i="1" s="1"/>
  <c r="C411" i="1" s="1"/>
  <c r="D411" i="1" l="1"/>
  <c r="E411" i="1" s="1"/>
  <c r="I411" i="1"/>
  <c r="J411" i="1" s="1"/>
  <c r="K411" i="1" l="1"/>
  <c r="F411" i="1"/>
  <c r="G411" i="1" l="1"/>
  <c r="H411" i="1" s="1"/>
  <c r="L411" i="1"/>
  <c r="N411" i="1" s="1"/>
  <c r="P411" i="1" s="1"/>
  <c r="A412" i="1" l="1"/>
  <c r="B412" i="1" s="1"/>
  <c r="C412" i="1" s="1"/>
  <c r="D412" i="1" l="1"/>
  <c r="E412" i="1" s="1"/>
  <c r="I412" i="1"/>
  <c r="J412" i="1" s="1"/>
  <c r="K412" i="1" l="1"/>
  <c r="F412" i="1"/>
  <c r="G412" i="1" l="1"/>
  <c r="H412" i="1" s="1"/>
  <c r="L412" i="1"/>
  <c r="N412" i="1" s="1"/>
  <c r="P412" i="1" s="1"/>
  <c r="A413" i="1" l="1"/>
  <c r="B413" i="1" s="1"/>
  <c r="C413" i="1" s="1"/>
  <c r="R17" i="1" l="1"/>
  <c r="S17" i="1" s="1"/>
  <c r="D413" i="1"/>
  <c r="E413" i="1" s="1"/>
  <c r="I413" i="1"/>
  <c r="J413" i="1" s="1"/>
  <c r="K413" i="1" l="1"/>
  <c r="F413" i="1"/>
  <c r="G413" i="1" l="1"/>
  <c r="H413" i="1" s="1"/>
  <c r="O419" i="1" s="1"/>
  <c r="L413" i="1"/>
  <c r="N413" i="1" s="1"/>
  <c r="P413" i="1" s="1"/>
  <c r="O420" i="1" l="1"/>
  <c r="O421" i="1" s="1"/>
  <c r="O422" i="1" s="1"/>
  <c r="O423" i="1" s="1"/>
  <c r="O424" i="1" s="1"/>
  <c r="O425" i="1" s="1"/>
  <c r="P419" i="1"/>
  <c r="A420" i="1" s="1"/>
  <c r="B420" i="1" s="1"/>
  <c r="C420" i="1" s="1"/>
  <c r="I420" i="1" l="1"/>
  <c r="J420" i="1" s="1"/>
  <c r="D420" i="1"/>
  <c r="E420" i="1" s="1"/>
  <c r="O426" i="1"/>
  <c r="O427" i="1" s="1"/>
  <c r="O428" i="1" s="1"/>
  <c r="O429" i="1" s="1"/>
  <c r="O430" i="1" s="1"/>
  <c r="O431" i="1" s="1"/>
  <c r="O432" i="1" s="1"/>
  <c r="O433" i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K420" i="1" l="1"/>
  <c r="F420" i="1"/>
  <c r="G420" i="1" l="1"/>
  <c r="H420" i="1" s="1"/>
  <c r="L420" i="1"/>
  <c r="N420" i="1" s="1"/>
  <c r="P420" i="1" s="1"/>
  <c r="A421" i="1" l="1"/>
  <c r="B421" i="1" s="1"/>
  <c r="C421" i="1" s="1"/>
  <c r="D421" i="1" l="1"/>
  <c r="E421" i="1" s="1"/>
  <c r="I421" i="1"/>
  <c r="J421" i="1" s="1"/>
  <c r="K421" i="1" l="1"/>
  <c r="F421" i="1"/>
  <c r="L421" i="1" l="1"/>
  <c r="N421" i="1" s="1"/>
  <c r="P421" i="1" s="1"/>
  <c r="G421" i="1"/>
  <c r="H421" i="1" s="1"/>
  <c r="A422" i="1" l="1"/>
  <c r="B422" i="1" s="1"/>
  <c r="C422" i="1" s="1"/>
  <c r="I422" i="1" s="1"/>
  <c r="J422" i="1" s="1"/>
  <c r="D422" i="1" l="1"/>
  <c r="E422" i="1" s="1"/>
  <c r="K422" i="1" s="1"/>
  <c r="F422" i="1" l="1"/>
  <c r="G422" i="1" s="1"/>
  <c r="H422" i="1" s="1"/>
  <c r="L422" i="1" l="1"/>
  <c r="N422" i="1" s="1"/>
  <c r="P422" i="1" s="1"/>
  <c r="A423" i="1" s="1"/>
  <c r="B423" i="1" s="1"/>
  <c r="C423" i="1" s="1"/>
  <c r="I423" i="1" s="1"/>
  <c r="J423" i="1" s="1"/>
  <c r="D423" i="1" l="1"/>
  <c r="E423" i="1" s="1"/>
  <c r="K423" i="1" s="1"/>
  <c r="F423" i="1" l="1"/>
  <c r="G423" i="1" s="1"/>
  <c r="H423" i="1" s="1"/>
  <c r="L423" i="1" l="1"/>
  <c r="N423" i="1" s="1"/>
  <c r="P423" i="1" s="1"/>
  <c r="A424" i="1" s="1"/>
  <c r="B424" i="1" s="1"/>
  <c r="C424" i="1" s="1"/>
  <c r="I424" i="1" l="1"/>
  <c r="J424" i="1" s="1"/>
  <c r="D424" i="1"/>
  <c r="E424" i="1" s="1"/>
  <c r="K424" i="1" l="1"/>
  <c r="F424" i="1"/>
  <c r="L424" i="1" l="1"/>
  <c r="N424" i="1" s="1"/>
  <c r="P424" i="1" s="1"/>
  <c r="G424" i="1"/>
  <c r="H424" i="1" s="1"/>
  <c r="A425" i="1" l="1"/>
  <c r="B425" i="1" s="1"/>
  <c r="C425" i="1" s="1"/>
  <c r="D425" i="1" l="1"/>
  <c r="E425" i="1" s="1"/>
  <c r="I425" i="1"/>
  <c r="J425" i="1" s="1"/>
  <c r="K425" i="1" l="1"/>
  <c r="F425" i="1"/>
  <c r="G425" i="1" l="1"/>
  <c r="H425" i="1" s="1"/>
  <c r="L425" i="1"/>
  <c r="N425" i="1" s="1"/>
  <c r="P425" i="1" s="1"/>
  <c r="A426" i="1" l="1"/>
  <c r="B426" i="1" s="1"/>
  <c r="C426" i="1" s="1"/>
  <c r="I426" i="1" l="1"/>
  <c r="J426" i="1" s="1"/>
  <c r="D426" i="1"/>
  <c r="E426" i="1" s="1"/>
  <c r="K426" i="1" l="1"/>
  <c r="F426" i="1"/>
  <c r="G426" i="1" l="1"/>
  <c r="H426" i="1" s="1"/>
  <c r="L426" i="1"/>
  <c r="N426" i="1" s="1"/>
  <c r="P426" i="1" s="1"/>
  <c r="A427" i="1" l="1"/>
  <c r="B427" i="1" s="1"/>
  <c r="C427" i="1" s="1"/>
  <c r="D427" i="1" s="1"/>
  <c r="E427" i="1" s="1"/>
  <c r="I427" i="1" l="1"/>
  <c r="J427" i="1" s="1"/>
  <c r="K427" i="1" s="1"/>
  <c r="F427" i="1"/>
  <c r="L427" i="1" l="1"/>
  <c r="N427" i="1" s="1"/>
  <c r="P427" i="1" s="1"/>
  <c r="G427" i="1"/>
  <c r="H427" i="1" s="1"/>
  <c r="A428" i="1" l="1"/>
  <c r="B428" i="1" s="1"/>
  <c r="C428" i="1" s="1"/>
  <c r="D428" i="1" s="1"/>
  <c r="E428" i="1" s="1"/>
  <c r="I428" i="1" l="1"/>
  <c r="J428" i="1" s="1"/>
  <c r="K428" i="1" s="1"/>
  <c r="F428" i="1"/>
  <c r="L428" i="1" l="1"/>
  <c r="N428" i="1" s="1"/>
  <c r="P428" i="1" s="1"/>
  <c r="G428" i="1"/>
  <c r="H428" i="1" s="1"/>
  <c r="A429" i="1" l="1"/>
  <c r="B429" i="1" s="1"/>
  <c r="C429" i="1" s="1"/>
  <c r="I429" i="1" l="1"/>
  <c r="J429" i="1" s="1"/>
  <c r="D429" i="1"/>
  <c r="E429" i="1" s="1"/>
  <c r="K429" i="1" l="1"/>
  <c r="F429" i="1"/>
  <c r="L429" i="1" l="1"/>
  <c r="N429" i="1" s="1"/>
  <c r="P429" i="1" s="1"/>
  <c r="G429" i="1"/>
  <c r="H429" i="1" s="1"/>
  <c r="A430" i="1" l="1"/>
  <c r="B430" i="1" s="1"/>
  <c r="C430" i="1" s="1"/>
  <c r="D430" i="1" s="1"/>
  <c r="E430" i="1" s="1"/>
  <c r="I430" i="1" l="1"/>
  <c r="J430" i="1" s="1"/>
  <c r="K430" i="1" s="1"/>
  <c r="F430" i="1"/>
  <c r="L430" i="1" l="1"/>
  <c r="N430" i="1" s="1"/>
  <c r="P430" i="1" s="1"/>
  <c r="G430" i="1"/>
  <c r="H430" i="1" s="1"/>
  <c r="A431" i="1" l="1"/>
  <c r="B431" i="1" s="1"/>
  <c r="C431" i="1" s="1"/>
  <c r="D431" i="1" s="1"/>
  <c r="E431" i="1" s="1"/>
  <c r="I431" i="1" l="1"/>
  <c r="J431" i="1" s="1"/>
  <c r="K431" i="1" s="1"/>
  <c r="F431" i="1"/>
  <c r="G431" i="1" l="1"/>
  <c r="H431" i="1" s="1"/>
  <c r="L431" i="1"/>
  <c r="N431" i="1" s="1"/>
  <c r="P431" i="1" s="1"/>
  <c r="A432" i="1" l="1"/>
  <c r="B432" i="1" s="1"/>
  <c r="C432" i="1" s="1"/>
  <c r="D432" i="1" l="1"/>
  <c r="E432" i="1" s="1"/>
  <c r="I432" i="1"/>
  <c r="J432" i="1" s="1"/>
  <c r="K432" i="1" l="1"/>
  <c r="F432" i="1"/>
  <c r="L432" i="1" l="1"/>
  <c r="N432" i="1" s="1"/>
  <c r="P432" i="1" s="1"/>
  <c r="G432" i="1"/>
  <c r="H432" i="1" s="1"/>
  <c r="A433" i="1" l="1"/>
  <c r="B433" i="1" s="1"/>
  <c r="C433" i="1" s="1"/>
  <c r="D433" i="1" l="1"/>
  <c r="E433" i="1" s="1"/>
  <c r="I433" i="1"/>
  <c r="J433" i="1" s="1"/>
  <c r="K433" i="1" l="1"/>
  <c r="F433" i="1"/>
  <c r="G433" i="1" l="1"/>
  <c r="H433" i="1" s="1"/>
  <c r="L433" i="1"/>
  <c r="N433" i="1" s="1"/>
  <c r="P433" i="1" s="1"/>
  <c r="A434" i="1" l="1"/>
  <c r="B434" i="1" s="1"/>
  <c r="C434" i="1" s="1"/>
  <c r="I434" i="1" l="1"/>
  <c r="J434" i="1" s="1"/>
  <c r="D434" i="1"/>
  <c r="E434" i="1" s="1"/>
  <c r="K434" i="1" l="1"/>
  <c r="F434" i="1"/>
  <c r="L434" i="1" l="1"/>
  <c r="N434" i="1" s="1"/>
  <c r="P434" i="1" s="1"/>
  <c r="G434" i="1"/>
  <c r="H434" i="1" s="1"/>
  <c r="A435" i="1" l="1"/>
  <c r="B435" i="1" s="1"/>
  <c r="C435" i="1" s="1"/>
  <c r="D435" i="1" s="1"/>
  <c r="I435" i="1" l="1"/>
  <c r="J435" i="1" s="1"/>
  <c r="E435" i="1"/>
  <c r="M452" i="1"/>
  <c r="M453" i="1" l="1"/>
  <c r="M454" i="1" s="1"/>
  <c r="M455" i="1" s="1"/>
  <c r="M456" i="1" s="1"/>
  <c r="M457" i="1" s="1"/>
  <c r="M458" i="1" s="1"/>
  <c r="N452" i="1"/>
  <c r="K435" i="1"/>
  <c r="F435" i="1"/>
  <c r="L435" i="1" l="1"/>
  <c r="N435" i="1" s="1"/>
  <c r="P435" i="1" s="1"/>
  <c r="G435" i="1"/>
  <c r="H435" i="1" s="1"/>
  <c r="M459" i="1"/>
  <c r="M460" i="1" s="1"/>
  <c r="M461" i="1" s="1"/>
  <c r="M462" i="1" s="1"/>
  <c r="M463" i="1" s="1"/>
  <c r="M464" i="1" s="1"/>
  <c r="M465" i="1" s="1"/>
  <c r="M466" i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A436" i="1" l="1"/>
  <c r="B436" i="1" s="1"/>
  <c r="C436" i="1" s="1"/>
  <c r="D436" i="1" l="1"/>
  <c r="E436" i="1" s="1"/>
  <c r="I436" i="1"/>
  <c r="J436" i="1" s="1"/>
  <c r="K436" i="1" l="1"/>
  <c r="F436" i="1"/>
  <c r="L436" i="1" l="1"/>
  <c r="N436" i="1" s="1"/>
  <c r="P436" i="1" s="1"/>
  <c r="G436" i="1"/>
  <c r="H436" i="1" s="1"/>
  <c r="A437" i="1" l="1"/>
  <c r="B437" i="1" s="1"/>
  <c r="C437" i="1" s="1"/>
  <c r="D437" i="1" s="1"/>
  <c r="E437" i="1" s="1"/>
  <c r="I437" i="1" l="1"/>
  <c r="J437" i="1" s="1"/>
  <c r="K437" i="1" s="1"/>
  <c r="F437" i="1"/>
  <c r="L437" i="1" l="1"/>
  <c r="N437" i="1" s="1"/>
  <c r="P437" i="1" s="1"/>
  <c r="G437" i="1"/>
  <c r="H437" i="1" s="1"/>
  <c r="A438" i="1" l="1"/>
  <c r="B438" i="1" s="1"/>
  <c r="C438" i="1" s="1"/>
  <c r="I438" i="1" s="1"/>
  <c r="J438" i="1" s="1"/>
  <c r="D438" i="1" l="1"/>
  <c r="E438" i="1" s="1"/>
  <c r="K438" i="1" s="1"/>
  <c r="F438" i="1" l="1"/>
  <c r="L438" i="1" s="1"/>
  <c r="N438" i="1" s="1"/>
  <c r="P438" i="1" s="1"/>
  <c r="G438" i="1" l="1"/>
  <c r="H438" i="1" s="1"/>
  <c r="A439" i="1" s="1"/>
  <c r="B439" i="1" s="1"/>
  <c r="C439" i="1" s="1"/>
  <c r="D439" i="1" s="1"/>
  <c r="E439" i="1" s="1"/>
  <c r="I439" i="1" l="1"/>
  <c r="J439" i="1" s="1"/>
  <c r="K439" i="1" s="1"/>
  <c r="F439" i="1"/>
  <c r="G439" i="1" l="1"/>
  <c r="H439" i="1" s="1"/>
  <c r="L439" i="1"/>
  <c r="N439" i="1" s="1"/>
  <c r="P439" i="1" s="1"/>
  <c r="A440" i="1" l="1"/>
  <c r="B440" i="1" s="1"/>
  <c r="C440" i="1" s="1"/>
  <c r="D440" i="1" l="1"/>
  <c r="E440" i="1" s="1"/>
  <c r="I440" i="1"/>
  <c r="J440" i="1" s="1"/>
  <c r="K440" i="1" l="1"/>
  <c r="F440" i="1"/>
  <c r="G440" i="1" l="1"/>
  <c r="H440" i="1" s="1"/>
  <c r="L440" i="1"/>
  <c r="N440" i="1" s="1"/>
  <c r="P440" i="1" s="1"/>
  <c r="A441" i="1" l="1"/>
  <c r="B441" i="1" s="1"/>
  <c r="C441" i="1" s="1"/>
  <c r="I441" i="1" s="1"/>
  <c r="J441" i="1" s="1"/>
  <c r="D441" i="1" l="1"/>
  <c r="E441" i="1" s="1"/>
  <c r="K441" i="1" s="1"/>
  <c r="F441" i="1" l="1"/>
  <c r="L441" i="1" s="1"/>
  <c r="N441" i="1" s="1"/>
  <c r="P441" i="1" s="1"/>
  <c r="G441" i="1" l="1"/>
  <c r="H441" i="1" s="1"/>
  <c r="A442" i="1" s="1"/>
  <c r="B442" i="1" l="1"/>
  <c r="C442" i="1" s="1"/>
  <c r="I442" i="1" l="1"/>
  <c r="J442" i="1" s="1"/>
  <c r="D442" i="1"/>
  <c r="E442" i="1" s="1"/>
  <c r="K442" i="1" l="1"/>
  <c r="F442" i="1"/>
  <c r="L442" i="1" l="1"/>
  <c r="N442" i="1" s="1"/>
  <c r="P442" i="1" s="1"/>
  <c r="G442" i="1"/>
  <c r="H442" i="1" s="1"/>
  <c r="A443" i="1" l="1"/>
  <c r="B443" i="1" s="1"/>
  <c r="C443" i="1" s="1"/>
  <c r="I443" i="1" l="1"/>
  <c r="J443" i="1" s="1"/>
  <c r="D443" i="1"/>
  <c r="E443" i="1" s="1"/>
  <c r="K443" i="1" l="1"/>
  <c r="F443" i="1"/>
  <c r="G443" i="1" l="1"/>
  <c r="H443" i="1" s="1"/>
  <c r="L443" i="1"/>
  <c r="N443" i="1" s="1"/>
  <c r="P443" i="1" s="1"/>
  <c r="A444" i="1" l="1"/>
  <c r="B444" i="1" s="1"/>
  <c r="C444" i="1" s="1"/>
  <c r="D444" i="1" l="1"/>
  <c r="E444" i="1" s="1"/>
  <c r="I444" i="1"/>
  <c r="J444" i="1" s="1"/>
  <c r="K444" i="1" l="1"/>
  <c r="F444" i="1"/>
  <c r="G444" i="1" l="1"/>
  <c r="H444" i="1" s="1"/>
  <c r="L444" i="1"/>
  <c r="N444" i="1" s="1"/>
  <c r="P444" i="1" s="1"/>
  <c r="A445" i="1" l="1"/>
  <c r="B445" i="1" s="1"/>
  <c r="C445" i="1" s="1"/>
  <c r="D445" i="1" l="1"/>
  <c r="E445" i="1" s="1"/>
  <c r="I445" i="1"/>
  <c r="J445" i="1" s="1"/>
  <c r="K445" i="1" l="1"/>
  <c r="F445" i="1"/>
  <c r="G445" i="1" l="1"/>
  <c r="H445" i="1" s="1"/>
  <c r="L445" i="1"/>
  <c r="N445" i="1" s="1"/>
  <c r="P445" i="1" s="1"/>
  <c r="A446" i="1" l="1"/>
  <c r="B446" i="1" s="1"/>
  <c r="C446" i="1" s="1"/>
  <c r="R18" i="1" l="1"/>
  <c r="S18" i="1" s="1"/>
  <c r="D446" i="1"/>
  <c r="E446" i="1" s="1"/>
  <c r="I446" i="1"/>
  <c r="J446" i="1" s="1"/>
  <c r="K446" i="1" l="1"/>
  <c r="F446" i="1"/>
  <c r="L446" i="1" l="1"/>
  <c r="N446" i="1" s="1"/>
  <c r="P446" i="1" s="1"/>
  <c r="G446" i="1"/>
  <c r="H446" i="1" s="1"/>
  <c r="O452" i="1" s="1"/>
  <c r="O453" i="1" l="1"/>
  <c r="O454" i="1" s="1"/>
  <c r="O455" i="1" s="1"/>
  <c r="O456" i="1" s="1"/>
  <c r="O457" i="1" s="1"/>
  <c r="O458" i="1" s="1"/>
  <c r="P452" i="1"/>
  <c r="A453" i="1" s="1"/>
  <c r="B453" i="1" l="1"/>
  <c r="C453" i="1" s="1"/>
  <c r="O459" i="1"/>
  <c r="O460" i="1" s="1"/>
  <c r="O461" i="1" s="1"/>
  <c r="O462" i="1" s="1"/>
  <c r="O463" i="1" s="1"/>
  <c r="O464" i="1" s="1"/>
  <c r="O465" i="1" s="1"/>
  <c r="O466" i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D453" i="1" l="1"/>
  <c r="E453" i="1" s="1"/>
  <c r="I453" i="1"/>
  <c r="J453" i="1" s="1"/>
  <c r="K453" i="1" l="1"/>
  <c r="F453" i="1"/>
  <c r="G453" i="1" l="1"/>
  <c r="H453" i="1" s="1"/>
  <c r="L453" i="1"/>
  <c r="N453" i="1" s="1"/>
  <c r="P453" i="1" s="1"/>
  <c r="A454" i="1" l="1"/>
  <c r="B454" i="1" s="1"/>
  <c r="C454" i="1" s="1"/>
  <c r="D454" i="1" s="1"/>
  <c r="E454" i="1" s="1"/>
  <c r="I454" i="1" l="1"/>
  <c r="J454" i="1" s="1"/>
  <c r="K454" i="1" s="1"/>
  <c r="F454" i="1"/>
  <c r="L454" i="1" l="1"/>
  <c r="N454" i="1" s="1"/>
  <c r="P454" i="1" s="1"/>
  <c r="G454" i="1"/>
  <c r="H454" i="1" s="1"/>
  <c r="A455" i="1" l="1"/>
  <c r="B455" i="1" s="1"/>
  <c r="C455" i="1" s="1"/>
  <c r="I455" i="1" s="1"/>
  <c r="J455" i="1" s="1"/>
  <c r="D455" i="1" l="1"/>
  <c r="E455" i="1" s="1"/>
  <c r="F455" i="1" s="1"/>
  <c r="K455" i="1" l="1"/>
  <c r="L455" i="1" s="1"/>
  <c r="N455" i="1" s="1"/>
  <c r="P455" i="1" s="1"/>
  <c r="G455" i="1"/>
  <c r="H455" i="1" s="1"/>
  <c r="A456" i="1" l="1"/>
  <c r="B456" i="1" s="1"/>
  <c r="C456" i="1" s="1"/>
  <c r="I456" i="1" s="1"/>
  <c r="J456" i="1" s="1"/>
  <c r="D456" i="1" l="1"/>
  <c r="E456" i="1" s="1"/>
  <c r="K456" i="1" s="1"/>
  <c r="F456" i="1" l="1"/>
  <c r="G456" i="1" s="1"/>
  <c r="H456" i="1" s="1"/>
  <c r="L456" i="1" l="1"/>
  <c r="N456" i="1" s="1"/>
  <c r="P456" i="1" s="1"/>
  <c r="A457" i="1" s="1"/>
  <c r="B457" i="1" s="1"/>
  <c r="C457" i="1" s="1"/>
  <c r="D457" i="1" s="1"/>
  <c r="E457" i="1" s="1"/>
  <c r="I457" i="1" l="1"/>
  <c r="J457" i="1" s="1"/>
  <c r="K457" i="1" s="1"/>
  <c r="F457" i="1"/>
  <c r="G457" i="1" l="1"/>
  <c r="H457" i="1" s="1"/>
  <c r="L457" i="1"/>
  <c r="N457" i="1" s="1"/>
  <c r="P457" i="1" s="1"/>
  <c r="A458" i="1" l="1"/>
  <c r="B458" i="1" s="1"/>
  <c r="C458" i="1" s="1"/>
  <c r="I458" i="1" s="1"/>
  <c r="J458" i="1" s="1"/>
  <c r="D458" i="1" l="1"/>
  <c r="E458" i="1" s="1"/>
  <c r="K458" i="1" s="1"/>
  <c r="F458" i="1" l="1"/>
  <c r="G458" i="1" s="1"/>
  <c r="H458" i="1" s="1"/>
  <c r="L458" i="1" l="1"/>
  <c r="N458" i="1" s="1"/>
  <c r="P458" i="1" s="1"/>
  <c r="A459" i="1" s="1"/>
  <c r="B459" i="1" s="1"/>
  <c r="C459" i="1" s="1"/>
  <c r="D459" i="1" l="1"/>
  <c r="E459" i="1" s="1"/>
  <c r="I459" i="1"/>
  <c r="J459" i="1" s="1"/>
  <c r="K459" i="1" l="1"/>
  <c r="F459" i="1"/>
  <c r="L459" i="1" l="1"/>
  <c r="N459" i="1" s="1"/>
  <c r="P459" i="1" s="1"/>
  <c r="G459" i="1"/>
  <c r="H459" i="1" s="1"/>
  <c r="A460" i="1" l="1"/>
  <c r="B460" i="1" s="1"/>
  <c r="C460" i="1" s="1"/>
  <c r="I460" i="1" l="1"/>
  <c r="J460" i="1" s="1"/>
  <c r="D460" i="1"/>
  <c r="E460" i="1" s="1"/>
  <c r="K460" i="1" l="1"/>
  <c r="F460" i="1"/>
  <c r="G460" i="1" l="1"/>
  <c r="H460" i="1" s="1"/>
  <c r="L460" i="1"/>
  <c r="N460" i="1" s="1"/>
  <c r="P460" i="1" s="1"/>
  <c r="A461" i="1" l="1"/>
  <c r="B461" i="1" s="1"/>
  <c r="C461" i="1" s="1"/>
  <c r="D461" i="1" l="1"/>
  <c r="E461" i="1" s="1"/>
  <c r="I461" i="1"/>
  <c r="J461" i="1" s="1"/>
  <c r="K461" i="1" l="1"/>
  <c r="F461" i="1"/>
  <c r="G461" i="1" l="1"/>
  <c r="H461" i="1" s="1"/>
  <c r="L461" i="1"/>
  <c r="N461" i="1" s="1"/>
  <c r="P461" i="1" s="1"/>
  <c r="A462" i="1" l="1"/>
  <c r="B462" i="1" s="1"/>
  <c r="C462" i="1" s="1"/>
  <c r="D462" i="1" l="1"/>
  <c r="E462" i="1" s="1"/>
  <c r="I462" i="1"/>
  <c r="J462" i="1" s="1"/>
  <c r="K462" i="1" l="1"/>
  <c r="F462" i="1"/>
  <c r="L462" i="1" l="1"/>
  <c r="N462" i="1" s="1"/>
  <c r="P462" i="1" s="1"/>
  <c r="G462" i="1"/>
  <c r="H462" i="1" s="1"/>
  <c r="A463" i="1" l="1"/>
  <c r="B463" i="1" s="1"/>
  <c r="C463" i="1" s="1"/>
  <c r="D463" i="1" l="1"/>
  <c r="E463" i="1" s="1"/>
  <c r="I463" i="1"/>
  <c r="J463" i="1" s="1"/>
  <c r="K463" i="1" l="1"/>
  <c r="F463" i="1"/>
  <c r="G463" i="1" l="1"/>
  <c r="H463" i="1" s="1"/>
  <c r="L463" i="1"/>
  <c r="N463" i="1" s="1"/>
  <c r="P463" i="1" s="1"/>
  <c r="A464" i="1" l="1"/>
  <c r="B464" i="1" s="1"/>
  <c r="C464" i="1" s="1"/>
  <c r="I464" i="1" l="1"/>
  <c r="J464" i="1" s="1"/>
  <c r="D464" i="1"/>
  <c r="E464" i="1" s="1"/>
  <c r="K464" i="1" l="1"/>
  <c r="F464" i="1"/>
  <c r="L464" i="1" l="1"/>
  <c r="N464" i="1" s="1"/>
  <c r="P464" i="1" s="1"/>
  <c r="G464" i="1"/>
  <c r="H464" i="1" s="1"/>
  <c r="A465" i="1" l="1"/>
  <c r="B465" i="1" s="1"/>
  <c r="C465" i="1" s="1"/>
  <c r="D465" i="1" l="1"/>
  <c r="E465" i="1" s="1"/>
  <c r="I465" i="1"/>
  <c r="J465" i="1" s="1"/>
  <c r="K465" i="1" l="1"/>
  <c r="F465" i="1"/>
  <c r="L465" i="1" l="1"/>
  <c r="N465" i="1" s="1"/>
  <c r="P465" i="1" s="1"/>
  <c r="G465" i="1"/>
  <c r="H465" i="1" s="1"/>
  <c r="A466" i="1" l="1"/>
  <c r="B466" i="1" l="1"/>
  <c r="C466" i="1" s="1"/>
  <c r="D466" i="1" l="1"/>
  <c r="E466" i="1" s="1"/>
  <c r="I466" i="1"/>
  <c r="J466" i="1" s="1"/>
  <c r="K466" i="1" l="1"/>
  <c r="F466" i="1"/>
  <c r="G466" i="1" l="1"/>
  <c r="H466" i="1" s="1"/>
  <c r="L466" i="1"/>
  <c r="N466" i="1" s="1"/>
  <c r="P466" i="1" s="1"/>
  <c r="A467" i="1" l="1"/>
  <c r="B467" i="1" s="1"/>
  <c r="C467" i="1" s="1"/>
  <c r="I467" i="1" l="1"/>
  <c r="J467" i="1" s="1"/>
  <c r="D467" i="1"/>
  <c r="E467" i="1" s="1"/>
  <c r="K467" i="1" l="1"/>
  <c r="F467" i="1"/>
  <c r="G467" i="1" l="1"/>
  <c r="H467" i="1" s="1"/>
  <c r="L467" i="1"/>
  <c r="N467" i="1" s="1"/>
  <c r="P467" i="1" s="1"/>
  <c r="A468" i="1" l="1"/>
  <c r="B468" i="1" s="1"/>
  <c r="C468" i="1" s="1"/>
  <c r="D468" i="1" l="1"/>
  <c r="I468" i="1"/>
  <c r="J468" i="1" s="1"/>
  <c r="E468" i="1" l="1"/>
  <c r="M485" i="1"/>
  <c r="M486" i="1" l="1"/>
  <c r="M487" i="1" s="1"/>
  <c r="M488" i="1" s="1"/>
  <c r="M489" i="1" s="1"/>
  <c r="M490" i="1" s="1"/>
  <c r="M491" i="1" s="1"/>
  <c r="N485" i="1"/>
  <c r="K468" i="1"/>
  <c r="F468" i="1"/>
  <c r="G468" i="1" l="1"/>
  <c r="H468" i="1" s="1"/>
  <c r="L468" i="1"/>
  <c r="N468" i="1" s="1"/>
  <c r="P468" i="1" s="1"/>
  <c r="M499" i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492" i="1"/>
  <c r="M493" i="1" s="1"/>
  <c r="M494" i="1" s="1"/>
  <c r="M495" i="1" s="1"/>
  <c r="M496" i="1" s="1"/>
  <c r="M497" i="1" s="1"/>
  <c r="M498" i="1" s="1"/>
  <c r="A469" i="1" l="1"/>
  <c r="B469" i="1" s="1"/>
  <c r="C469" i="1" s="1"/>
  <c r="D469" i="1" l="1"/>
  <c r="E469" i="1" s="1"/>
  <c r="I469" i="1"/>
  <c r="J469" i="1" s="1"/>
  <c r="K469" i="1" l="1"/>
  <c r="F469" i="1"/>
  <c r="L469" i="1" l="1"/>
  <c r="N469" i="1" s="1"/>
  <c r="P469" i="1" s="1"/>
  <c r="G469" i="1"/>
  <c r="H469" i="1" s="1"/>
  <c r="A470" i="1" l="1"/>
  <c r="B470" i="1" s="1"/>
  <c r="C470" i="1" s="1"/>
  <c r="D470" i="1" l="1"/>
  <c r="E470" i="1" s="1"/>
  <c r="I470" i="1"/>
  <c r="J470" i="1" s="1"/>
  <c r="K470" i="1" l="1"/>
  <c r="F470" i="1"/>
  <c r="L470" i="1" l="1"/>
  <c r="N470" i="1" s="1"/>
  <c r="P470" i="1" s="1"/>
  <c r="G470" i="1"/>
  <c r="H470" i="1" s="1"/>
  <c r="A471" i="1" l="1"/>
  <c r="B471" i="1" s="1"/>
  <c r="C471" i="1" s="1"/>
  <c r="D471" i="1" l="1"/>
  <c r="E471" i="1" s="1"/>
  <c r="I471" i="1"/>
  <c r="J471" i="1" s="1"/>
  <c r="K471" i="1" l="1"/>
  <c r="F471" i="1"/>
  <c r="L471" i="1" l="1"/>
  <c r="N471" i="1" s="1"/>
  <c r="P471" i="1" s="1"/>
  <c r="G471" i="1"/>
  <c r="H471" i="1" s="1"/>
  <c r="A472" i="1" l="1"/>
  <c r="B472" i="1" s="1"/>
  <c r="C472" i="1" s="1"/>
  <c r="D472" i="1" l="1"/>
  <c r="E472" i="1" s="1"/>
  <c r="I472" i="1"/>
  <c r="J472" i="1" s="1"/>
  <c r="K472" i="1" l="1"/>
  <c r="F472" i="1"/>
  <c r="G472" i="1" l="1"/>
  <c r="H472" i="1" s="1"/>
  <c r="L472" i="1"/>
  <c r="N472" i="1" s="1"/>
  <c r="P472" i="1" s="1"/>
  <c r="A473" i="1" l="1"/>
  <c r="B473" i="1" s="1"/>
  <c r="C473" i="1" s="1"/>
  <c r="D473" i="1" l="1"/>
  <c r="E473" i="1" s="1"/>
  <c r="I473" i="1"/>
  <c r="J473" i="1" s="1"/>
  <c r="K473" i="1" l="1"/>
  <c r="F473" i="1"/>
  <c r="G473" i="1" l="1"/>
  <c r="H473" i="1" s="1"/>
  <c r="L473" i="1"/>
  <c r="N473" i="1" s="1"/>
  <c r="P473" i="1" s="1"/>
  <c r="A474" i="1" l="1"/>
  <c r="B474" i="1" s="1"/>
  <c r="C474" i="1" s="1"/>
  <c r="D474" i="1" l="1"/>
  <c r="E474" i="1" s="1"/>
  <c r="I474" i="1"/>
  <c r="J474" i="1" s="1"/>
  <c r="K474" i="1" l="1"/>
  <c r="F474" i="1"/>
  <c r="L474" i="1" l="1"/>
  <c r="N474" i="1" s="1"/>
  <c r="P474" i="1" s="1"/>
  <c r="G474" i="1"/>
  <c r="H474" i="1" s="1"/>
  <c r="A475" i="1" l="1"/>
  <c r="B475" i="1" s="1"/>
  <c r="C475" i="1" s="1"/>
  <c r="I475" i="1" l="1"/>
  <c r="J475" i="1" s="1"/>
  <c r="D475" i="1"/>
  <c r="E475" i="1" s="1"/>
  <c r="K475" i="1" l="1"/>
  <c r="F475" i="1"/>
  <c r="L475" i="1" l="1"/>
  <c r="N475" i="1" s="1"/>
  <c r="P475" i="1" s="1"/>
  <c r="G475" i="1"/>
  <c r="H475" i="1" s="1"/>
  <c r="A476" i="1" l="1"/>
  <c r="B476" i="1" s="1"/>
  <c r="C476" i="1" s="1"/>
  <c r="D476" i="1" l="1"/>
  <c r="E476" i="1" s="1"/>
  <c r="I476" i="1"/>
  <c r="J476" i="1" s="1"/>
  <c r="K476" i="1" l="1"/>
  <c r="F476" i="1"/>
  <c r="L476" i="1" l="1"/>
  <c r="N476" i="1" s="1"/>
  <c r="P476" i="1" s="1"/>
  <c r="G476" i="1"/>
  <c r="H476" i="1" s="1"/>
  <c r="A477" i="1" l="1"/>
  <c r="B477" i="1" s="1"/>
  <c r="C477" i="1" s="1"/>
  <c r="I477" i="1" l="1"/>
  <c r="J477" i="1" s="1"/>
  <c r="D477" i="1"/>
  <c r="E477" i="1" s="1"/>
  <c r="K477" i="1" l="1"/>
  <c r="F477" i="1"/>
  <c r="G477" i="1" l="1"/>
  <c r="H477" i="1" s="1"/>
  <c r="L477" i="1"/>
  <c r="N477" i="1" s="1"/>
  <c r="P477" i="1" s="1"/>
  <c r="A478" i="1" l="1"/>
  <c r="B478" i="1" s="1"/>
  <c r="C478" i="1" s="1"/>
  <c r="I478" i="1" l="1"/>
  <c r="J478" i="1" s="1"/>
  <c r="D478" i="1"/>
  <c r="E478" i="1" s="1"/>
  <c r="K478" i="1" l="1"/>
  <c r="F478" i="1"/>
  <c r="G478" i="1" l="1"/>
  <c r="H478" i="1" s="1"/>
  <c r="L478" i="1"/>
  <c r="N478" i="1" s="1"/>
  <c r="P478" i="1" s="1"/>
  <c r="A479" i="1" l="1"/>
  <c r="B479" i="1" s="1"/>
  <c r="C479" i="1" s="1"/>
  <c r="R19" i="1" l="1"/>
  <c r="S19" i="1" s="1"/>
  <c r="D479" i="1"/>
  <c r="E479" i="1" s="1"/>
  <c r="I479" i="1"/>
  <c r="J479" i="1" s="1"/>
  <c r="K479" i="1" l="1"/>
  <c r="F479" i="1"/>
  <c r="L479" i="1" l="1"/>
  <c r="N479" i="1" s="1"/>
  <c r="P479" i="1" s="1"/>
  <c r="G479" i="1"/>
  <c r="H479" i="1" s="1"/>
  <c r="O485" i="1" s="1"/>
  <c r="O486" i="1" l="1"/>
  <c r="O487" i="1" s="1"/>
  <c r="O488" i="1" s="1"/>
  <c r="O489" i="1" s="1"/>
  <c r="O490" i="1" s="1"/>
  <c r="O491" i="1" s="1"/>
  <c r="P485" i="1"/>
  <c r="A486" i="1" s="1"/>
  <c r="B486" i="1" l="1"/>
  <c r="C486" i="1" s="1"/>
  <c r="O492" i="1"/>
  <c r="O493" i="1" s="1"/>
  <c r="O494" i="1" s="1"/>
  <c r="O495" i="1" s="1"/>
  <c r="O496" i="1" s="1"/>
  <c r="O497" i="1" s="1"/>
  <c r="O498" i="1" s="1"/>
  <c r="O499" i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I486" i="1" l="1"/>
  <c r="J486" i="1" s="1"/>
  <c r="D486" i="1"/>
  <c r="E486" i="1" s="1"/>
  <c r="K486" i="1" l="1"/>
  <c r="F486" i="1"/>
  <c r="G486" i="1" l="1"/>
  <c r="H486" i="1" s="1"/>
  <c r="L486" i="1"/>
  <c r="N486" i="1" s="1"/>
  <c r="P486" i="1" s="1"/>
  <c r="A487" i="1" l="1"/>
  <c r="B487" i="1" s="1"/>
  <c r="C487" i="1" s="1"/>
  <c r="D487" i="1" s="1"/>
  <c r="E487" i="1" s="1"/>
  <c r="I487" i="1" l="1"/>
  <c r="J487" i="1" s="1"/>
  <c r="K487" i="1" s="1"/>
  <c r="F487" i="1"/>
  <c r="G487" i="1" l="1"/>
  <c r="H487" i="1" s="1"/>
  <c r="L487" i="1"/>
  <c r="N487" i="1" s="1"/>
  <c r="P487" i="1" s="1"/>
  <c r="A488" i="1" l="1"/>
  <c r="B488" i="1" s="1"/>
  <c r="C488" i="1" s="1"/>
  <c r="D488" i="1" s="1"/>
  <c r="E488" i="1" s="1"/>
  <c r="I488" i="1" l="1"/>
  <c r="J488" i="1" s="1"/>
  <c r="K488" i="1" s="1"/>
  <c r="F488" i="1"/>
  <c r="G488" i="1" l="1"/>
  <c r="H488" i="1" s="1"/>
  <c r="L488" i="1"/>
  <c r="N488" i="1" s="1"/>
  <c r="P488" i="1" s="1"/>
  <c r="A489" i="1" l="1"/>
  <c r="B489" i="1" s="1"/>
  <c r="C489" i="1" s="1"/>
  <c r="I489" i="1" s="1"/>
  <c r="J489" i="1" s="1"/>
  <c r="D489" i="1" l="1"/>
  <c r="E489" i="1" s="1"/>
  <c r="K489" i="1" s="1"/>
  <c r="F489" i="1" l="1"/>
  <c r="L489" i="1" s="1"/>
  <c r="N489" i="1" s="1"/>
  <c r="P489" i="1" s="1"/>
  <c r="G489" i="1" l="1"/>
  <c r="H489" i="1" s="1"/>
  <c r="A490" i="1" s="1"/>
  <c r="B490" i="1" s="1"/>
  <c r="C490" i="1" s="1"/>
  <c r="I490" i="1" l="1"/>
  <c r="J490" i="1" s="1"/>
  <c r="D490" i="1"/>
  <c r="E490" i="1" s="1"/>
  <c r="K490" i="1" l="1"/>
  <c r="F490" i="1"/>
  <c r="G490" i="1" l="1"/>
  <c r="H490" i="1" s="1"/>
  <c r="L490" i="1"/>
  <c r="N490" i="1" s="1"/>
  <c r="P490" i="1" s="1"/>
  <c r="A491" i="1" l="1"/>
  <c r="B491" i="1" s="1"/>
  <c r="C491" i="1" s="1"/>
  <c r="D491" i="1" s="1"/>
  <c r="E491" i="1" s="1"/>
  <c r="I491" i="1" l="1"/>
  <c r="J491" i="1" s="1"/>
  <c r="K491" i="1" s="1"/>
  <c r="F491" i="1"/>
  <c r="G491" i="1" l="1"/>
  <c r="H491" i="1" s="1"/>
  <c r="L491" i="1"/>
  <c r="N491" i="1" s="1"/>
  <c r="P491" i="1" s="1"/>
  <c r="A492" i="1" l="1"/>
  <c r="B492" i="1" s="1"/>
  <c r="C492" i="1" s="1"/>
  <c r="I492" i="1" s="1"/>
  <c r="J492" i="1" s="1"/>
  <c r="D492" i="1" l="1"/>
  <c r="E492" i="1" s="1"/>
  <c r="K492" i="1" s="1"/>
  <c r="F492" i="1" l="1"/>
  <c r="G492" i="1" s="1"/>
  <c r="H492" i="1" s="1"/>
  <c r="L492" i="1" l="1"/>
  <c r="N492" i="1" s="1"/>
  <c r="P492" i="1" s="1"/>
  <c r="A493" i="1" s="1"/>
  <c r="B493" i="1" s="1"/>
  <c r="C493" i="1" s="1"/>
  <c r="D493" i="1" l="1"/>
  <c r="E493" i="1" s="1"/>
  <c r="I493" i="1"/>
  <c r="J493" i="1" s="1"/>
  <c r="K493" i="1" l="1"/>
  <c r="F493" i="1"/>
  <c r="G493" i="1" l="1"/>
  <c r="H493" i="1" s="1"/>
  <c r="L493" i="1"/>
  <c r="N493" i="1" s="1"/>
  <c r="P493" i="1" s="1"/>
  <c r="A494" i="1" l="1"/>
  <c r="B494" i="1" s="1"/>
  <c r="C494" i="1" s="1"/>
  <c r="I494" i="1" l="1"/>
  <c r="J494" i="1" s="1"/>
  <c r="D494" i="1"/>
  <c r="E494" i="1" s="1"/>
  <c r="K494" i="1" l="1"/>
  <c r="F494" i="1"/>
  <c r="L494" i="1" l="1"/>
  <c r="N494" i="1" s="1"/>
  <c r="P494" i="1" s="1"/>
  <c r="G494" i="1"/>
  <c r="H494" i="1" s="1"/>
  <c r="A495" i="1" l="1"/>
  <c r="B495" i="1" s="1"/>
  <c r="C495" i="1" s="1"/>
  <c r="D495" i="1" l="1"/>
  <c r="E495" i="1" s="1"/>
  <c r="I495" i="1"/>
  <c r="J495" i="1" s="1"/>
  <c r="K495" i="1" l="1"/>
  <c r="F495" i="1"/>
  <c r="L495" i="1" l="1"/>
  <c r="N495" i="1" s="1"/>
  <c r="P495" i="1" s="1"/>
  <c r="G495" i="1"/>
  <c r="H495" i="1" s="1"/>
  <c r="A496" i="1" l="1"/>
  <c r="B496" i="1" l="1"/>
  <c r="C496" i="1" s="1"/>
  <c r="D496" i="1" l="1"/>
  <c r="E496" i="1" s="1"/>
  <c r="I496" i="1"/>
  <c r="J496" i="1" s="1"/>
  <c r="K496" i="1" l="1"/>
  <c r="F496" i="1"/>
  <c r="G496" i="1" l="1"/>
  <c r="H496" i="1" s="1"/>
  <c r="L496" i="1"/>
  <c r="N496" i="1" s="1"/>
  <c r="P496" i="1" s="1"/>
  <c r="A497" i="1" l="1"/>
  <c r="B497" i="1" s="1"/>
  <c r="C497" i="1" s="1"/>
  <c r="D497" i="1" l="1"/>
  <c r="E497" i="1" s="1"/>
  <c r="I497" i="1"/>
  <c r="J497" i="1" s="1"/>
  <c r="K497" i="1" l="1"/>
  <c r="F497" i="1"/>
  <c r="L497" i="1" l="1"/>
  <c r="N497" i="1" s="1"/>
  <c r="P497" i="1" s="1"/>
  <c r="G497" i="1"/>
  <c r="H497" i="1" s="1"/>
  <c r="A498" i="1" l="1"/>
  <c r="B498" i="1" s="1"/>
  <c r="C498" i="1" s="1"/>
  <c r="I498" i="1" l="1"/>
  <c r="J498" i="1" s="1"/>
  <c r="D498" i="1"/>
  <c r="E498" i="1" s="1"/>
  <c r="K498" i="1" l="1"/>
  <c r="F498" i="1"/>
  <c r="L498" i="1" l="1"/>
  <c r="N498" i="1" s="1"/>
  <c r="P498" i="1" s="1"/>
  <c r="G498" i="1"/>
  <c r="H498" i="1" s="1"/>
  <c r="A499" i="1" l="1"/>
  <c r="B499" i="1" s="1"/>
  <c r="C499" i="1" s="1"/>
  <c r="I499" i="1" l="1"/>
  <c r="J499" i="1" s="1"/>
  <c r="D499" i="1"/>
  <c r="E499" i="1" s="1"/>
  <c r="K499" i="1" l="1"/>
  <c r="F499" i="1"/>
  <c r="G499" i="1" l="1"/>
  <c r="H499" i="1" s="1"/>
  <c r="L499" i="1"/>
  <c r="N499" i="1" s="1"/>
  <c r="P499" i="1" s="1"/>
  <c r="A500" i="1" l="1"/>
  <c r="B500" i="1" s="1"/>
  <c r="C500" i="1" s="1"/>
  <c r="D500" i="1" l="1"/>
  <c r="E500" i="1" s="1"/>
  <c r="I500" i="1"/>
  <c r="J500" i="1" s="1"/>
  <c r="K500" i="1" l="1"/>
  <c r="F500" i="1"/>
  <c r="L500" i="1" l="1"/>
  <c r="N500" i="1" s="1"/>
  <c r="P500" i="1" s="1"/>
  <c r="G500" i="1"/>
  <c r="H500" i="1" s="1"/>
  <c r="A501" i="1" l="1"/>
  <c r="B501" i="1" s="1"/>
  <c r="C501" i="1" s="1"/>
  <c r="D501" i="1" l="1"/>
  <c r="I501" i="1"/>
  <c r="J501" i="1" s="1"/>
  <c r="E501" i="1" l="1"/>
  <c r="M518" i="1"/>
  <c r="M519" i="1" l="1"/>
  <c r="M520" i="1" s="1"/>
  <c r="M521" i="1" s="1"/>
  <c r="M522" i="1" s="1"/>
  <c r="M523" i="1" s="1"/>
  <c r="M524" i="1" s="1"/>
  <c r="N518" i="1"/>
  <c r="K501" i="1"/>
  <c r="F501" i="1"/>
  <c r="G501" i="1" l="1"/>
  <c r="H501" i="1" s="1"/>
  <c r="L501" i="1"/>
  <c r="N501" i="1" s="1"/>
  <c r="P501" i="1" s="1"/>
  <c r="M532" i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25" i="1"/>
  <c r="M526" i="1" s="1"/>
  <c r="M527" i="1" s="1"/>
  <c r="M528" i="1" s="1"/>
  <c r="M529" i="1" s="1"/>
  <c r="M530" i="1" s="1"/>
  <c r="M531" i="1" s="1"/>
  <c r="A502" i="1" l="1"/>
  <c r="B502" i="1" s="1"/>
  <c r="C502" i="1" s="1"/>
  <c r="D502" i="1" l="1"/>
  <c r="E502" i="1" s="1"/>
  <c r="I502" i="1"/>
  <c r="J502" i="1" s="1"/>
  <c r="K502" i="1" l="1"/>
  <c r="F502" i="1"/>
  <c r="L502" i="1" l="1"/>
  <c r="N502" i="1" s="1"/>
  <c r="P502" i="1" s="1"/>
  <c r="G502" i="1"/>
  <c r="H502" i="1" s="1"/>
  <c r="A503" i="1" l="1"/>
  <c r="B503" i="1" s="1"/>
  <c r="C503" i="1" s="1"/>
  <c r="D503" i="1" l="1"/>
  <c r="E503" i="1" s="1"/>
  <c r="I503" i="1"/>
  <c r="J503" i="1" s="1"/>
  <c r="K503" i="1" l="1"/>
  <c r="F503" i="1"/>
  <c r="L503" i="1" l="1"/>
  <c r="N503" i="1" s="1"/>
  <c r="P503" i="1" s="1"/>
  <c r="G503" i="1"/>
  <c r="H503" i="1" s="1"/>
  <c r="A504" i="1" l="1"/>
  <c r="B504" i="1" s="1"/>
  <c r="C504" i="1" s="1"/>
  <c r="D504" i="1" l="1"/>
  <c r="E504" i="1" s="1"/>
  <c r="I504" i="1"/>
  <c r="J504" i="1" s="1"/>
  <c r="K504" i="1" l="1"/>
  <c r="F504" i="1"/>
  <c r="G504" i="1" l="1"/>
  <c r="H504" i="1" s="1"/>
  <c r="L504" i="1"/>
  <c r="N504" i="1" s="1"/>
  <c r="P504" i="1" s="1"/>
  <c r="A505" i="1" l="1"/>
  <c r="B505" i="1" s="1"/>
  <c r="C505" i="1" s="1"/>
  <c r="D505" i="1" l="1"/>
  <c r="E505" i="1" s="1"/>
  <c r="I505" i="1"/>
  <c r="J505" i="1" s="1"/>
  <c r="K505" i="1" l="1"/>
  <c r="F505" i="1"/>
  <c r="G505" i="1" l="1"/>
  <c r="H505" i="1" s="1"/>
  <c r="L505" i="1"/>
  <c r="N505" i="1" s="1"/>
  <c r="P505" i="1" s="1"/>
  <c r="A506" i="1" l="1"/>
  <c r="B506" i="1" s="1"/>
  <c r="C506" i="1" s="1"/>
  <c r="D506" i="1" l="1"/>
  <c r="E506" i="1" s="1"/>
  <c r="I506" i="1"/>
  <c r="J506" i="1" s="1"/>
  <c r="K506" i="1" l="1"/>
  <c r="F506" i="1"/>
  <c r="L506" i="1" l="1"/>
  <c r="N506" i="1" s="1"/>
  <c r="P506" i="1" s="1"/>
  <c r="G506" i="1"/>
  <c r="H506" i="1" s="1"/>
  <c r="A507" i="1" l="1"/>
  <c r="B507" i="1" l="1"/>
  <c r="C507" i="1" s="1"/>
  <c r="I507" i="1" l="1"/>
  <c r="J507" i="1" s="1"/>
  <c r="D507" i="1"/>
  <c r="E507" i="1" s="1"/>
  <c r="K507" i="1" l="1"/>
  <c r="F507" i="1"/>
  <c r="L507" i="1" l="1"/>
  <c r="N507" i="1" s="1"/>
  <c r="P507" i="1" s="1"/>
  <c r="G507" i="1"/>
  <c r="H507" i="1" s="1"/>
  <c r="A508" i="1" l="1"/>
  <c r="B508" i="1" l="1"/>
  <c r="C508" i="1" s="1"/>
  <c r="I508" i="1" l="1"/>
  <c r="J508" i="1" s="1"/>
  <c r="D508" i="1"/>
  <c r="E508" i="1" s="1"/>
  <c r="K508" i="1" l="1"/>
  <c r="F508" i="1"/>
  <c r="L508" i="1" l="1"/>
  <c r="N508" i="1" s="1"/>
  <c r="P508" i="1" s="1"/>
  <c r="G508" i="1"/>
  <c r="H508" i="1" s="1"/>
  <c r="A509" i="1" l="1"/>
  <c r="B509" i="1" s="1"/>
  <c r="C509" i="1" s="1"/>
  <c r="D509" i="1" l="1"/>
  <c r="E509" i="1" s="1"/>
  <c r="I509" i="1"/>
  <c r="J509" i="1" s="1"/>
  <c r="K509" i="1" l="1"/>
  <c r="F509" i="1"/>
  <c r="L509" i="1" l="1"/>
  <c r="N509" i="1" s="1"/>
  <c r="P509" i="1" s="1"/>
  <c r="G509" i="1"/>
  <c r="H509" i="1" s="1"/>
  <c r="A510" i="1" l="1"/>
  <c r="B510" i="1" l="1"/>
  <c r="C510" i="1" s="1"/>
  <c r="D510" i="1" l="1"/>
  <c r="E510" i="1" s="1"/>
  <c r="I510" i="1"/>
  <c r="J510" i="1" s="1"/>
  <c r="K510" i="1" l="1"/>
  <c r="F510" i="1"/>
  <c r="L510" i="1" l="1"/>
  <c r="N510" i="1" s="1"/>
  <c r="P510" i="1" s="1"/>
  <c r="G510" i="1"/>
  <c r="H510" i="1" s="1"/>
  <c r="A511" i="1" l="1"/>
  <c r="B511" i="1" l="1"/>
  <c r="C511" i="1" s="1"/>
  <c r="I511" i="1" l="1"/>
  <c r="J511" i="1" s="1"/>
  <c r="D511" i="1"/>
  <c r="E511" i="1" s="1"/>
  <c r="K511" i="1" l="1"/>
  <c r="F511" i="1"/>
  <c r="L511" i="1" l="1"/>
  <c r="N511" i="1" s="1"/>
  <c r="P511" i="1" s="1"/>
  <c r="G511" i="1"/>
  <c r="H511" i="1" s="1"/>
  <c r="A512" i="1" l="1"/>
  <c r="B512" i="1" s="1"/>
  <c r="C512" i="1" s="1"/>
  <c r="R20" i="1" l="1"/>
  <c r="S20" i="1" s="1"/>
  <c r="D512" i="1"/>
  <c r="E512" i="1" s="1"/>
  <c r="I512" i="1"/>
  <c r="J512" i="1" s="1"/>
  <c r="K512" i="1" l="1"/>
  <c r="F512" i="1"/>
  <c r="L512" i="1" l="1"/>
  <c r="N512" i="1" s="1"/>
  <c r="P512" i="1" s="1"/>
  <c r="G512" i="1"/>
  <c r="H512" i="1" s="1"/>
  <c r="O518" i="1" s="1"/>
  <c r="O519" i="1" l="1"/>
  <c r="O520" i="1" s="1"/>
  <c r="O521" i="1" s="1"/>
  <c r="O522" i="1" s="1"/>
  <c r="O523" i="1" s="1"/>
  <c r="O524" i="1" s="1"/>
  <c r="P518" i="1"/>
  <c r="A519" i="1" s="1"/>
  <c r="B519" i="1" l="1"/>
  <c r="C519" i="1" s="1"/>
  <c r="O525" i="1"/>
  <c r="O526" i="1" s="1"/>
  <c r="O527" i="1" s="1"/>
  <c r="O528" i="1" s="1"/>
  <c r="O529" i="1" s="1"/>
  <c r="O530" i="1" s="1"/>
  <c r="O531" i="1" s="1"/>
  <c r="O532" i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I519" i="1" l="1"/>
  <c r="J519" i="1" s="1"/>
  <c r="D519" i="1"/>
  <c r="E519" i="1" s="1"/>
  <c r="K519" i="1" l="1"/>
  <c r="F519" i="1"/>
  <c r="L519" i="1" l="1"/>
  <c r="N519" i="1" s="1"/>
  <c r="P519" i="1" s="1"/>
  <c r="G519" i="1"/>
  <c r="H519" i="1" s="1"/>
  <c r="A520" i="1" l="1"/>
  <c r="B520" i="1" s="1"/>
  <c r="C520" i="1" s="1"/>
  <c r="D520" i="1" s="1"/>
  <c r="E520" i="1" s="1"/>
  <c r="I520" i="1" l="1"/>
  <c r="J520" i="1" s="1"/>
  <c r="K520" i="1" s="1"/>
  <c r="F520" i="1"/>
  <c r="G520" i="1" l="1"/>
  <c r="H520" i="1" s="1"/>
  <c r="L520" i="1"/>
  <c r="N520" i="1" s="1"/>
  <c r="P520" i="1" s="1"/>
  <c r="A521" i="1" l="1"/>
  <c r="B521" i="1" s="1"/>
  <c r="C521" i="1" s="1"/>
  <c r="I521" i="1" s="1"/>
  <c r="J521" i="1" s="1"/>
  <c r="D521" i="1" l="1"/>
  <c r="E521" i="1" s="1"/>
  <c r="K521" i="1" s="1"/>
  <c r="F521" i="1" l="1"/>
  <c r="G521" i="1" s="1"/>
  <c r="H521" i="1" s="1"/>
  <c r="L521" i="1" l="1"/>
  <c r="N521" i="1" s="1"/>
  <c r="P521" i="1" s="1"/>
  <c r="A522" i="1" s="1"/>
  <c r="B522" i="1" s="1"/>
  <c r="C522" i="1" s="1"/>
  <c r="D522" i="1" s="1"/>
  <c r="E522" i="1" s="1"/>
  <c r="I522" i="1" l="1"/>
  <c r="J522" i="1" s="1"/>
  <c r="K522" i="1" s="1"/>
  <c r="F522" i="1"/>
  <c r="L522" i="1" l="1"/>
  <c r="N522" i="1" s="1"/>
  <c r="P522" i="1" s="1"/>
  <c r="G522" i="1"/>
  <c r="H522" i="1" s="1"/>
  <c r="A523" i="1" l="1"/>
  <c r="B523" i="1" s="1"/>
  <c r="C523" i="1" s="1"/>
  <c r="I523" i="1" s="1"/>
  <c r="J523" i="1" s="1"/>
  <c r="D523" i="1" l="1"/>
  <c r="E523" i="1" s="1"/>
  <c r="K523" i="1" s="1"/>
  <c r="F523" i="1" l="1"/>
  <c r="G523" i="1" s="1"/>
  <c r="H523" i="1" s="1"/>
  <c r="L523" i="1" l="1"/>
  <c r="N523" i="1" s="1"/>
  <c r="P523" i="1" s="1"/>
  <c r="A524" i="1" s="1"/>
  <c r="B524" i="1" s="1"/>
  <c r="C524" i="1" s="1"/>
  <c r="D524" i="1" s="1"/>
  <c r="E524" i="1" s="1"/>
  <c r="I524" i="1" l="1"/>
  <c r="J524" i="1" s="1"/>
  <c r="K524" i="1" s="1"/>
  <c r="F524" i="1"/>
  <c r="G524" i="1" l="1"/>
  <c r="H524" i="1" s="1"/>
  <c r="L524" i="1"/>
  <c r="N524" i="1" s="1"/>
  <c r="P524" i="1" s="1"/>
  <c r="A525" i="1" l="1"/>
  <c r="B525" i="1" s="1"/>
  <c r="C525" i="1" s="1"/>
  <c r="D525" i="1" s="1"/>
  <c r="E525" i="1" s="1"/>
  <c r="I525" i="1" l="1"/>
  <c r="J525" i="1" s="1"/>
  <c r="K525" i="1" s="1"/>
  <c r="F525" i="1"/>
  <c r="L525" i="1" l="1"/>
  <c r="N525" i="1" s="1"/>
  <c r="P525" i="1" s="1"/>
  <c r="G525" i="1"/>
  <c r="H525" i="1" s="1"/>
  <c r="A526" i="1" l="1"/>
  <c r="B526" i="1" s="1"/>
  <c r="C526" i="1" s="1"/>
  <c r="I526" i="1" s="1"/>
  <c r="J526" i="1" s="1"/>
  <c r="D526" i="1" l="1"/>
  <c r="E526" i="1" s="1"/>
  <c r="F526" i="1" s="1"/>
  <c r="K526" i="1" l="1"/>
  <c r="L526" i="1" s="1"/>
  <c r="N526" i="1" s="1"/>
  <c r="P526" i="1" s="1"/>
  <c r="G526" i="1"/>
  <c r="H526" i="1" s="1"/>
  <c r="A527" i="1" l="1"/>
  <c r="B527" i="1" s="1"/>
  <c r="C527" i="1" s="1"/>
  <c r="D527" i="1" s="1"/>
  <c r="E527" i="1" s="1"/>
  <c r="I527" i="1" l="1"/>
  <c r="J527" i="1" s="1"/>
  <c r="K527" i="1" s="1"/>
  <c r="F527" i="1"/>
  <c r="L527" i="1" l="1"/>
  <c r="N527" i="1" s="1"/>
  <c r="P527" i="1" s="1"/>
  <c r="G527" i="1"/>
  <c r="H527" i="1" s="1"/>
  <c r="A528" i="1" l="1"/>
  <c r="B528" i="1" s="1"/>
  <c r="C528" i="1" s="1"/>
  <c r="I528" i="1" s="1"/>
  <c r="J528" i="1" s="1"/>
  <c r="D528" i="1" l="1"/>
  <c r="E528" i="1" s="1"/>
  <c r="F528" i="1" s="1"/>
  <c r="K528" i="1" l="1"/>
  <c r="L528" i="1" s="1"/>
  <c r="N528" i="1" s="1"/>
  <c r="P528" i="1" s="1"/>
  <c r="G528" i="1"/>
  <c r="H528" i="1" s="1"/>
  <c r="A529" i="1" l="1"/>
  <c r="B529" i="1" s="1"/>
  <c r="C529" i="1" s="1"/>
  <c r="I529" i="1" s="1"/>
  <c r="J529" i="1" s="1"/>
  <c r="D529" i="1" l="1"/>
  <c r="E529" i="1" s="1"/>
  <c r="K529" i="1" s="1"/>
  <c r="F529" i="1" l="1"/>
  <c r="G529" i="1" s="1"/>
  <c r="H529" i="1" s="1"/>
  <c r="L529" i="1" l="1"/>
  <c r="N529" i="1" s="1"/>
  <c r="P529" i="1" s="1"/>
  <c r="A530" i="1" s="1"/>
  <c r="B530" i="1" s="1"/>
  <c r="C530" i="1" s="1"/>
  <c r="I530" i="1" s="1"/>
  <c r="J530" i="1" s="1"/>
  <c r="D530" i="1" l="1"/>
  <c r="E530" i="1" s="1"/>
  <c r="K530" i="1" s="1"/>
  <c r="F530" i="1" l="1"/>
  <c r="L530" i="1" s="1"/>
  <c r="N530" i="1" s="1"/>
  <c r="P530" i="1" s="1"/>
  <c r="G530" i="1" l="1"/>
  <c r="H530" i="1" s="1"/>
  <c r="A531" i="1" s="1"/>
  <c r="B531" i="1" s="1"/>
  <c r="C531" i="1" s="1"/>
  <c r="I531" i="1" l="1"/>
  <c r="J531" i="1" s="1"/>
  <c r="D531" i="1"/>
  <c r="E531" i="1" s="1"/>
  <c r="K531" i="1" l="1"/>
  <c r="F531" i="1"/>
  <c r="G531" i="1" l="1"/>
  <c r="H531" i="1" s="1"/>
  <c r="L531" i="1"/>
  <c r="N531" i="1" s="1"/>
  <c r="P531" i="1" s="1"/>
  <c r="A532" i="1" l="1"/>
  <c r="B532" i="1" s="1"/>
  <c r="C532" i="1" s="1"/>
  <c r="D532" i="1" s="1"/>
  <c r="E532" i="1" s="1"/>
  <c r="I532" i="1" l="1"/>
  <c r="J532" i="1" s="1"/>
  <c r="K532" i="1" s="1"/>
  <c r="F532" i="1"/>
  <c r="G532" i="1" l="1"/>
  <c r="H532" i="1" s="1"/>
  <c r="L532" i="1"/>
  <c r="N532" i="1" s="1"/>
  <c r="P532" i="1" s="1"/>
  <c r="A533" i="1" l="1"/>
  <c r="B533" i="1" s="1"/>
  <c r="C533" i="1" s="1"/>
  <c r="D533" i="1" s="1"/>
  <c r="E533" i="1" s="1"/>
  <c r="I533" i="1" l="1"/>
  <c r="J533" i="1" s="1"/>
  <c r="K533" i="1" s="1"/>
  <c r="F533" i="1"/>
  <c r="L533" i="1" l="1"/>
  <c r="N533" i="1" s="1"/>
  <c r="P533" i="1" s="1"/>
  <c r="G533" i="1"/>
  <c r="H533" i="1" s="1"/>
  <c r="A534" i="1" l="1"/>
  <c r="B534" i="1" s="1"/>
  <c r="C534" i="1" s="1"/>
  <c r="D534" i="1" s="1"/>
  <c r="I534" i="1" l="1"/>
  <c r="J534" i="1" s="1"/>
  <c r="E534" i="1"/>
  <c r="M551" i="1"/>
  <c r="M552" i="1" l="1"/>
  <c r="M553" i="1" s="1"/>
  <c r="M554" i="1" s="1"/>
  <c r="M555" i="1" s="1"/>
  <c r="M556" i="1" s="1"/>
  <c r="M557" i="1" s="1"/>
  <c r="N551" i="1"/>
  <c r="K534" i="1"/>
  <c r="F534" i="1"/>
  <c r="L534" i="1" l="1"/>
  <c r="N534" i="1" s="1"/>
  <c r="P534" i="1" s="1"/>
  <c r="G534" i="1"/>
  <c r="H534" i="1" s="1"/>
  <c r="M565" i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58" i="1"/>
  <c r="M559" i="1" s="1"/>
  <c r="M560" i="1" s="1"/>
  <c r="M561" i="1" s="1"/>
  <c r="M562" i="1" s="1"/>
  <c r="M563" i="1" s="1"/>
  <c r="M564" i="1" s="1"/>
  <c r="A535" i="1" l="1"/>
  <c r="B535" i="1" s="1"/>
  <c r="C535" i="1" s="1"/>
  <c r="D535" i="1" l="1"/>
  <c r="E535" i="1" s="1"/>
  <c r="I535" i="1"/>
  <c r="J535" i="1" s="1"/>
  <c r="K535" i="1" l="1"/>
  <c r="F535" i="1"/>
  <c r="L535" i="1" l="1"/>
  <c r="N535" i="1" s="1"/>
  <c r="P535" i="1" s="1"/>
  <c r="G535" i="1"/>
  <c r="H535" i="1" s="1"/>
  <c r="A536" i="1" l="1"/>
  <c r="B536" i="1" s="1"/>
  <c r="C536" i="1" s="1"/>
  <c r="I536" i="1" l="1"/>
  <c r="J536" i="1" s="1"/>
  <c r="D536" i="1"/>
  <c r="E536" i="1" s="1"/>
  <c r="K536" i="1" l="1"/>
  <c r="F536" i="1"/>
  <c r="L536" i="1" l="1"/>
  <c r="N536" i="1" s="1"/>
  <c r="P536" i="1" s="1"/>
  <c r="G536" i="1"/>
  <c r="H536" i="1" s="1"/>
  <c r="A537" i="1" l="1"/>
  <c r="B537" i="1" s="1"/>
  <c r="C537" i="1" s="1"/>
  <c r="I537" i="1" l="1"/>
  <c r="J537" i="1" s="1"/>
  <c r="D537" i="1"/>
  <c r="E537" i="1" s="1"/>
  <c r="K537" i="1" l="1"/>
  <c r="F537" i="1"/>
  <c r="L537" i="1" l="1"/>
  <c r="N537" i="1" s="1"/>
  <c r="P537" i="1" s="1"/>
  <c r="G537" i="1"/>
  <c r="H537" i="1" s="1"/>
  <c r="A538" i="1" l="1"/>
  <c r="B538" i="1" s="1"/>
  <c r="C538" i="1" s="1"/>
  <c r="D538" i="1" l="1"/>
  <c r="E538" i="1" s="1"/>
  <c r="I538" i="1"/>
  <c r="J538" i="1" s="1"/>
  <c r="K538" i="1" l="1"/>
  <c r="F538" i="1"/>
  <c r="L538" i="1" l="1"/>
  <c r="N538" i="1" s="1"/>
  <c r="P538" i="1" s="1"/>
  <c r="G538" i="1"/>
  <c r="H538" i="1" s="1"/>
  <c r="A539" i="1" l="1"/>
  <c r="B539" i="1" s="1"/>
  <c r="C539" i="1" s="1"/>
  <c r="D539" i="1" s="1"/>
  <c r="E539" i="1" s="1"/>
  <c r="I539" i="1" l="1"/>
  <c r="J539" i="1" s="1"/>
  <c r="K539" i="1" s="1"/>
  <c r="F539" i="1"/>
  <c r="L539" i="1" l="1"/>
  <c r="N539" i="1" s="1"/>
  <c r="P539" i="1" s="1"/>
  <c r="G539" i="1"/>
  <c r="H539" i="1" s="1"/>
  <c r="A540" i="1" l="1"/>
  <c r="B540" i="1" s="1"/>
  <c r="C540" i="1" s="1"/>
  <c r="I540" i="1" s="1"/>
  <c r="J540" i="1" s="1"/>
  <c r="D540" i="1" l="1"/>
  <c r="E540" i="1" s="1"/>
  <c r="K540" i="1" s="1"/>
  <c r="F540" i="1" l="1"/>
  <c r="G540" i="1" s="1"/>
  <c r="H540" i="1" s="1"/>
  <c r="L540" i="1" l="1"/>
  <c r="N540" i="1" s="1"/>
  <c r="P540" i="1" s="1"/>
  <c r="A541" i="1" s="1"/>
  <c r="B541" i="1" s="1"/>
  <c r="C541" i="1" s="1"/>
  <c r="D541" i="1" s="1"/>
  <c r="E541" i="1" s="1"/>
  <c r="I541" i="1" l="1"/>
  <c r="J541" i="1" s="1"/>
  <c r="K541" i="1" s="1"/>
  <c r="F541" i="1"/>
  <c r="L541" i="1" l="1"/>
  <c r="N541" i="1" s="1"/>
  <c r="P541" i="1" s="1"/>
  <c r="G541" i="1"/>
  <c r="H541" i="1" s="1"/>
  <c r="A542" i="1" l="1"/>
  <c r="B542" i="1" s="1"/>
  <c r="C542" i="1" s="1"/>
  <c r="D542" i="1" s="1"/>
  <c r="E542" i="1" s="1"/>
  <c r="I542" i="1" l="1"/>
  <c r="J542" i="1" s="1"/>
  <c r="K542" i="1" s="1"/>
  <c r="F542" i="1"/>
  <c r="L542" i="1" l="1"/>
  <c r="N542" i="1" s="1"/>
  <c r="P542" i="1" s="1"/>
  <c r="G542" i="1"/>
  <c r="H542" i="1" s="1"/>
  <c r="A543" i="1" l="1"/>
  <c r="B543" i="1" s="1"/>
  <c r="C543" i="1" s="1"/>
  <c r="I543" i="1" l="1"/>
  <c r="J543" i="1" s="1"/>
  <c r="D543" i="1"/>
  <c r="E543" i="1" s="1"/>
  <c r="K543" i="1" l="1"/>
  <c r="F543" i="1"/>
  <c r="L543" i="1" l="1"/>
  <c r="N543" i="1" s="1"/>
  <c r="P543" i="1" s="1"/>
  <c r="G543" i="1"/>
  <c r="H543" i="1" s="1"/>
  <c r="A544" i="1" l="1"/>
  <c r="B544" i="1" s="1"/>
  <c r="C544" i="1" s="1"/>
  <c r="D544" i="1" l="1"/>
  <c r="E544" i="1" s="1"/>
  <c r="I544" i="1"/>
  <c r="J544" i="1" s="1"/>
  <c r="K544" i="1" l="1"/>
  <c r="F544" i="1"/>
  <c r="G544" i="1" l="1"/>
  <c r="H544" i="1" s="1"/>
  <c r="L544" i="1"/>
  <c r="N544" i="1" s="1"/>
  <c r="P544" i="1" s="1"/>
  <c r="A545" i="1" l="1"/>
  <c r="B545" i="1" s="1"/>
  <c r="C545" i="1" s="1"/>
  <c r="R21" i="1" l="1"/>
  <c r="S21" i="1" s="1"/>
  <c r="D545" i="1"/>
  <c r="E545" i="1" s="1"/>
  <c r="I545" i="1"/>
  <c r="J545" i="1" s="1"/>
  <c r="K545" i="1" l="1"/>
  <c r="F545" i="1"/>
  <c r="G545" i="1" l="1"/>
  <c r="H545" i="1" s="1"/>
  <c r="O551" i="1" s="1"/>
  <c r="L545" i="1"/>
  <c r="N545" i="1" s="1"/>
  <c r="P545" i="1" s="1"/>
  <c r="O552" i="1" l="1"/>
  <c r="O553" i="1" s="1"/>
  <c r="O554" i="1" s="1"/>
  <c r="O555" i="1" s="1"/>
  <c r="O556" i="1" s="1"/>
  <c r="O557" i="1" s="1"/>
  <c r="P551" i="1"/>
  <c r="A552" i="1" s="1"/>
  <c r="B552" i="1" l="1"/>
  <c r="C552" i="1" s="1"/>
  <c r="O558" i="1"/>
  <c r="O559" i="1" s="1"/>
  <c r="O560" i="1" s="1"/>
  <c r="O561" i="1" s="1"/>
  <c r="O562" i="1" s="1"/>
  <c r="O563" i="1" s="1"/>
  <c r="O564" i="1" s="1"/>
  <c r="O565" i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I552" i="1" l="1"/>
  <c r="J552" i="1" s="1"/>
  <c r="D552" i="1"/>
  <c r="E552" i="1" s="1"/>
  <c r="K552" i="1" l="1"/>
  <c r="F552" i="1"/>
  <c r="G552" i="1" l="1"/>
  <c r="H552" i="1" s="1"/>
  <c r="L552" i="1"/>
  <c r="N552" i="1" s="1"/>
  <c r="P552" i="1" s="1"/>
  <c r="A553" i="1" l="1"/>
  <c r="B553" i="1" s="1"/>
  <c r="C553" i="1" s="1"/>
  <c r="D553" i="1" s="1"/>
  <c r="E553" i="1" s="1"/>
  <c r="I553" i="1" l="1"/>
  <c r="J553" i="1" s="1"/>
  <c r="K553" i="1" s="1"/>
  <c r="F553" i="1"/>
  <c r="L553" i="1" l="1"/>
  <c r="N553" i="1" s="1"/>
  <c r="P553" i="1" s="1"/>
  <c r="G553" i="1"/>
  <c r="H553" i="1" s="1"/>
  <c r="A554" i="1" l="1"/>
  <c r="B554" i="1" s="1"/>
  <c r="C554" i="1" s="1"/>
  <c r="I554" i="1" s="1"/>
  <c r="J554" i="1" s="1"/>
  <c r="D554" i="1" l="1"/>
  <c r="E554" i="1" s="1"/>
  <c r="K554" i="1" s="1"/>
  <c r="F554" i="1" l="1"/>
  <c r="G554" i="1" s="1"/>
  <c r="H554" i="1" s="1"/>
  <c r="L554" i="1" l="1"/>
  <c r="N554" i="1" s="1"/>
  <c r="P554" i="1" s="1"/>
  <c r="A555" i="1" s="1"/>
  <c r="B555" i="1" s="1"/>
  <c r="C555" i="1" s="1"/>
  <c r="I555" i="1" s="1"/>
  <c r="J555" i="1" s="1"/>
  <c r="D555" i="1" l="1"/>
  <c r="E555" i="1" s="1"/>
  <c r="K555" i="1" s="1"/>
  <c r="F555" i="1" l="1"/>
  <c r="G555" i="1" s="1"/>
  <c r="H555" i="1" s="1"/>
  <c r="L555" i="1" l="1"/>
  <c r="N555" i="1" s="1"/>
  <c r="P555" i="1" s="1"/>
  <c r="A556" i="1" s="1"/>
  <c r="B556" i="1" s="1"/>
  <c r="C556" i="1" s="1"/>
  <c r="D556" i="1" s="1"/>
  <c r="E556" i="1" s="1"/>
  <c r="I556" i="1" l="1"/>
  <c r="J556" i="1" s="1"/>
  <c r="K556" i="1" s="1"/>
  <c r="F556" i="1"/>
  <c r="L556" i="1" l="1"/>
  <c r="N556" i="1" s="1"/>
  <c r="P556" i="1" s="1"/>
  <c r="G556" i="1"/>
  <c r="H556" i="1" s="1"/>
  <c r="A557" i="1" l="1"/>
  <c r="B557" i="1" s="1"/>
  <c r="C557" i="1" s="1"/>
  <c r="D557" i="1" s="1"/>
  <c r="E557" i="1" s="1"/>
  <c r="I557" i="1" l="1"/>
  <c r="J557" i="1" s="1"/>
  <c r="K557" i="1" s="1"/>
  <c r="F557" i="1"/>
  <c r="G557" i="1" l="1"/>
  <c r="H557" i="1" s="1"/>
  <c r="L557" i="1"/>
  <c r="N557" i="1" s="1"/>
  <c r="P557" i="1" s="1"/>
  <c r="A558" i="1" l="1"/>
  <c r="B558" i="1" s="1"/>
  <c r="C558" i="1" s="1"/>
  <c r="D558" i="1" s="1"/>
  <c r="E558" i="1" s="1"/>
  <c r="I558" i="1" l="1"/>
  <c r="J558" i="1" s="1"/>
  <c r="K558" i="1" s="1"/>
  <c r="F558" i="1"/>
  <c r="L558" i="1" l="1"/>
  <c r="N558" i="1" s="1"/>
  <c r="P558" i="1" s="1"/>
  <c r="G558" i="1"/>
  <c r="H558" i="1" s="1"/>
  <c r="A559" i="1" l="1"/>
  <c r="B559" i="1" s="1"/>
  <c r="C559" i="1" s="1"/>
  <c r="D559" i="1" s="1"/>
  <c r="E559" i="1" s="1"/>
  <c r="I559" i="1" l="1"/>
  <c r="J559" i="1" s="1"/>
  <c r="K559" i="1" s="1"/>
  <c r="F559" i="1"/>
  <c r="L559" i="1" l="1"/>
  <c r="N559" i="1" s="1"/>
  <c r="P559" i="1" s="1"/>
  <c r="G559" i="1"/>
  <c r="H559" i="1" s="1"/>
  <c r="A560" i="1" l="1"/>
  <c r="B560" i="1" s="1"/>
  <c r="C560" i="1" s="1"/>
  <c r="I560" i="1" s="1"/>
  <c r="J560" i="1" s="1"/>
  <c r="D560" i="1" l="1"/>
  <c r="E560" i="1" s="1"/>
  <c r="K560" i="1" s="1"/>
  <c r="F560" i="1" l="1"/>
  <c r="G560" i="1" s="1"/>
  <c r="H560" i="1" s="1"/>
  <c r="L560" i="1" l="1"/>
  <c r="N560" i="1" s="1"/>
  <c r="P560" i="1" s="1"/>
  <c r="A561" i="1" s="1"/>
  <c r="B561" i="1" s="1"/>
  <c r="C561" i="1" s="1"/>
  <c r="I561" i="1" s="1"/>
  <c r="J561" i="1" s="1"/>
  <c r="D561" i="1" l="1"/>
  <c r="E561" i="1" s="1"/>
  <c r="F561" i="1" s="1"/>
  <c r="K561" i="1" l="1"/>
  <c r="L561" i="1" s="1"/>
  <c r="N561" i="1" s="1"/>
  <c r="P561" i="1" s="1"/>
  <c r="G561" i="1"/>
  <c r="H561" i="1" s="1"/>
  <c r="A562" i="1" l="1"/>
  <c r="B562" i="1" s="1"/>
  <c r="C562" i="1" s="1"/>
  <c r="I562" i="1" s="1"/>
  <c r="J562" i="1" s="1"/>
  <c r="D562" i="1" l="1"/>
  <c r="E562" i="1" s="1"/>
  <c r="K562" i="1" s="1"/>
  <c r="F562" i="1" l="1"/>
  <c r="L562" i="1" s="1"/>
  <c r="N562" i="1" s="1"/>
  <c r="P562" i="1" s="1"/>
  <c r="G562" i="1" l="1"/>
  <c r="H562" i="1" s="1"/>
  <c r="A563" i="1" s="1"/>
  <c r="B563" i="1" s="1"/>
  <c r="C563" i="1" s="1"/>
  <c r="D563" i="1" s="1"/>
  <c r="E563" i="1" s="1"/>
  <c r="I563" i="1" l="1"/>
  <c r="J563" i="1" s="1"/>
  <c r="K563" i="1" s="1"/>
  <c r="F563" i="1"/>
  <c r="G563" i="1" l="1"/>
  <c r="H563" i="1" s="1"/>
  <c r="L563" i="1"/>
  <c r="N563" i="1" s="1"/>
  <c r="P563" i="1" s="1"/>
  <c r="A564" i="1" l="1"/>
  <c r="B564" i="1" s="1"/>
  <c r="C564" i="1" s="1"/>
  <c r="D564" i="1" s="1"/>
  <c r="E564" i="1" s="1"/>
  <c r="I564" i="1" l="1"/>
  <c r="J564" i="1" s="1"/>
  <c r="K564" i="1" s="1"/>
  <c r="F564" i="1"/>
  <c r="L564" i="1" l="1"/>
  <c r="N564" i="1" s="1"/>
  <c r="P564" i="1" s="1"/>
  <c r="G564" i="1"/>
  <c r="H564" i="1" s="1"/>
  <c r="A565" i="1" l="1"/>
  <c r="B565" i="1" s="1"/>
  <c r="C565" i="1" s="1"/>
  <c r="D565" i="1" s="1"/>
  <c r="E565" i="1" s="1"/>
  <c r="I565" i="1" l="1"/>
  <c r="J565" i="1" s="1"/>
  <c r="K565" i="1" s="1"/>
  <c r="F565" i="1"/>
  <c r="G565" i="1" l="1"/>
  <c r="H565" i="1" s="1"/>
  <c r="L565" i="1"/>
  <c r="N565" i="1" s="1"/>
  <c r="P565" i="1" s="1"/>
  <c r="A566" i="1" l="1"/>
  <c r="B566" i="1" s="1"/>
  <c r="C566" i="1" s="1"/>
  <c r="I566" i="1" s="1"/>
  <c r="J566" i="1" s="1"/>
  <c r="D566" i="1" l="1"/>
  <c r="E566" i="1" s="1"/>
  <c r="K566" i="1" s="1"/>
  <c r="F566" i="1" l="1"/>
  <c r="L566" i="1" s="1"/>
  <c r="N566" i="1" s="1"/>
  <c r="P566" i="1" s="1"/>
  <c r="G566" i="1" l="1"/>
  <c r="H566" i="1" s="1"/>
  <c r="A567" i="1" s="1"/>
  <c r="B567" i="1" s="1"/>
  <c r="C567" i="1" s="1"/>
  <c r="D567" i="1" s="1"/>
  <c r="I567" i="1" l="1"/>
  <c r="J567" i="1" s="1"/>
  <c r="E567" i="1"/>
  <c r="M584" i="1"/>
  <c r="M585" i="1" l="1"/>
  <c r="M586" i="1" s="1"/>
  <c r="M587" i="1" s="1"/>
  <c r="M588" i="1" s="1"/>
  <c r="M589" i="1" s="1"/>
  <c r="M590" i="1" s="1"/>
  <c r="N584" i="1"/>
  <c r="K567" i="1"/>
  <c r="F567" i="1"/>
  <c r="L567" i="1" l="1"/>
  <c r="N567" i="1" s="1"/>
  <c r="P567" i="1" s="1"/>
  <c r="G567" i="1"/>
  <c r="H567" i="1" s="1"/>
  <c r="M598" i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591" i="1"/>
  <c r="M592" i="1" s="1"/>
  <c r="M593" i="1" s="1"/>
  <c r="M594" i="1" s="1"/>
  <c r="M595" i="1" s="1"/>
  <c r="M596" i="1" s="1"/>
  <c r="M597" i="1" s="1"/>
  <c r="A568" i="1" l="1"/>
  <c r="B568" i="1" s="1"/>
  <c r="C568" i="1" s="1"/>
  <c r="D568" i="1" l="1"/>
  <c r="E568" i="1" s="1"/>
  <c r="I568" i="1"/>
  <c r="J568" i="1" s="1"/>
  <c r="K568" i="1" l="1"/>
  <c r="F568" i="1"/>
  <c r="L568" i="1" l="1"/>
  <c r="N568" i="1" s="1"/>
  <c r="P568" i="1" s="1"/>
  <c r="G568" i="1"/>
  <c r="H568" i="1" s="1"/>
  <c r="A569" i="1" l="1"/>
  <c r="B569" i="1" s="1"/>
  <c r="C569" i="1" s="1"/>
  <c r="D569" i="1" s="1"/>
  <c r="E569" i="1" s="1"/>
  <c r="I569" i="1" l="1"/>
  <c r="J569" i="1" s="1"/>
  <c r="K569" i="1" s="1"/>
  <c r="F569" i="1"/>
  <c r="L569" i="1" l="1"/>
  <c r="N569" i="1" s="1"/>
  <c r="P569" i="1" s="1"/>
  <c r="G569" i="1"/>
  <c r="H569" i="1" s="1"/>
  <c r="A570" i="1" l="1"/>
  <c r="B570" i="1" s="1"/>
  <c r="C570" i="1" s="1"/>
  <c r="I570" i="1" s="1"/>
  <c r="J570" i="1" s="1"/>
  <c r="D570" i="1" l="1"/>
  <c r="E570" i="1" s="1"/>
  <c r="K570" i="1" s="1"/>
  <c r="F570" i="1" l="1"/>
  <c r="G570" i="1" s="1"/>
  <c r="H570" i="1" s="1"/>
  <c r="L570" i="1" l="1"/>
  <c r="N570" i="1" s="1"/>
  <c r="P570" i="1" s="1"/>
  <c r="A571" i="1" s="1"/>
  <c r="B571" i="1" s="1"/>
  <c r="C571" i="1" s="1"/>
  <c r="I571" i="1" s="1"/>
  <c r="J571" i="1" s="1"/>
  <c r="D571" i="1" l="1"/>
  <c r="E571" i="1" s="1"/>
  <c r="K571" i="1" s="1"/>
  <c r="F571" i="1" l="1"/>
  <c r="L571" i="1" s="1"/>
  <c r="N571" i="1" s="1"/>
  <c r="P571" i="1" s="1"/>
  <c r="G571" i="1" l="1"/>
  <c r="H571" i="1" s="1"/>
  <c r="A572" i="1" s="1"/>
  <c r="B572" i="1" s="1"/>
  <c r="C572" i="1" s="1"/>
  <c r="D572" i="1" l="1"/>
  <c r="E572" i="1" s="1"/>
  <c r="I572" i="1"/>
  <c r="J572" i="1" s="1"/>
  <c r="K572" i="1" l="1"/>
  <c r="F572" i="1"/>
  <c r="L572" i="1" l="1"/>
  <c r="N572" i="1" s="1"/>
  <c r="P572" i="1" s="1"/>
  <c r="G572" i="1"/>
  <c r="H572" i="1" s="1"/>
  <c r="A573" i="1" l="1"/>
  <c r="B573" i="1" s="1"/>
  <c r="C573" i="1" s="1"/>
  <c r="D573" i="1" s="1"/>
  <c r="E573" i="1" s="1"/>
  <c r="I573" i="1" l="1"/>
  <c r="J573" i="1" s="1"/>
  <c r="K573" i="1" s="1"/>
  <c r="F573" i="1"/>
  <c r="L573" i="1" l="1"/>
  <c r="N573" i="1" s="1"/>
  <c r="P573" i="1" s="1"/>
  <c r="G573" i="1"/>
  <c r="H573" i="1" s="1"/>
  <c r="A574" i="1" l="1"/>
  <c r="B574" i="1" s="1"/>
  <c r="C574" i="1" s="1"/>
  <c r="I574" i="1" s="1"/>
  <c r="J574" i="1" s="1"/>
  <c r="D574" i="1" l="1"/>
  <c r="E574" i="1" s="1"/>
  <c r="K574" i="1" s="1"/>
  <c r="F574" i="1" l="1"/>
  <c r="L574" i="1" s="1"/>
  <c r="N574" i="1" s="1"/>
  <c r="P574" i="1" s="1"/>
  <c r="G574" i="1" l="1"/>
  <c r="H574" i="1" s="1"/>
  <c r="A575" i="1" s="1"/>
  <c r="B575" i="1" s="1"/>
  <c r="C575" i="1" s="1"/>
  <c r="I575" i="1" l="1"/>
  <c r="J575" i="1" s="1"/>
  <c r="D575" i="1"/>
  <c r="E575" i="1" s="1"/>
  <c r="K575" i="1" l="1"/>
  <c r="F575" i="1"/>
  <c r="L575" i="1" l="1"/>
  <c r="N575" i="1" s="1"/>
  <c r="P575" i="1" s="1"/>
  <c r="G575" i="1"/>
  <c r="H575" i="1" s="1"/>
  <c r="A576" i="1" l="1"/>
  <c r="B576" i="1" s="1"/>
  <c r="C576" i="1" s="1"/>
  <c r="D576" i="1" l="1"/>
  <c r="E576" i="1" s="1"/>
  <c r="I576" i="1"/>
  <c r="J576" i="1" s="1"/>
  <c r="K576" i="1" l="1"/>
  <c r="F576" i="1"/>
  <c r="L576" i="1" l="1"/>
  <c r="N576" i="1" s="1"/>
  <c r="P576" i="1" s="1"/>
  <c r="G576" i="1"/>
  <c r="H576" i="1" s="1"/>
  <c r="A577" i="1" l="1"/>
  <c r="B577" i="1" s="1"/>
  <c r="C577" i="1" s="1"/>
  <c r="I577" i="1" s="1"/>
  <c r="J577" i="1" s="1"/>
  <c r="D577" i="1" l="1"/>
  <c r="E577" i="1" s="1"/>
  <c r="K577" i="1" s="1"/>
  <c r="F577" i="1" l="1"/>
  <c r="G577" i="1" s="1"/>
  <c r="H577" i="1" s="1"/>
  <c r="L577" i="1" l="1"/>
  <c r="N577" i="1" s="1"/>
  <c r="P577" i="1" s="1"/>
  <c r="A578" i="1" s="1"/>
  <c r="R22" i="1" l="1"/>
  <c r="S22" i="1" s="1"/>
  <c r="B578" i="1"/>
  <c r="C578" i="1" s="1"/>
  <c r="D578" i="1" s="1"/>
  <c r="E578" i="1" s="1"/>
  <c r="I578" i="1" l="1"/>
  <c r="J578" i="1" s="1"/>
  <c r="K578" i="1" s="1"/>
  <c r="F578" i="1"/>
  <c r="L578" i="1" l="1"/>
  <c r="N578" i="1" s="1"/>
  <c r="P578" i="1" s="1"/>
  <c r="G578" i="1"/>
  <c r="H578" i="1" s="1"/>
  <c r="O584" i="1" s="1"/>
  <c r="O585" i="1" l="1"/>
  <c r="O586" i="1" s="1"/>
  <c r="O587" i="1" s="1"/>
  <c r="O588" i="1" s="1"/>
  <c r="O589" i="1" s="1"/>
  <c r="O590" i="1" s="1"/>
  <c r="P584" i="1"/>
  <c r="A585" i="1" s="1"/>
  <c r="B585" i="1" s="1"/>
  <c r="C585" i="1" s="1"/>
  <c r="I585" i="1" l="1"/>
  <c r="J585" i="1" s="1"/>
  <c r="D585" i="1"/>
  <c r="E585" i="1" s="1"/>
  <c r="O598" i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591" i="1"/>
  <c r="O592" i="1" s="1"/>
  <c r="O593" i="1" s="1"/>
  <c r="O594" i="1" s="1"/>
  <c r="O595" i="1" s="1"/>
  <c r="O596" i="1" s="1"/>
  <c r="O597" i="1" s="1"/>
  <c r="K585" i="1" l="1"/>
  <c r="F585" i="1"/>
  <c r="L585" i="1" l="1"/>
  <c r="N585" i="1" s="1"/>
  <c r="P585" i="1" s="1"/>
  <c r="G585" i="1"/>
  <c r="H585" i="1" s="1"/>
  <c r="A586" i="1" l="1"/>
  <c r="B586" i="1" s="1"/>
  <c r="C586" i="1" s="1"/>
  <c r="D586" i="1" l="1"/>
  <c r="E586" i="1" s="1"/>
  <c r="I586" i="1"/>
  <c r="J586" i="1" s="1"/>
  <c r="K586" i="1" l="1"/>
  <c r="F586" i="1"/>
  <c r="G586" i="1" l="1"/>
  <c r="H586" i="1" s="1"/>
  <c r="L586" i="1"/>
  <c r="N586" i="1" s="1"/>
  <c r="P586" i="1" s="1"/>
  <c r="A587" i="1" l="1"/>
  <c r="B587" i="1" s="1"/>
  <c r="C587" i="1" s="1"/>
  <c r="I587" i="1" s="1"/>
  <c r="J587" i="1" s="1"/>
  <c r="D587" i="1" l="1"/>
  <c r="E587" i="1" s="1"/>
  <c r="K587" i="1" s="1"/>
  <c r="F587" i="1" l="1"/>
  <c r="G587" i="1" s="1"/>
  <c r="H587" i="1" s="1"/>
  <c r="L587" i="1" l="1"/>
  <c r="N587" i="1" s="1"/>
  <c r="P587" i="1" s="1"/>
  <c r="A588" i="1" s="1"/>
  <c r="B588" i="1" s="1"/>
  <c r="C588" i="1" s="1"/>
  <c r="I588" i="1" s="1"/>
  <c r="J588" i="1" s="1"/>
  <c r="D588" i="1" l="1"/>
  <c r="E588" i="1" s="1"/>
  <c r="K588" i="1" s="1"/>
  <c r="F588" i="1" l="1"/>
  <c r="L588" i="1" s="1"/>
  <c r="N588" i="1" s="1"/>
  <c r="P588" i="1" s="1"/>
  <c r="G588" i="1" l="1"/>
  <c r="H588" i="1" s="1"/>
  <c r="A589" i="1" s="1"/>
  <c r="B589" i="1" s="1"/>
  <c r="C589" i="1" s="1"/>
  <c r="I589" i="1" s="1"/>
  <c r="J589" i="1" s="1"/>
  <c r="D589" i="1" l="1"/>
  <c r="E589" i="1" s="1"/>
  <c r="F589" i="1" s="1"/>
  <c r="K589" i="1" l="1"/>
  <c r="L589" i="1" s="1"/>
  <c r="N589" i="1" s="1"/>
  <c r="P589" i="1" s="1"/>
  <c r="G589" i="1"/>
  <c r="H589" i="1" s="1"/>
  <c r="A590" i="1" l="1"/>
  <c r="B590" i="1" s="1"/>
  <c r="C590" i="1" s="1"/>
  <c r="I590" i="1" s="1"/>
  <c r="J590" i="1" s="1"/>
  <c r="D590" i="1" l="1"/>
  <c r="E590" i="1" s="1"/>
  <c r="F590" i="1" s="1"/>
  <c r="K590" i="1" l="1"/>
  <c r="L590" i="1" s="1"/>
  <c r="N590" i="1" s="1"/>
  <c r="P590" i="1" s="1"/>
  <c r="G590" i="1"/>
  <c r="H590" i="1" s="1"/>
  <c r="A591" i="1" l="1"/>
  <c r="B591" i="1" s="1"/>
  <c r="C591" i="1" s="1"/>
  <c r="I591" i="1" l="1"/>
  <c r="J591" i="1" s="1"/>
  <c r="D591" i="1"/>
  <c r="E591" i="1" s="1"/>
  <c r="K591" i="1" l="1"/>
  <c r="F591" i="1"/>
  <c r="G591" i="1" l="1"/>
  <c r="H591" i="1" s="1"/>
  <c r="L591" i="1"/>
  <c r="N591" i="1" s="1"/>
  <c r="P591" i="1" s="1"/>
  <c r="A592" i="1" l="1"/>
  <c r="B592" i="1" s="1"/>
  <c r="C592" i="1" s="1"/>
  <c r="I592" i="1" s="1"/>
  <c r="J592" i="1" s="1"/>
  <c r="D592" i="1" l="1"/>
  <c r="E592" i="1" s="1"/>
  <c r="K592" i="1" s="1"/>
  <c r="F592" i="1" l="1"/>
  <c r="G592" i="1" s="1"/>
  <c r="H592" i="1" s="1"/>
  <c r="L592" i="1" l="1"/>
  <c r="N592" i="1" s="1"/>
  <c r="P592" i="1" s="1"/>
  <c r="A593" i="1" s="1"/>
  <c r="B593" i="1" s="1"/>
  <c r="C593" i="1" s="1"/>
  <c r="I593" i="1" s="1"/>
  <c r="J593" i="1" s="1"/>
  <c r="D593" i="1" l="1"/>
  <c r="E593" i="1" s="1"/>
  <c r="K593" i="1" s="1"/>
  <c r="F593" i="1" l="1"/>
  <c r="L593" i="1" s="1"/>
  <c r="N593" i="1" s="1"/>
  <c r="P593" i="1" s="1"/>
  <c r="G593" i="1" l="1"/>
  <c r="H593" i="1" s="1"/>
  <c r="A594" i="1" s="1"/>
  <c r="B594" i="1" s="1"/>
  <c r="C594" i="1" s="1"/>
  <c r="I594" i="1" l="1"/>
  <c r="J594" i="1" s="1"/>
  <c r="D594" i="1"/>
  <c r="E594" i="1" s="1"/>
  <c r="K594" i="1" l="1"/>
  <c r="F594" i="1"/>
  <c r="L594" i="1" l="1"/>
  <c r="N594" i="1" s="1"/>
  <c r="P594" i="1" s="1"/>
  <c r="G594" i="1"/>
  <c r="H594" i="1" s="1"/>
  <c r="A595" i="1" l="1"/>
  <c r="B595" i="1" s="1"/>
  <c r="C595" i="1" s="1"/>
  <c r="D595" i="1" l="1"/>
  <c r="E595" i="1" s="1"/>
  <c r="I595" i="1"/>
  <c r="J595" i="1" s="1"/>
  <c r="K595" i="1" l="1"/>
  <c r="F595" i="1"/>
  <c r="L595" i="1" l="1"/>
  <c r="N595" i="1" s="1"/>
  <c r="P595" i="1" s="1"/>
  <c r="G595" i="1"/>
  <c r="H595" i="1" s="1"/>
  <c r="A596" i="1" l="1"/>
  <c r="B596" i="1" s="1"/>
  <c r="C596" i="1" s="1"/>
  <c r="D596" i="1" l="1"/>
  <c r="E596" i="1" s="1"/>
  <c r="I596" i="1"/>
  <c r="J596" i="1" s="1"/>
  <c r="K596" i="1" l="1"/>
  <c r="F596" i="1"/>
  <c r="L596" i="1" l="1"/>
  <c r="N596" i="1" s="1"/>
  <c r="P596" i="1" s="1"/>
  <c r="G596" i="1"/>
  <c r="H596" i="1" s="1"/>
  <c r="A597" i="1" l="1"/>
  <c r="B597" i="1" s="1"/>
  <c r="C597" i="1" s="1"/>
  <c r="D597" i="1" s="1"/>
  <c r="E597" i="1" s="1"/>
  <c r="I597" i="1" l="1"/>
  <c r="J597" i="1" s="1"/>
  <c r="K597" i="1" s="1"/>
  <c r="F597" i="1"/>
  <c r="G597" i="1" l="1"/>
  <c r="H597" i="1" s="1"/>
  <c r="L597" i="1"/>
  <c r="N597" i="1" s="1"/>
  <c r="P597" i="1" s="1"/>
  <c r="A598" i="1" l="1"/>
  <c r="B598" i="1" s="1"/>
  <c r="C598" i="1" s="1"/>
  <c r="I598" i="1" s="1"/>
  <c r="J598" i="1" s="1"/>
  <c r="D598" i="1" l="1"/>
  <c r="E598" i="1" s="1"/>
  <c r="K598" i="1" s="1"/>
  <c r="F598" i="1" l="1"/>
  <c r="L598" i="1" s="1"/>
  <c r="N598" i="1" s="1"/>
  <c r="P598" i="1" s="1"/>
  <c r="G598" i="1" l="1"/>
  <c r="H598" i="1" s="1"/>
  <c r="A599" i="1" s="1"/>
  <c r="B599" i="1" s="1"/>
  <c r="C599" i="1" s="1"/>
  <c r="D599" i="1" l="1"/>
  <c r="E599" i="1" s="1"/>
  <c r="I599" i="1"/>
  <c r="J599" i="1" s="1"/>
  <c r="K599" i="1" l="1"/>
  <c r="F599" i="1"/>
  <c r="G599" i="1" l="1"/>
  <c r="H599" i="1" s="1"/>
  <c r="L599" i="1"/>
  <c r="N599" i="1" s="1"/>
  <c r="P599" i="1" s="1"/>
  <c r="A600" i="1" l="1"/>
  <c r="B600" i="1" s="1"/>
  <c r="C600" i="1" s="1"/>
  <c r="D600" i="1" s="1"/>
  <c r="I600" i="1" l="1"/>
  <c r="J600" i="1" s="1"/>
  <c r="E600" i="1"/>
  <c r="M617" i="1"/>
  <c r="M618" i="1" l="1"/>
  <c r="M619" i="1" s="1"/>
  <c r="M620" i="1" s="1"/>
  <c r="M621" i="1" s="1"/>
  <c r="M622" i="1" s="1"/>
  <c r="M623" i="1" s="1"/>
  <c r="N617" i="1"/>
  <c r="K600" i="1"/>
  <c r="F600" i="1"/>
  <c r="G600" i="1" l="1"/>
  <c r="H600" i="1" s="1"/>
  <c r="L600" i="1"/>
  <c r="N600" i="1" s="1"/>
  <c r="P600" i="1" s="1"/>
  <c r="M631" i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24" i="1"/>
  <c r="M625" i="1" s="1"/>
  <c r="M626" i="1" s="1"/>
  <c r="M627" i="1" s="1"/>
  <c r="M628" i="1" s="1"/>
  <c r="M629" i="1" s="1"/>
  <c r="M630" i="1" s="1"/>
  <c r="A601" i="1" l="1"/>
  <c r="B601" i="1" s="1"/>
  <c r="C601" i="1" s="1"/>
  <c r="I601" i="1" s="1"/>
  <c r="J601" i="1" s="1"/>
  <c r="D601" i="1" l="1"/>
  <c r="E601" i="1" s="1"/>
  <c r="K601" i="1" s="1"/>
  <c r="F601" i="1" l="1"/>
  <c r="L601" i="1" s="1"/>
  <c r="N601" i="1" s="1"/>
  <c r="P601" i="1" s="1"/>
  <c r="G601" i="1" l="1"/>
  <c r="H601" i="1" s="1"/>
  <c r="A602" i="1" s="1"/>
  <c r="B602" i="1" s="1"/>
  <c r="C602" i="1" s="1"/>
  <c r="I602" i="1" s="1"/>
  <c r="J602" i="1" s="1"/>
  <c r="D602" i="1" l="1"/>
  <c r="E602" i="1" s="1"/>
  <c r="F602" i="1" s="1"/>
  <c r="K602" i="1" l="1"/>
  <c r="L602" i="1" s="1"/>
  <c r="N602" i="1" s="1"/>
  <c r="P602" i="1" s="1"/>
  <c r="G602" i="1"/>
  <c r="H602" i="1" s="1"/>
  <c r="A603" i="1" l="1"/>
  <c r="B603" i="1" s="1"/>
  <c r="C603" i="1" s="1"/>
  <c r="D603" i="1" s="1"/>
  <c r="E603" i="1" s="1"/>
  <c r="I603" i="1" l="1"/>
  <c r="J603" i="1" s="1"/>
  <c r="K603" i="1" s="1"/>
  <c r="F603" i="1"/>
  <c r="G603" i="1" l="1"/>
  <c r="H603" i="1" s="1"/>
  <c r="L603" i="1"/>
  <c r="N603" i="1" s="1"/>
  <c r="P603" i="1" s="1"/>
  <c r="A604" i="1" l="1"/>
  <c r="B604" i="1" s="1"/>
  <c r="C604" i="1" s="1"/>
  <c r="D604" i="1" s="1"/>
  <c r="E604" i="1" s="1"/>
  <c r="I604" i="1" l="1"/>
  <c r="J604" i="1" s="1"/>
  <c r="K604" i="1" s="1"/>
  <c r="F604" i="1"/>
  <c r="L604" i="1" l="1"/>
  <c r="N604" i="1" s="1"/>
  <c r="P604" i="1" s="1"/>
  <c r="G604" i="1"/>
  <c r="H604" i="1" s="1"/>
  <c r="A605" i="1" l="1"/>
  <c r="B605" i="1" s="1"/>
  <c r="C605" i="1" s="1"/>
  <c r="D605" i="1" s="1"/>
  <c r="E605" i="1" s="1"/>
  <c r="I605" i="1" l="1"/>
  <c r="J605" i="1" s="1"/>
  <c r="K605" i="1" s="1"/>
  <c r="F605" i="1"/>
  <c r="L605" i="1" l="1"/>
  <c r="N605" i="1" s="1"/>
  <c r="P605" i="1" s="1"/>
  <c r="G605" i="1"/>
  <c r="H605" i="1" s="1"/>
  <c r="A606" i="1" l="1"/>
  <c r="B606" i="1" s="1"/>
  <c r="C606" i="1" s="1"/>
  <c r="I606" i="1" l="1"/>
  <c r="J606" i="1" s="1"/>
  <c r="D606" i="1"/>
  <c r="E606" i="1" s="1"/>
  <c r="K606" i="1" l="1"/>
  <c r="F606" i="1"/>
  <c r="G606" i="1" l="1"/>
  <c r="H606" i="1" s="1"/>
  <c r="L606" i="1"/>
  <c r="N606" i="1" s="1"/>
  <c r="P606" i="1" s="1"/>
  <c r="A607" i="1" l="1"/>
  <c r="B607" i="1" s="1"/>
  <c r="C607" i="1" s="1"/>
  <c r="D607" i="1" s="1"/>
  <c r="E607" i="1" s="1"/>
  <c r="I607" i="1" l="1"/>
  <c r="J607" i="1" s="1"/>
  <c r="K607" i="1" s="1"/>
  <c r="F607" i="1"/>
  <c r="G607" i="1" l="1"/>
  <c r="H607" i="1" s="1"/>
  <c r="L607" i="1"/>
  <c r="N607" i="1" s="1"/>
  <c r="P607" i="1" s="1"/>
  <c r="A608" i="1" l="1"/>
  <c r="B608" i="1" s="1"/>
  <c r="C608" i="1" s="1"/>
  <c r="D608" i="1" s="1"/>
  <c r="E608" i="1" s="1"/>
  <c r="I608" i="1" l="1"/>
  <c r="J608" i="1" s="1"/>
  <c r="K608" i="1" s="1"/>
  <c r="F608" i="1"/>
  <c r="G608" i="1" l="1"/>
  <c r="H608" i="1" s="1"/>
  <c r="L608" i="1"/>
  <c r="N608" i="1" s="1"/>
  <c r="P608" i="1" s="1"/>
  <c r="A609" i="1" l="1"/>
  <c r="B609" i="1" s="1"/>
  <c r="C609" i="1" s="1"/>
  <c r="I609" i="1" s="1"/>
  <c r="J609" i="1" s="1"/>
  <c r="D609" i="1" l="1"/>
  <c r="E609" i="1" s="1"/>
  <c r="K609" i="1" s="1"/>
  <c r="F609" i="1" l="1"/>
  <c r="L609" i="1" s="1"/>
  <c r="N609" i="1" s="1"/>
  <c r="P609" i="1" s="1"/>
  <c r="G609" i="1" l="1"/>
  <c r="H609" i="1" s="1"/>
  <c r="A610" i="1" s="1"/>
  <c r="B610" i="1" s="1"/>
  <c r="C610" i="1" s="1"/>
  <c r="I610" i="1" l="1"/>
  <c r="J610" i="1" s="1"/>
  <c r="D610" i="1"/>
  <c r="E610" i="1" s="1"/>
  <c r="K610" i="1" l="1"/>
  <c r="F610" i="1"/>
  <c r="L610" i="1" l="1"/>
  <c r="N610" i="1" s="1"/>
  <c r="P610" i="1" s="1"/>
  <c r="G610" i="1"/>
  <c r="H610" i="1" s="1"/>
  <c r="A611" i="1" l="1"/>
  <c r="B611" i="1" l="1"/>
  <c r="C611" i="1" s="1"/>
  <c r="R23" i="1"/>
  <c r="S23" i="1" s="1"/>
  <c r="I611" i="1" l="1"/>
  <c r="J611" i="1" s="1"/>
  <c r="D611" i="1"/>
  <c r="E611" i="1" s="1"/>
  <c r="K611" i="1" l="1"/>
  <c r="F611" i="1"/>
  <c r="L611" i="1" l="1"/>
  <c r="N611" i="1" s="1"/>
  <c r="P611" i="1" s="1"/>
  <c r="G611" i="1"/>
  <c r="H611" i="1" s="1"/>
  <c r="O617" i="1" s="1"/>
  <c r="O618" i="1" l="1"/>
  <c r="O619" i="1" s="1"/>
  <c r="O620" i="1" s="1"/>
  <c r="O621" i="1" s="1"/>
  <c r="O622" i="1" s="1"/>
  <c r="O623" i="1" s="1"/>
  <c r="P617" i="1"/>
  <c r="A618" i="1" s="1"/>
  <c r="B618" i="1" l="1"/>
  <c r="C618" i="1" s="1"/>
  <c r="O631" i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24" i="1"/>
  <c r="O625" i="1" s="1"/>
  <c r="O626" i="1" s="1"/>
  <c r="O627" i="1" s="1"/>
  <c r="O628" i="1" s="1"/>
  <c r="O629" i="1" s="1"/>
  <c r="O630" i="1" s="1"/>
  <c r="D618" i="1" l="1"/>
  <c r="E618" i="1" s="1"/>
  <c r="I618" i="1"/>
  <c r="J618" i="1" s="1"/>
  <c r="K618" i="1" l="1"/>
  <c r="F618" i="1"/>
  <c r="G618" i="1" l="1"/>
  <c r="H618" i="1" s="1"/>
  <c r="L618" i="1"/>
  <c r="N618" i="1" s="1"/>
  <c r="P618" i="1" s="1"/>
  <c r="A619" i="1" l="1"/>
  <c r="B619" i="1" s="1"/>
  <c r="C619" i="1" s="1"/>
  <c r="I619" i="1" l="1"/>
  <c r="J619" i="1" s="1"/>
  <c r="D619" i="1"/>
  <c r="E619" i="1" s="1"/>
  <c r="K619" i="1" l="1"/>
  <c r="F619" i="1"/>
  <c r="G619" i="1" l="1"/>
  <c r="H619" i="1" s="1"/>
  <c r="L619" i="1"/>
  <c r="N619" i="1" s="1"/>
  <c r="P619" i="1" s="1"/>
  <c r="A620" i="1" l="1"/>
  <c r="B620" i="1" s="1"/>
  <c r="C620" i="1" s="1"/>
  <c r="I620" i="1" l="1"/>
  <c r="J620" i="1" s="1"/>
  <c r="D620" i="1"/>
  <c r="E620" i="1" s="1"/>
  <c r="K620" i="1" l="1"/>
  <c r="F620" i="1"/>
  <c r="G620" i="1" l="1"/>
  <c r="H620" i="1" s="1"/>
  <c r="L620" i="1"/>
  <c r="N620" i="1" s="1"/>
  <c r="P620" i="1" s="1"/>
  <c r="A621" i="1" l="1"/>
  <c r="B621" i="1" s="1"/>
  <c r="C621" i="1" s="1"/>
  <c r="D621" i="1" l="1"/>
  <c r="E621" i="1" s="1"/>
  <c r="I621" i="1"/>
  <c r="J621" i="1" s="1"/>
  <c r="K621" i="1" l="1"/>
  <c r="F621" i="1"/>
  <c r="G621" i="1" l="1"/>
  <c r="H621" i="1" s="1"/>
  <c r="L621" i="1"/>
  <c r="N621" i="1" s="1"/>
  <c r="P621" i="1" s="1"/>
  <c r="A622" i="1" l="1"/>
  <c r="B622" i="1" s="1"/>
  <c r="C622" i="1" s="1"/>
  <c r="D622" i="1" l="1"/>
  <c r="E622" i="1" s="1"/>
  <c r="I622" i="1"/>
  <c r="J622" i="1" s="1"/>
  <c r="K622" i="1" l="1"/>
  <c r="F622" i="1"/>
  <c r="G622" i="1" l="1"/>
  <c r="H622" i="1" s="1"/>
  <c r="L622" i="1"/>
  <c r="N622" i="1" s="1"/>
  <c r="P622" i="1" s="1"/>
  <c r="A623" i="1" s="1"/>
  <c r="B623" i="1" l="1"/>
  <c r="C623" i="1" s="1"/>
  <c r="I623" i="1" l="1"/>
  <c r="J623" i="1" s="1"/>
  <c r="D623" i="1"/>
  <c r="E623" i="1" s="1"/>
  <c r="K623" i="1" l="1"/>
  <c r="F623" i="1"/>
  <c r="L623" i="1" l="1"/>
  <c r="N623" i="1" s="1"/>
  <c r="P623" i="1" s="1"/>
  <c r="G623" i="1"/>
  <c r="H623" i="1" s="1"/>
  <c r="A624" i="1" l="1"/>
  <c r="B624" i="1" l="1"/>
  <c r="C624" i="1" s="1"/>
  <c r="D624" i="1" l="1"/>
  <c r="E624" i="1" s="1"/>
  <c r="I624" i="1"/>
  <c r="J624" i="1" s="1"/>
  <c r="K624" i="1" l="1"/>
  <c r="F624" i="1"/>
  <c r="L624" i="1" l="1"/>
  <c r="N624" i="1" s="1"/>
  <c r="P624" i="1" s="1"/>
  <c r="G624" i="1"/>
  <c r="H624" i="1" s="1"/>
  <c r="A625" i="1" l="1"/>
  <c r="B625" i="1" s="1"/>
  <c r="C625" i="1" s="1"/>
  <c r="I625" i="1" l="1"/>
  <c r="J625" i="1" s="1"/>
  <c r="D625" i="1"/>
  <c r="E625" i="1" s="1"/>
  <c r="K625" i="1" l="1"/>
  <c r="F625" i="1"/>
  <c r="G625" i="1" l="1"/>
  <c r="H625" i="1" s="1"/>
  <c r="L625" i="1"/>
  <c r="N625" i="1" s="1"/>
  <c r="P625" i="1" s="1"/>
  <c r="A626" i="1" l="1"/>
  <c r="B626" i="1" s="1"/>
  <c r="C626" i="1" s="1"/>
  <c r="D626" i="1" l="1"/>
  <c r="E626" i="1" s="1"/>
  <c r="I626" i="1"/>
  <c r="J626" i="1" s="1"/>
  <c r="K626" i="1" l="1"/>
  <c r="F626" i="1"/>
  <c r="L626" i="1" l="1"/>
  <c r="N626" i="1" s="1"/>
  <c r="P626" i="1" s="1"/>
  <c r="G626" i="1"/>
  <c r="H626" i="1" s="1"/>
  <c r="A627" i="1" l="1"/>
  <c r="B627" i="1" l="1"/>
  <c r="C627" i="1" s="1"/>
  <c r="D627" i="1" l="1"/>
  <c r="E627" i="1" s="1"/>
  <c r="I627" i="1"/>
  <c r="J627" i="1" s="1"/>
  <c r="K627" i="1" l="1"/>
  <c r="F627" i="1"/>
  <c r="G627" i="1" l="1"/>
  <c r="H627" i="1" s="1"/>
  <c r="L627" i="1"/>
  <c r="N627" i="1" s="1"/>
  <c r="P627" i="1" s="1"/>
  <c r="A628" i="1" l="1"/>
  <c r="B628" i="1" s="1"/>
  <c r="C628" i="1" s="1"/>
  <c r="I628" i="1" l="1"/>
  <c r="J628" i="1" s="1"/>
  <c r="D628" i="1"/>
  <c r="E628" i="1" s="1"/>
  <c r="K628" i="1" l="1"/>
  <c r="F628" i="1"/>
  <c r="G628" i="1" l="1"/>
  <c r="H628" i="1" s="1"/>
  <c r="L628" i="1"/>
  <c r="N628" i="1" s="1"/>
  <c r="P628" i="1" s="1"/>
  <c r="A629" i="1" l="1"/>
  <c r="B629" i="1" s="1"/>
  <c r="C629" i="1" s="1"/>
  <c r="I629" i="1" l="1"/>
  <c r="J629" i="1" s="1"/>
  <c r="D629" i="1"/>
  <c r="E629" i="1" s="1"/>
  <c r="K629" i="1" l="1"/>
  <c r="F629" i="1"/>
  <c r="L629" i="1" l="1"/>
  <c r="N629" i="1" s="1"/>
  <c r="P629" i="1" s="1"/>
  <c r="G629" i="1"/>
  <c r="H629" i="1" s="1"/>
  <c r="A630" i="1" l="1"/>
  <c r="B630" i="1" s="1"/>
  <c r="C630" i="1" s="1"/>
  <c r="I630" i="1" l="1"/>
  <c r="J630" i="1" s="1"/>
  <c r="D630" i="1"/>
  <c r="E630" i="1" s="1"/>
  <c r="K630" i="1" l="1"/>
  <c r="F630" i="1"/>
  <c r="L630" i="1" l="1"/>
  <c r="N630" i="1" s="1"/>
  <c r="P630" i="1" s="1"/>
  <c r="G630" i="1"/>
  <c r="H630" i="1" s="1"/>
  <c r="A631" i="1" l="1"/>
  <c r="B631" i="1" s="1"/>
  <c r="C631" i="1" s="1"/>
  <c r="D631" i="1" l="1"/>
  <c r="E631" i="1" s="1"/>
  <c r="I631" i="1"/>
  <c r="J631" i="1" s="1"/>
  <c r="K631" i="1" l="1"/>
  <c r="F631" i="1"/>
  <c r="L631" i="1" l="1"/>
  <c r="N631" i="1" s="1"/>
  <c r="P631" i="1" s="1"/>
  <c r="G631" i="1"/>
  <c r="H631" i="1" s="1"/>
  <c r="A632" i="1" l="1"/>
  <c r="B632" i="1" s="1"/>
  <c r="C632" i="1" s="1"/>
  <c r="D632" i="1" l="1"/>
  <c r="E632" i="1" s="1"/>
  <c r="I632" i="1"/>
  <c r="J632" i="1" s="1"/>
  <c r="K632" i="1" l="1"/>
  <c r="F632" i="1"/>
  <c r="L632" i="1" l="1"/>
  <c r="N632" i="1" s="1"/>
  <c r="P632" i="1" s="1"/>
  <c r="G632" i="1"/>
  <c r="H632" i="1" s="1"/>
  <c r="A633" i="1" l="1"/>
  <c r="B633" i="1" s="1"/>
  <c r="C633" i="1" s="1"/>
  <c r="I633" i="1" l="1"/>
  <c r="J633" i="1" s="1"/>
  <c r="D633" i="1"/>
  <c r="E633" i="1" l="1"/>
  <c r="M650" i="1"/>
  <c r="M651" i="1" l="1"/>
  <c r="M652" i="1" s="1"/>
  <c r="M653" i="1" s="1"/>
  <c r="M654" i="1" s="1"/>
  <c r="M655" i="1" s="1"/>
  <c r="M656" i="1" s="1"/>
  <c r="N650" i="1"/>
  <c r="K633" i="1"/>
  <c r="F633" i="1"/>
  <c r="L633" i="1" l="1"/>
  <c r="N633" i="1" s="1"/>
  <c r="P633" i="1" s="1"/>
  <c r="G633" i="1"/>
  <c r="H633" i="1" s="1"/>
  <c r="M664" i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57" i="1"/>
  <c r="M658" i="1" s="1"/>
  <c r="M659" i="1" s="1"/>
  <c r="M660" i="1" s="1"/>
  <c r="M661" i="1" s="1"/>
  <c r="M662" i="1" s="1"/>
  <c r="M663" i="1" s="1"/>
  <c r="A634" i="1" l="1"/>
  <c r="B634" i="1" s="1"/>
  <c r="C634" i="1" s="1"/>
  <c r="D634" i="1" l="1"/>
  <c r="E634" i="1" s="1"/>
  <c r="I634" i="1"/>
  <c r="J634" i="1" s="1"/>
  <c r="K634" i="1" l="1"/>
  <c r="F634" i="1"/>
  <c r="L634" i="1" l="1"/>
  <c r="N634" i="1" s="1"/>
  <c r="P634" i="1" s="1"/>
  <c r="G634" i="1"/>
  <c r="H634" i="1" s="1"/>
  <c r="A635" i="1" l="1"/>
  <c r="B635" i="1" l="1"/>
  <c r="C635" i="1" s="1"/>
  <c r="I635" i="1" l="1"/>
  <c r="J635" i="1" s="1"/>
  <c r="D635" i="1"/>
  <c r="E635" i="1" s="1"/>
  <c r="K635" i="1" l="1"/>
  <c r="F635" i="1"/>
  <c r="G635" i="1" l="1"/>
  <c r="H635" i="1" s="1"/>
  <c r="L635" i="1"/>
  <c r="N635" i="1" s="1"/>
  <c r="P635" i="1" s="1"/>
  <c r="A636" i="1" l="1"/>
  <c r="B636" i="1" s="1"/>
  <c r="C636" i="1" s="1"/>
  <c r="I636" i="1" l="1"/>
  <c r="J636" i="1" s="1"/>
  <c r="D636" i="1"/>
  <c r="E636" i="1" s="1"/>
  <c r="K636" i="1" l="1"/>
  <c r="F636" i="1"/>
  <c r="G636" i="1" l="1"/>
  <c r="H636" i="1" s="1"/>
  <c r="L636" i="1"/>
  <c r="N636" i="1" s="1"/>
  <c r="P636" i="1" s="1"/>
  <c r="A637" i="1" l="1"/>
  <c r="B637" i="1" s="1"/>
  <c r="C637" i="1" s="1"/>
  <c r="D637" i="1" l="1"/>
  <c r="E637" i="1" s="1"/>
  <c r="I637" i="1"/>
  <c r="J637" i="1" s="1"/>
  <c r="K637" i="1" l="1"/>
  <c r="F637" i="1"/>
  <c r="L637" i="1" l="1"/>
  <c r="N637" i="1" s="1"/>
  <c r="P637" i="1" s="1"/>
  <c r="G637" i="1"/>
  <c r="H637" i="1" s="1"/>
  <c r="A638" i="1" l="1"/>
  <c r="B638" i="1" s="1"/>
  <c r="C638" i="1" s="1"/>
  <c r="D638" i="1" l="1"/>
  <c r="E638" i="1" s="1"/>
  <c r="I638" i="1"/>
  <c r="J638" i="1" s="1"/>
  <c r="K638" i="1" l="1"/>
  <c r="F638" i="1"/>
  <c r="L638" i="1" l="1"/>
  <c r="N638" i="1" s="1"/>
  <c r="P638" i="1" s="1"/>
  <c r="G638" i="1"/>
  <c r="H638" i="1" s="1"/>
  <c r="A639" i="1" l="1"/>
  <c r="B639" i="1" l="1"/>
  <c r="C639" i="1" s="1"/>
  <c r="I639" i="1" l="1"/>
  <c r="J639" i="1" s="1"/>
  <c r="D639" i="1"/>
  <c r="E639" i="1" s="1"/>
  <c r="K639" i="1" l="1"/>
  <c r="F639" i="1"/>
  <c r="G639" i="1" l="1"/>
  <c r="H639" i="1" s="1"/>
  <c r="L639" i="1"/>
  <c r="N639" i="1" s="1"/>
  <c r="P639" i="1" s="1"/>
  <c r="A640" i="1" l="1"/>
  <c r="B640" i="1" s="1"/>
  <c r="C640" i="1" s="1"/>
  <c r="I640" i="1" l="1"/>
  <c r="J640" i="1" s="1"/>
  <c r="D640" i="1"/>
  <c r="E640" i="1" s="1"/>
  <c r="K640" i="1" l="1"/>
  <c r="F640" i="1"/>
  <c r="G640" i="1" l="1"/>
  <c r="H640" i="1" s="1"/>
  <c r="L640" i="1"/>
  <c r="N640" i="1" s="1"/>
  <c r="P640" i="1" s="1"/>
  <c r="A641" i="1" l="1"/>
  <c r="B641" i="1" s="1"/>
  <c r="C641" i="1" s="1"/>
  <c r="I641" i="1" l="1"/>
  <c r="J641" i="1" s="1"/>
  <c r="D641" i="1"/>
  <c r="E641" i="1" s="1"/>
  <c r="K641" i="1" l="1"/>
  <c r="F641" i="1"/>
  <c r="L641" i="1" l="1"/>
  <c r="N641" i="1" s="1"/>
  <c r="P641" i="1" s="1"/>
  <c r="G641" i="1"/>
  <c r="H641" i="1" s="1"/>
  <c r="A642" i="1" l="1"/>
  <c r="B642" i="1" s="1"/>
  <c r="C642" i="1" s="1"/>
  <c r="D642" i="1" l="1"/>
  <c r="E642" i="1" s="1"/>
  <c r="I642" i="1"/>
  <c r="J642" i="1" s="1"/>
  <c r="K642" i="1" l="1"/>
  <c r="F642" i="1"/>
  <c r="G642" i="1" l="1"/>
  <c r="H642" i="1" s="1"/>
  <c r="L642" i="1"/>
  <c r="N642" i="1" s="1"/>
  <c r="P642" i="1" s="1"/>
  <c r="A643" i="1" l="1"/>
  <c r="B643" i="1" s="1"/>
  <c r="C643" i="1" s="1"/>
  <c r="I643" i="1" s="1"/>
  <c r="J643" i="1" s="1"/>
  <c r="D643" i="1" l="1"/>
  <c r="E643" i="1" s="1"/>
  <c r="K643" i="1" s="1"/>
  <c r="F643" i="1" l="1"/>
  <c r="L643" i="1" s="1"/>
  <c r="N643" i="1" s="1"/>
  <c r="P643" i="1" s="1"/>
  <c r="G643" i="1" l="1"/>
  <c r="H643" i="1" s="1"/>
  <c r="A644" i="1" s="1"/>
  <c r="B644" i="1" l="1"/>
  <c r="C644" i="1" s="1"/>
  <c r="R24" i="1"/>
  <c r="S24" i="1" s="1"/>
  <c r="I644" i="1" l="1"/>
  <c r="J644" i="1" s="1"/>
  <c r="D644" i="1"/>
  <c r="E644" i="1" s="1"/>
  <c r="K644" i="1" l="1"/>
  <c r="F644" i="1"/>
  <c r="L644" i="1" l="1"/>
  <c r="N644" i="1" s="1"/>
  <c r="P644" i="1" s="1"/>
  <c r="G644" i="1"/>
  <c r="H644" i="1" s="1"/>
  <c r="O650" i="1" s="1"/>
  <c r="O651" i="1" l="1"/>
  <c r="O652" i="1" s="1"/>
  <c r="O653" i="1" s="1"/>
  <c r="O654" i="1" s="1"/>
  <c r="O655" i="1" s="1"/>
  <c r="O656" i="1" s="1"/>
  <c r="P650" i="1"/>
  <c r="A651" i="1" s="1"/>
  <c r="B651" i="1" s="1"/>
  <c r="C651" i="1" s="1"/>
  <c r="D651" i="1" l="1"/>
  <c r="E651" i="1" s="1"/>
  <c r="I651" i="1"/>
  <c r="J651" i="1" s="1"/>
  <c r="O664" i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57" i="1"/>
  <c r="O658" i="1" s="1"/>
  <c r="O659" i="1" s="1"/>
  <c r="O660" i="1" s="1"/>
  <c r="O661" i="1" s="1"/>
  <c r="O662" i="1" s="1"/>
  <c r="O663" i="1" s="1"/>
  <c r="K651" i="1" l="1"/>
  <c r="F651" i="1"/>
  <c r="G651" i="1" l="1"/>
  <c r="H651" i="1" s="1"/>
  <c r="L651" i="1"/>
  <c r="N651" i="1" s="1"/>
  <c r="P651" i="1" s="1"/>
  <c r="A652" i="1" l="1"/>
  <c r="B652" i="1" s="1"/>
  <c r="C652" i="1" s="1"/>
  <c r="D652" i="1" s="1"/>
  <c r="E652" i="1" s="1"/>
  <c r="I652" i="1" l="1"/>
  <c r="J652" i="1" s="1"/>
  <c r="K652" i="1" s="1"/>
  <c r="F652" i="1"/>
  <c r="G652" i="1" l="1"/>
  <c r="H652" i="1" s="1"/>
  <c r="L652" i="1"/>
  <c r="N652" i="1" s="1"/>
  <c r="P652" i="1" s="1"/>
  <c r="A653" i="1" l="1"/>
  <c r="B653" i="1" s="1"/>
  <c r="C653" i="1" s="1"/>
  <c r="D653" i="1" s="1"/>
  <c r="E653" i="1" s="1"/>
  <c r="I653" i="1" l="1"/>
  <c r="J653" i="1" s="1"/>
  <c r="K653" i="1" s="1"/>
  <c r="F653" i="1"/>
  <c r="L653" i="1" l="1"/>
  <c r="N653" i="1" s="1"/>
  <c r="P653" i="1" s="1"/>
  <c r="G653" i="1"/>
  <c r="H653" i="1" s="1"/>
  <c r="A654" i="1" l="1"/>
  <c r="B654" i="1" s="1"/>
  <c r="C654" i="1" s="1"/>
  <c r="I654" i="1" s="1"/>
  <c r="J654" i="1" s="1"/>
  <c r="D654" i="1" l="1"/>
  <c r="E654" i="1" s="1"/>
  <c r="F654" i="1" s="1"/>
  <c r="K654" i="1" l="1"/>
  <c r="L654" i="1" s="1"/>
  <c r="N654" i="1" s="1"/>
  <c r="P654" i="1" s="1"/>
  <c r="G654" i="1"/>
  <c r="H654" i="1" s="1"/>
  <c r="A655" i="1" l="1"/>
  <c r="B655" i="1" s="1"/>
  <c r="C655" i="1" s="1"/>
  <c r="D655" i="1" s="1"/>
  <c r="E655" i="1" s="1"/>
  <c r="I655" i="1" l="1"/>
  <c r="J655" i="1" s="1"/>
  <c r="K655" i="1" s="1"/>
  <c r="F655" i="1"/>
  <c r="G655" i="1" l="1"/>
  <c r="H655" i="1" s="1"/>
  <c r="L655" i="1"/>
  <c r="N655" i="1" s="1"/>
  <c r="P655" i="1" s="1"/>
  <c r="A656" i="1" l="1"/>
  <c r="B656" i="1" s="1"/>
  <c r="C656" i="1" s="1"/>
  <c r="I656" i="1" l="1"/>
  <c r="J656" i="1" s="1"/>
  <c r="D656" i="1"/>
  <c r="E656" i="1" s="1"/>
  <c r="K656" i="1" l="1"/>
  <c r="F656" i="1"/>
  <c r="L656" i="1" l="1"/>
  <c r="N656" i="1" s="1"/>
  <c r="P656" i="1" s="1"/>
  <c r="G656" i="1"/>
  <c r="H656" i="1" s="1"/>
  <c r="A657" i="1" l="1"/>
  <c r="B657" i="1" s="1"/>
  <c r="C657" i="1" s="1"/>
  <c r="D657" i="1" s="1"/>
  <c r="E657" i="1" s="1"/>
  <c r="I657" i="1" l="1"/>
  <c r="J657" i="1" s="1"/>
  <c r="K657" i="1" s="1"/>
  <c r="F657" i="1"/>
  <c r="L657" i="1" l="1"/>
  <c r="N657" i="1" s="1"/>
  <c r="P657" i="1" s="1"/>
  <c r="G657" i="1"/>
  <c r="H657" i="1" s="1"/>
  <c r="A658" i="1" l="1"/>
  <c r="B658" i="1" s="1"/>
  <c r="C658" i="1" s="1"/>
  <c r="I658" i="1" s="1"/>
  <c r="J658" i="1" s="1"/>
  <c r="D658" i="1" l="1"/>
  <c r="E658" i="1" s="1"/>
  <c r="F658" i="1" s="1"/>
  <c r="K658" i="1" l="1"/>
  <c r="L658" i="1" s="1"/>
  <c r="N658" i="1" s="1"/>
  <c r="P658" i="1" s="1"/>
  <c r="G658" i="1"/>
  <c r="H658" i="1" s="1"/>
  <c r="A659" i="1" l="1"/>
  <c r="B659" i="1" s="1"/>
  <c r="C659" i="1" s="1"/>
  <c r="D659" i="1" s="1"/>
  <c r="E659" i="1" s="1"/>
  <c r="I659" i="1" l="1"/>
  <c r="J659" i="1" s="1"/>
  <c r="K659" i="1" s="1"/>
  <c r="F659" i="1"/>
  <c r="L659" i="1" l="1"/>
  <c r="N659" i="1" s="1"/>
  <c r="P659" i="1" s="1"/>
  <c r="G659" i="1"/>
  <c r="H659" i="1" s="1"/>
  <c r="A660" i="1" l="1"/>
  <c r="B660" i="1" s="1"/>
  <c r="C660" i="1" s="1"/>
  <c r="I660" i="1" s="1"/>
  <c r="J660" i="1" s="1"/>
  <c r="D660" i="1" l="1"/>
  <c r="E660" i="1" s="1"/>
  <c r="F660" i="1" s="1"/>
  <c r="K660" i="1" l="1"/>
  <c r="L660" i="1" s="1"/>
  <c r="N660" i="1" s="1"/>
  <c r="P660" i="1" s="1"/>
  <c r="G660" i="1"/>
  <c r="H660" i="1" s="1"/>
  <c r="A661" i="1" l="1"/>
  <c r="B661" i="1" s="1"/>
  <c r="C661" i="1" s="1"/>
  <c r="D661" i="1" s="1"/>
  <c r="E661" i="1" s="1"/>
  <c r="I661" i="1" l="1"/>
  <c r="J661" i="1" s="1"/>
  <c r="K661" i="1" s="1"/>
  <c r="F661" i="1"/>
  <c r="G661" i="1" l="1"/>
  <c r="H661" i="1" s="1"/>
  <c r="L661" i="1"/>
  <c r="N661" i="1" s="1"/>
  <c r="P661" i="1" s="1"/>
  <c r="A662" i="1" l="1"/>
  <c r="B662" i="1" s="1"/>
  <c r="C662" i="1" s="1"/>
  <c r="D662" i="1" s="1"/>
  <c r="E662" i="1" s="1"/>
  <c r="I662" i="1" l="1"/>
  <c r="J662" i="1" s="1"/>
  <c r="K662" i="1" s="1"/>
  <c r="F662" i="1"/>
  <c r="G662" i="1" l="1"/>
  <c r="H662" i="1" s="1"/>
  <c r="L662" i="1"/>
  <c r="N662" i="1" s="1"/>
  <c r="P662" i="1" s="1"/>
  <c r="A663" i="1" l="1"/>
  <c r="B663" i="1" s="1"/>
  <c r="C663" i="1" s="1"/>
  <c r="I663" i="1" s="1"/>
  <c r="J663" i="1" s="1"/>
  <c r="D663" i="1" l="1"/>
  <c r="E663" i="1" s="1"/>
  <c r="K663" i="1" s="1"/>
  <c r="F663" i="1" l="1"/>
  <c r="G663" i="1" s="1"/>
  <c r="H663" i="1" s="1"/>
  <c r="L663" i="1" l="1"/>
  <c r="N663" i="1" s="1"/>
  <c r="P663" i="1" s="1"/>
  <c r="A664" i="1" s="1"/>
  <c r="B664" i="1" s="1"/>
  <c r="C664" i="1" s="1"/>
  <c r="D664" i="1" s="1"/>
  <c r="E664" i="1" s="1"/>
  <c r="I664" i="1" l="1"/>
  <c r="J664" i="1" s="1"/>
  <c r="K664" i="1" s="1"/>
  <c r="F664" i="1"/>
  <c r="L664" i="1" l="1"/>
  <c r="N664" i="1" s="1"/>
  <c r="P664" i="1" s="1"/>
  <c r="G664" i="1"/>
  <c r="H664" i="1" s="1"/>
  <c r="A665" i="1" l="1"/>
  <c r="B665" i="1" s="1"/>
  <c r="C665" i="1" s="1"/>
  <c r="D665" i="1" s="1"/>
  <c r="E665" i="1" s="1"/>
  <c r="I665" i="1" l="1"/>
  <c r="J665" i="1" s="1"/>
  <c r="K665" i="1" s="1"/>
  <c r="F665" i="1"/>
  <c r="L665" i="1" l="1"/>
  <c r="N665" i="1" s="1"/>
  <c r="P665" i="1" s="1"/>
  <c r="G665" i="1"/>
  <c r="H665" i="1" s="1"/>
  <c r="A666" i="1" l="1"/>
  <c r="B666" i="1" s="1"/>
  <c r="C666" i="1" s="1"/>
  <c r="D666" i="1" l="1"/>
  <c r="I666" i="1"/>
  <c r="J666" i="1" s="1"/>
  <c r="E666" i="1" l="1"/>
  <c r="M683" i="1"/>
  <c r="M684" i="1" l="1"/>
  <c r="M685" i="1" s="1"/>
  <c r="M686" i="1" s="1"/>
  <c r="M687" i="1" s="1"/>
  <c r="M688" i="1" s="1"/>
  <c r="M689" i="1" s="1"/>
  <c r="N683" i="1"/>
  <c r="K666" i="1"/>
  <c r="F666" i="1"/>
  <c r="L666" i="1" l="1"/>
  <c r="N666" i="1" s="1"/>
  <c r="P666" i="1" s="1"/>
  <c r="G666" i="1"/>
  <c r="H666" i="1" s="1"/>
  <c r="M690" i="1"/>
  <c r="M691" i="1" s="1"/>
  <c r="M692" i="1" s="1"/>
  <c r="M693" i="1" s="1"/>
  <c r="M694" i="1" s="1"/>
  <c r="M695" i="1" s="1"/>
  <c r="M696" i="1" s="1"/>
  <c r="M697" i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A667" i="1" l="1"/>
  <c r="B667" i="1" s="1"/>
  <c r="C667" i="1" s="1"/>
  <c r="D667" i="1" s="1"/>
  <c r="E667" i="1" s="1"/>
  <c r="I667" i="1" l="1"/>
  <c r="J667" i="1" s="1"/>
  <c r="K667" i="1" s="1"/>
  <c r="F667" i="1"/>
  <c r="G667" i="1" l="1"/>
  <c r="H667" i="1" s="1"/>
  <c r="L667" i="1"/>
  <c r="N667" i="1" s="1"/>
  <c r="P667" i="1" s="1"/>
  <c r="A668" i="1" l="1"/>
  <c r="B668" i="1" s="1"/>
  <c r="C668" i="1" s="1"/>
  <c r="I668" i="1" s="1"/>
  <c r="J668" i="1" s="1"/>
  <c r="D668" i="1" l="1"/>
  <c r="E668" i="1" s="1"/>
  <c r="K668" i="1" s="1"/>
  <c r="F668" i="1" l="1"/>
  <c r="G668" i="1" s="1"/>
  <c r="H668" i="1" s="1"/>
  <c r="L668" i="1" l="1"/>
  <c r="N668" i="1" s="1"/>
  <c r="P668" i="1" s="1"/>
  <c r="A669" i="1" s="1"/>
  <c r="B669" i="1" s="1"/>
  <c r="C669" i="1" s="1"/>
  <c r="D669" i="1" s="1"/>
  <c r="E669" i="1" s="1"/>
  <c r="I669" i="1" l="1"/>
  <c r="J669" i="1" s="1"/>
  <c r="K669" i="1" s="1"/>
  <c r="F669" i="1"/>
  <c r="G669" i="1" l="1"/>
  <c r="H669" i="1" s="1"/>
  <c r="L669" i="1"/>
  <c r="N669" i="1" s="1"/>
  <c r="P669" i="1" s="1"/>
  <c r="A670" i="1" l="1"/>
  <c r="B670" i="1" s="1"/>
  <c r="C670" i="1" s="1"/>
  <c r="D670" i="1" s="1"/>
  <c r="E670" i="1" s="1"/>
  <c r="I670" i="1" l="1"/>
  <c r="J670" i="1" s="1"/>
  <c r="K670" i="1" s="1"/>
  <c r="F670" i="1"/>
  <c r="L670" i="1" l="1"/>
  <c r="N670" i="1" s="1"/>
  <c r="P670" i="1" s="1"/>
  <c r="G670" i="1"/>
  <c r="H670" i="1" s="1"/>
  <c r="A671" i="1" l="1"/>
  <c r="B671" i="1" s="1"/>
  <c r="C671" i="1" s="1"/>
  <c r="I671" i="1" s="1"/>
  <c r="J671" i="1" s="1"/>
  <c r="D671" i="1" l="1"/>
  <c r="E671" i="1" s="1"/>
  <c r="F671" i="1" s="1"/>
  <c r="K671" i="1" l="1"/>
  <c r="L671" i="1" s="1"/>
  <c r="N671" i="1" s="1"/>
  <c r="P671" i="1" s="1"/>
  <c r="G671" i="1"/>
  <c r="H671" i="1" s="1"/>
  <c r="A672" i="1" l="1"/>
  <c r="B672" i="1" s="1"/>
  <c r="C672" i="1" s="1"/>
  <c r="D672" i="1" s="1"/>
  <c r="E672" i="1" s="1"/>
  <c r="I672" i="1" l="1"/>
  <c r="J672" i="1" s="1"/>
  <c r="K672" i="1" s="1"/>
  <c r="F672" i="1"/>
  <c r="L672" i="1" l="1"/>
  <c r="N672" i="1" s="1"/>
  <c r="P672" i="1" s="1"/>
  <c r="G672" i="1"/>
  <c r="H672" i="1" s="1"/>
  <c r="A673" i="1" l="1"/>
  <c r="B673" i="1" s="1"/>
  <c r="C673" i="1" s="1"/>
  <c r="I673" i="1" l="1"/>
  <c r="J673" i="1" s="1"/>
  <c r="D673" i="1"/>
  <c r="E673" i="1" s="1"/>
  <c r="K673" i="1" l="1"/>
  <c r="F673" i="1"/>
  <c r="G673" i="1" l="1"/>
  <c r="H673" i="1" s="1"/>
  <c r="L673" i="1"/>
  <c r="N673" i="1" s="1"/>
  <c r="P673" i="1" s="1"/>
  <c r="A674" i="1" l="1"/>
  <c r="B674" i="1" s="1"/>
  <c r="C674" i="1" s="1"/>
  <c r="I674" i="1" s="1"/>
  <c r="J674" i="1" s="1"/>
  <c r="D674" i="1" l="1"/>
  <c r="E674" i="1" s="1"/>
  <c r="K674" i="1" s="1"/>
  <c r="F674" i="1" l="1"/>
  <c r="L674" i="1" s="1"/>
  <c r="N674" i="1" s="1"/>
  <c r="P674" i="1" s="1"/>
  <c r="G674" i="1" l="1"/>
  <c r="H674" i="1" s="1"/>
  <c r="A675" i="1" s="1"/>
  <c r="B675" i="1" s="1"/>
  <c r="C675" i="1" s="1"/>
  <c r="D675" i="1" l="1"/>
  <c r="E675" i="1" s="1"/>
  <c r="I675" i="1"/>
  <c r="J675" i="1" s="1"/>
  <c r="K675" i="1" l="1"/>
  <c r="F675" i="1"/>
  <c r="G675" i="1" l="1"/>
  <c r="H675" i="1" s="1"/>
  <c r="L675" i="1"/>
  <c r="N675" i="1" s="1"/>
  <c r="P675" i="1" s="1"/>
  <c r="A676" i="1" l="1"/>
  <c r="B676" i="1" s="1"/>
  <c r="C676" i="1" s="1"/>
  <c r="D676" i="1" s="1"/>
  <c r="E676" i="1" s="1"/>
  <c r="I676" i="1" l="1"/>
  <c r="J676" i="1" s="1"/>
  <c r="K676" i="1" s="1"/>
  <c r="F676" i="1"/>
  <c r="L676" i="1" l="1"/>
  <c r="N676" i="1" s="1"/>
  <c r="P676" i="1" s="1"/>
  <c r="G676" i="1"/>
  <c r="H676" i="1" s="1"/>
  <c r="A677" i="1" l="1"/>
  <c r="B677" i="1" s="1"/>
  <c r="C677" i="1" s="1"/>
  <c r="R25" i="1" l="1"/>
  <c r="S25" i="1" s="1"/>
  <c r="D677" i="1"/>
  <c r="E677" i="1" s="1"/>
  <c r="I677" i="1"/>
  <c r="J677" i="1" s="1"/>
  <c r="K677" i="1" l="1"/>
  <c r="F677" i="1"/>
  <c r="G677" i="1" l="1"/>
  <c r="H677" i="1" s="1"/>
  <c r="O683" i="1" s="1"/>
  <c r="L677" i="1"/>
  <c r="N677" i="1" s="1"/>
  <c r="P677" i="1" s="1"/>
  <c r="O684" i="1" l="1"/>
  <c r="O685" i="1" s="1"/>
  <c r="O686" i="1" s="1"/>
  <c r="O687" i="1" s="1"/>
  <c r="O688" i="1" s="1"/>
  <c r="O689" i="1" s="1"/>
  <c r="P683" i="1"/>
  <c r="A684" i="1" s="1"/>
  <c r="B684" i="1" s="1"/>
  <c r="C684" i="1" s="1"/>
  <c r="I684" i="1" l="1"/>
  <c r="J684" i="1" s="1"/>
  <c r="D684" i="1"/>
  <c r="E684" i="1" s="1"/>
  <c r="O697" i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690" i="1"/>
  <c r="O691" i="1" s="1"/>
  <c r="O692" i="1" s="1"/>
  <c r="O693" i="1" s="1"/>
  <c r="O694" i="1" s="1"/>
  <c r="O695" i="1" s="1"/>
  <c r="O696" i="1" s="1"/>
  <c r="K684" i="1" l="1"/>
  <c r="F684" i="1"/>
  <c r="L684" i="1" l="1"/>
  <c r="N684" i="1" s="1"/>
  <c r="P684" i="1" s="1"/>
  <c r="G684" i="1"/>
  <c r="H684" i="1" s="1"/>
  <c r="A685" i="1" l="1"/>
  <c r="B685" i="1" s="1"/>
  <c r="C685" i="1" s="1"/>
  <c r="I685" i="1" s="1"/>
  <c r="J685" i="1" s="1"/>
  <c r="D685" i="1" l="1"/>
  <c r="E685" i="1" s="1"/>
  <c r="K685" i="1" s="1"/>
  <c r="F685" i="1" l="1"/>
  <c r="G685" i="1" s="1"/>
  <c r="H685" i="1" s="1"/>
  <c r="L685" i="1" l="1"/>
  <c r="N685" i="1" s="1"/>
  <c r="P685" i="1" s="1"/>
  <c r="A686" i="1" s="1"/>
  <c r="B686" i="1" s="1"/>
  <c r="C686" i="1" s="1"/>
  <c r="I686" i="1" s="1"/>
  <c r="J686" i="1" s="1"/>
  <c r="D686" i="1" l="1"/>
  <c r="E686" i="1" s="1"/>
  <c r="K686" i="1" s="1"/>
  <c r="F686" i="1" l="1"/>
  <c r="G686" i="1" s="1"/>
  <c r="H686" i="1" s="1"/>
  <c r="L686" i="1" l="1"/>
  <c r="N686" i="1" s="1"/>
  <c r="P686" i="1" s="1"/>
  <c r="A687" i="1" s="1"/>
  <c r="B687" i="1" s="1"/>
  <c r="C687" i="1" s="1"/>
  <c r="I687" i="1" s="1"/>
  <c r="J687" i="1" s="1"/>
  <c r="D687" i="1" l="1"/>
  <c r="E687" i="1" s="1"/>
  <c r="K687" i="1" s="1"/>
  <c r="F687" i="1" l="1"/>
  <c r="L687" i="1" s="1"/>
  <c r="N687" i="1" s="1"/>
  <c r="P687" i="1" s="1"/>
  <c r="G687" i="1" l="1"/>
  <c r="H687" i="1" s="1"/>
  <c r="A688" i="1" s="1"/>
  <c r="B688" i="1" l="1"/>
  <c r="C688" i="1" s="1"/>
  <c r="D688" i="1" l="1"/>
  <c r="E688" i="1" s="1"/>
  <c r="I688" i="1"/>
  <c r="J688" i="1" s="1"/>
  <c r="K688" i="1" l="1"/>
  <c r="F688" i="1"/>
  <c r="L688" i="1" l="1"/>
  <c r="N688" i="1" s="1"/>
  <c r="P688" i="1" s="1"/>
  <c r="G688" i="1"/>
  <c r="H688" i="1" s="1"/>
  <c r="A689" i="1" l="1"/>
  <c r="B689" i="1" l="1"/>
  <c r="C689" i="1" s="1"/>
  <c r="I689" i="1" l="1"/>
  <c r="J689" i="1" s="1"/>
  <c r="D689" i="1"/>
  <c r="E689" i="1" s="1"/>
  <c r="K689" i="1" l="1"/>
  <c r="F689" i="1"/>
  <c r="G689" i="1" l="1"/>
  <c r="H689" i="1" s="1"/>
  <c r="L689" i="1"/>
  <c r="N689" i="1" s="1"/>
  <c r="P689" i="1" s="1"/>
  <c r="A690" i="1" l="1"/>
  <c r="B690" i="1" s="1"/>
  <c r="C690" i="1" s="1"/>
  <c r="I690" i="1" s="1"/>
  <c r="J690" i="1" s="1"/>
  <c r="D690" i="1" l="1"/>
  <c r="E690" i="1" s="1"/>
  <c r="K690" i="1" s="1"/>
  <c r="F690" i="1" l="1"/>
  <c r="L690" i="1" s="1"/>
  <c r="N690" i="1" s="1"/>
  <c r="P690" i="1" s="1"/>
  <c r="G690" i="1" l="1"/>
  <c r="H690" i="1" s="1"/>
  <c r="A691" i="1" s="1"/>
  <c r="B691" i="1" s="1"/>
  <c r="C691" i="1" s="1"/>
  <c r="I691" i="1" s="1"/>
  <c r="J691" i="1" s="1"/>
  <c r="D691" i="1" l="1"/>
  <c r="E691" i="1" s="1"/>
  <c r="K691" i="1" s="1"/>
  <c r="F691" i="1" l="1"/>
  <c r="G691" i="1" s="1"/>
  <c r="H691" i="1" s="1"/>
  <c r="L691" i="1" l="1"/>
  <c r="N691" i="1" s="1"/>
  <c r="P691" i="1" s="1"/>
  <c r="A692" i="1" s="1"/>
  <c r="B692" i="1" s="1"/>
  <c r="C692" i="1" s="1"/>
  <c r="I692" i="1" s="1"/>
  <c r="J692" i="1" s="1"/>
  <c r="D692" i="1" l="1"/>
  <c r="E692" i="1" s="1"/>
  <c r="K692" i="1" s="1"/>
  <c r="F692" i="1" l="1"/>
  <c r="G692" i="1" s="1"/>
  <c r="H692" i="1" s="1"/>
  <c r="L692" i="1" l="1"/>
  <c r="N692" i="1" s="1"/>
  <c r="P692" i="1" s="1"/>
  <c r="A693" i="1" s="1"/>
  <c r="B693" i="1" s="1"/>
  <c r="C693" i="1" s="1"/>
  <c r="D693" i="1" s="1"/>
  <c r="E693" i="1" s="1"/>
  <c r="I693" i="1" l="1"/>
  <c r="J693" i="1" s="1"/>
  <c r="K693" i="1" s="1"/>
  <c r="F693" i="1"/>
  <c r="L693" i="1" l="1"/>
  <c r="N693" i="1" s="1"/>
  <c r="P693" i="1" s="1"/>
  <c r="G693" i="1"/>
  <c r="H693" i="1" s="1"/>
  <c r="A694" i="1" l="1"/>
  <c r="B694" i="1" s="1"/>
  <c r="C694" i="1" s="1"/>
  <c r="D694" i="1" s="1"/>
  <c r="E694" i="1" s="1"/>
  <c r="I694" i="1" l="1"/>
  <c r="J694" i="1" s="1"/>
  <c r="K694" i="1" s="1"/>
  <c r="F694" i="1"/>
  <c r="G694" i="1" l="1"/>
  <c r="H694" i="1" s="1"/>
  <c r="L694" i="1"/>
  <c r="N694" i="1" s="1"/>
  <c r="P694" i="1" s="1"/>
  <c r="A695" i="1" l="1"/>
  <c r="B695" i="1" s="1"/>
  <c r="C695" i="1" s="1"/>
  <c r="I695" i="1" s="1"/>
  <c r="J695" i="1" s="1"/>
  <c r="D695" i="1" l="1"/>
  <c r="E695" i="1" s="1"/>
  <c r="K695" i="1" s="1"/>
  <c r="F695" i="1" l="1"/>
  <c r="G695" i="1" s="1"/>
  <c r="H695" i="1" s="1"/>
  <c r="L695" i="1" l="1"/>
  <c r="N695" i="1" s="1"/>
  <c r="P695" i="1" s="1"/>
  <c r="A696" i="1" s="1"/>
  <c r="B696" i="1" s="1"/>
  <c r="C696" i="1" s="1"/>
  <c r="I696" i="1" s="1"/>
  <c r="J696" i="1" s="1"/>
  <c r="D696" i="1" l="1"/>
  <c r="E696" i="1" s="1"/>
  <c r="K696" i="1" s="1"/>
  <c r="F696" i="1" l="1"/>
  <c r="L696" i="1" s="1"/>
  <c r="N696" i="1" s="1"/>
  <c r="P696" i="1" s="1"/>
  <c r="G696" i="1" l="1"/>
  <c r="H696" i="1" s="1"/>
  <c r="A697" i="1" s="1"/>
  <c r="B697" i="1" s="1"/>
  <c r="C697" i="1" s="1"/>
  <c r="D697" i="1" l="1"/>
  <c r="E697" i="1" s="1"/>
  <c r="I697" i="1"/>
  <c r="J697" i="1" s="1"/>
  <c r="K697" i="1" l="1"/>
  <c r="F697" i="1"/>
  <c r="G697" i="1" l="1"/>
  <c r="H697" i="1" s="1"/>
  <c r="L697" i="1"/>
  <c r="N697" i="1" s="1"/>
  <c r="P697" i="1" s="1"/>
  <c r="A698" i="1" l="1"/>
  <c r="B698" i="1" s="1"/>
  <c r="C698" i="1" s="1"/>
  <c r="I698" i="1" s="1"/>
  <c r="J698" i="1" s="1"/>
  <c r="D698" i="1" l="1"/>
  <c r="E698" i="1" s="1"/>
  <c r="K698" i="1" s="1"/>
  <c r="F698" i="1" l="1"/>
  <c r="G698" i="1" s="1"/>
  <c r="H698" i="1" s="1"/>
  <c r="L698" i="1" l="1"/>
  <c r="N698" i="1" s="1"/>
  <c r="P698" i="1" s="1"/>
  <c r="A699" i="1" s="1"/>
  <c r="B699" i="1" s="1"/>
  <c r="C699" i="1" s="1"/>
  <c r="D699" i="1" s="1"/>
  <c r="I699" i="1" l="1"/>
  <c r="J699" i="1" s="1"/>
  <c r="E699" i="1"/>
  <c r="M716" i="1"/>
  <c r="M717" i="1" l="1"/>
  <c r="M718" i="1" s="1"/>
  <c r="M719" i="1" s="1"/>
  <c r="M720" i="1" s="1"/>
  <c r="M721" i="1" s="1"/>
  <c r="M722" i="1" s="1"/>
  <c r="N716" i="1"/>
  <c r="K699" i="1"/>
  <c r="F699" i="1"/>
  <c r="L699" i="1" l="1"/>
  <c r="N699" i="1" s="1"/>
  <c r="P699" i="1" s="1"/>
  <c r="G699" i="1"/>
  <c r="H699" i="1" s="1"/>
  <c r="M723" i="1"/>
  <c r="M724" i="1" s="1"/>
  <c r="M725" i="1" s="1"/>
  <c r="M726" i="1" s="1"/>
  <c r="M727" i="1" s="1"/>
  <c r="M728" i="1" s="1"/>
  <c r="M729" i="1" s="1"/>
  <c r="M730" i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A700" i="1" l="1"/>
  <c r="B700" i="1" s="1"/>
  <c r="C700" i="1" s="1"/>
  <c r="D700" i="1" s="1"/>
  <c r="E700" i="1" s="1"/>
  <c r="I700" i="1" l="1"/>
  <c r="J700" i="1" s="1"/>
  <c r="K700" i="1" s="1"/>
  <c r="F700" i="1"/>
  <c r="L700" i="1" l="1"/>
  <c r="N700" i="1" s="1"/>
  <c r="P700" i="1" s="1"/>
  <c r="G700" i="1"/>
  <c r="H700" i="1" s="1"/>
  <c r="A701" i="1" l="1"/>
  <c r="B701" i="1" s="1"/>
  <c r="C701" i="1" s="1"/>
  <c r="D701" i="1" s="1"/>
  <c r="E701" i="1" s="1"/>
  <c r="I701" i="1" l="1"/>
  <c r="J701" i="1" s="1"/>
  <c r="K701" i="1" s="1"/>
  <c r="F701" i="1"/>
  <c r="L701" i="1" l="1"/>
  <c r="N701" i="1" s="1"/>
  <c r="P701" i="1" s="1"/>
  <c r="G701" i="1"/>
  <c r="H701" i="1" s="1"/>
  <c r="A702" i="1" l="1"/>
  <c r="B702" i="1" s="1"/>
  <c r="C702" i="1" s="1"/>
  <c r="D702" i="1" l="1"/>
  <c r="E702" i="1" s="1"/>
  <c r="I702" i="1"/>
  <c r="J702" i="1" s="1"/>
  <c r="K702" i="1" l="1"/>
  <c r="F702" i="1"/>
  <c r="G702" i="1" l="1"/>
  <c r="H702" i="1" s="1"/>
  <c r="L702" i="1"/>
  <c r="N702" i="1" s="1"/>
  <c r="P702" i="1" s="1"/>
  <c r="A703" i="1" l="1"/>
  <c r="B703" i="1" s="1"/>
  <c r="C703" i="1" s="1"/>
  <c r="I703" i="1" s="1"/>
  <c r="J703" i="1" s="1"/>
  <c r="D703" i="1" l="1"/>
  <c r="E703" i="1" s="1"/>
  <c r="K703" i="1" s="1"/>
  <c r="F703" i="1" l="1"/>
  <c r="L703" i="1" s="1"/>
  <c r="N703" i="1" s="1"/>
  <c r="P703" i="1" s="1"/>
  <c r="G703" i="1" l="1"/>
  <c r="H703" i="1" s="1"/>
  <c r="A704" i="1" s="1"/>
  <c r="B704" i="1" s="1"/>
  <c r="C704" i="1" s="1"/>
  <c r="D704" i="1" l="1"/>
  <c r="E704" i="1" s="1"/>
  <c r="I704" i="1"/>
  <c r="J704" i="1" s="1"/>
  <c r="K704" i="1" l="1"/>
  <c r="F704" i="1"/>
  <c r="L704" i="1" l="1"/>
  <c r="N704" i="1" s="1"/>
  <c r="P704" i="1" s="1"/>
  <c r="G704" i="1"/>
  <c r="H704" i="1" s="1"/>
  <c r="A705" i="1" l="1"/>
  <c r="B705" i="1" s="1"/>
  <c r="C705" i="1" s="1"/>
  <c r="D705" i="1" l="1"/>
  <c r="E705" i="1" s="1"/>
  <c r="I705" i="1"/>
  <c r="J705" i="1" s="1"/>
  <c r="K705" i="1" l="1"/>
  <c r="F705" i="1"/>
  <c r="L705" i="1" l="1"/>
  <c r="N705" i="1" s="1"/>
  <c r="P705" i="1" s="1"/>
  <c r="G705" i="1"/>
  <c r="H705" i="1" s="1"/>
  <c r="A706" i="1" l="1"/>
  <c r="B706" i="1" s="1"/>
  <c r="C706" i="1" s="1"/>
  <c r="D706" i="1" s="1"/>
  <c r="E706" i="1" s="1"/>
  <c r="I706" i="1" l="1"/>
  <c r="J706" i="1" s="1"/>
  <c r="K706" i="1" s="1"/>
  <c r="F706" i="1"/>
  <c r="L706" i="1" l="1"/>
  <c r="N706" i="1" s="1"/>
  <c r="P706" i="1" s="1"/>
  <c r="G706" i="1"/>
  <c r="H706" i="1" s="1"/>
  <c r="A707" i="1" l="1"/>
  <c r="B707" i="1" s="1"/>
  <c r="C707" i="1" s="1"/>
  <c r="I707" i="1" l="1"/>
  <c r="J707" i="1" s="1"/>
  <c r="D707" i="1"/>
  <c r="E707" i="1" s="1"/>
  <c r="K707" i="1" l="1"/>
  <c r="F707" i="1"/>
  <c r="L707" i="1" l="1"/>
  <c r="N707" i="1" s="1"/>
  <c r="P707" i="1" s="1"/>
  <c r="G707" i="1"/>
  <c r="H707" i="1" s="1"/>
  <c r="A708" i="1" l="1"/>
  <c r="B708" i="1" s="1"/>
  <c r="C708" i="1" s="1"/>
  <c r="D708" i="1" l="1"/>
  <c r="E708" i="1" s="1"/>
  <c r="I708" i="1"/>
  <c r="J708" i="1" s="1"/>
  <c r="K708" i="1" l="1"/>
  <c r="F708" i="1"/>
  <c r="G708" i="1" l="1"/>
  <c r="H708" i="1" s="1"/>
  <c r="L708" i="1"/>
  <c r="N708" i="1" s="1"/>
  <c r="P708" i="1" s="1"/>
  <c r="A709" i="1" l="1"/>
  <c r="B709" i="1" s="1"/>
  <c r="C709" i="1" s="1"/>
  <c r="I709" i="1" s="1"/>
  <c r="J709" i="1" s="1"/>
  <c r="D709" i="1" l="1"/>
  <c r="E709" i="1" s="1"/>
  <c r="K709" i="1" s="1"/>
  <c r="F709" i="1" l="1"/>
  <c r="L709" i="1" s="1"/>
  <c r="N709" i="1" s="1"/>
  <c r="P709" i="1" s="1"/>
  <c r="G709" i="1" l="1"/>
  <c r="H709" i="1" s="1"/>
  <c r="A710" i="1" s="1"/>
  <c r="B710" i="1" l="1"/>
  <c r="C710" i="1" s="1"/>
  <c r="R26" i="1"/>
  <c r="S26" i="1" s="1"/>
  <c r="D710" i="1" l="1"/>
  <c r="E710" i="1" s="1"/>
  <c r="I710" i="1"/>
  <c r="J710" i="1" s="1"/>
  <c r="K710" i="1" l="1"/>
  <c r="F710" i="1"/>
  <c r="L710" i="1" l="1"/>
  <c r="N710" i="1" s="1"/>
  <c r="P710" i="1" s="1"/>
  <c r="G710" i="1"/>
  <c r="H710" i="1" s="1"/>
  <c r="O716" i="1" s="1"/>
  <c r="O717" i="1" l="1"/>
  <c r="O718" i="1" s="1"/>
  <c r="O719" i="1" s="1"/>
  <c r="O720" i="1" s="1"/>
  <c r="O721" i="1" s="1"/>
  <c r="O722" i="1" s="1"/>
  <c r="P716" i="1"/>
  <c r="A717" i="1" s="1"/>
  <c r="B717" i="1" s="1"/>
  <c r="C717" i="1" s="1"/>
  <c r="I717" i="1" l="1"/>
  <c r="J717" i="1" s="1"/>
  <c r="D717" i="1"/>
  <c r="E717" i="1" s="1"/>
  <c r="O730" i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23" i="1"/>
  <c r="O724" i="1" s="1"/>
  <c r="O725" i="1" s="1"/>
  <c r="O726" i="1" s="1"/>
  <c r="O727" i="1" s="1"/>
  <c r="O728" i="1" s="1"/>
  <c r="O729" i="1" s="1"/>
  <c r="K717" i="1" l="1"/>
  <c r="F717" i="1"/>
  <c r="G717" i="1" l="1"/>
  <c r="H717" i="1" s="1"/>
  <c r="L717" i="1"/>
  <c r="N717" i="1" s="1"/>
  <c r="P717" i="1" s="1"/>
  <c r="A718" i="1" l="1"/>
  <c r="B718" i="1" s="1"/>
  <c r="C718" i="1" s="1"/>
  <c r="D718" i="1" l="1"/>
  <c r="E718" i="1" s="1"/>
  <c r="I718" i="1"/>
  <c r="J718" i="1" s="1"/>
  <c r="K718" i="1" l="1"/>
  <c r="F718" i="1"/>
  <c r="G718" i="1" l="1"/>
  <c r="H718" i="1" s="1"/>
  <c r="L718" i="1"/>
  <c r="N718" i="1" s="1"/>
  <c r="P718" i="1" s="1"/>
  <c r="A719" i="1" l="1"/>
  <c r="B719" i="1" s="1"/>
  <c r="C719" i="1" s="1"/>
  <c r="D719" i="1" l="1"/>
  <c r="E719" i="1" s="1"/>
  <c r="I719" i="1"/>
  <c r="J719" i="1" s="1"/>
  <c r="K719" i="1" l="1"/>
  <c r="F719" i="1"/>
  <c r="L719" i="1" l="1"/>
  <c r="N719" i="1" s="1"/>
  <c r="P719" i="1" s="1"/>
  <c r="G719" i="1"/>
  <c r="H719" i="1" s="1"/>
  <c r="A720" i="1" l="1"/>
  <c r="B720" i="1" s="1"/>
  <c r="C720" i="1" s="1"/>
  <c r="I720" i="1" l="1"/>
  <c r="J720" i="1" s="1"/>
  <c r="D720" i="1"/>
  <c r="E720" i="1" s="1"/>
  <c r="K720" i="1" l="1"/>
  <c r="F720" i="1"/>
  <c r="L720" i="1" l="1"/>
  <c r="N720" i="1" s="1"/>
  <c r="P720" i="1" s="1"/>
  <c r="G720" i="1"/>
  <c r="H720" i="1" s="1"/>
  <c r="A721" i="1" l="1"/>
  <c r="B721" i="1" s="1"/>
  <c r="C721" i="1" s="1"/>
  <c r="D721" i="1" l="1"/>
  <c r="E721" i="1" s="1"/>
  <c r="I721" i="1"/>
  <c r="J721" i="1" s="1"/>
  <c r="K721" i="1" l="1"/>
  <c r="F721" i="1"/>
  <c r="G721" i="1" l="1"/>
  <c r="H721" i="1" s="1"/>
  <c r="L721" i="1"/>
  <c r="N721" i="1" s="1"/>
  <c r="P721" i="1" s="1"/>
  <c r="A722" i="1" l="1"/>
  <c r="B722" i="1" s="1"/>
  <c r="C722" i="1" s="1"/>
  <c r="I722" i="1" l="1"/>
  <c r="J722" i="1" s="1"/>
  <c r="D722" i="1"/>
  <c r="E722" i="1" s="1"/>
  <c r="K722" i="1" l="1"/>
  <c r="F722" i="1"/>
  <c r="L722" i="1" l="1"/>
  <c r="N722" i="1" s="1"/>
  <c r="P722" i="1" s="1"/>
  <c r="G722" i="1"/>
  <c r="H722" i="1" s="1"/>
  <c r="A723" i="1" l="1"/>
  <c r="B723" i="1" s="1"/>
  <c r="C723" i="1" s="1"/>
  <c r="D723" i="1" l="1"/>
  <c r="E723" i="1" s="1"/>
  <c r="I723" i="1"/>
  <c r="J723" i="1" s="1"/>
  <c r="K723" i="1" l="1"/>
  <c r="F723" i="1"/>
  <c r="G723" i="1" l="1"/>
  <c r="H723" i="1" s="1"/>
  <c r="L723" i="1"/>
  <c r="N723" i="1" s="1"/>
  <c r="P723" i="1" s="1"/>
  <c r="A724" i="1" l="1"/>
  <c r="B724" i="1" s="1"/>
  <c r="C724" i="1" s="1"/>
  <c r="I724" i="1" s="1"/>
  <c r="J724" i="1" s="1"/>
  <c r="D724" i="1" l="1"/>
  <c r="E724" i="1" s="1"/>
  <c r="K724" i="1" s="1"/>
  <c r="F724" i="1" l="1"/>
  <c r="G724" i="1" s="1"/>
  <c r="H724" i="1" s="1"/>
  <c r="L724" i="1" l="1"/>
  <c r="N724" i="1" s="1"/>
  <c r="P724" i="1" s="1"/>
  <c r="A725" i="1" s="1"/>
  <c r="B725" i="1" s="1"/>
  <c r="C725" i="1" s="1"/>
  <c r="D725" i="1" l="1"/>
  <c r="E725" i="1" s="1"/>
  <c r="I725" i="1"/>
  <c r="J725" i="1" s="1"/>
  <c r="K725" i="1" l="1"/>
  <c r="F725" i="1"/>
  <c r="L725" i="1" l="1"/>
  <c r="N725" i="1" s="1"/>
  <c r="P725" i="1" s="1"/>
  <c r="G725" i="1"/>
  <c r="H725" i="1" s="1"/>
  <c r="A726" i="1" l="1"/>
  <c r="B726" i="1" l="1"/>
  <c r="C726" i="1" s="1"/>
  <c r="D726" i="1" l="1"/>
  <c r="E726" i="1" s="1"/>
  <c r="I726" i="1"/>
  <c r="J726" i="1" s="1"/>
  <c r="K726" i="1" l="1"/>
  <c r="F726" i="1"/>
  <c r="L726" i="1" l="1"/>
  <c r="N726" i="1" s="1"/>
  <c r="P726" i="1" s="1"/>
  <c r="G726" i="1"/>
  <c r="H726" i="1" s="1"/>
  <c r="A727" i="1" l="1"/>
  <c r="B727" i="1" l="1"/>
  <c r="C727" i="1" s="1"/>
  <c r="D727" i="1" l="1"/>
  <c r="E727" i="1" s="1"/>
  <c r="I727" i="1"/>
  <c r="J727" i="1" s="1"/>
  <c r="K727" i="1" l="1"/>
  <c r="F727" i="1"/>
  <c r="L727" i="1" l="1"/>
  <c r="N727" i="1" s="1"/>
  <c r="P727" i="1" s="1"/>
  <c r="G727" i="1"/>
  <c r="H727" i="1" s="1"/>
  <c r="A728" i="1" l="1"/>
  <c r="B728" i="1" s="1"/>
  <c r="C728" i="1" s="1"/>
  <c r="D728" i="1" l="1"/>
  <c r="E728" i="1" s="1"/>
  <c r="I728" i="1"/>
  <c r="J728" i="1" s="1"/>
  <c r="K728" i="1" l="1"/>
  <c r="F728" i="1"/>
  <c r="L728" i="1" l="1"/>
  <c r="N728" i="1" s="1"/>
  <c r="P728" i="1" s="1"/>
  <c r="G728" i="1"/>
  <c r="H728" i="1" s="1"/>
  <c r="A729" i="1" l="1"/>
  <c r="B729" i="1" s="1"/>
  <c r="C729" i="1" s="1"/>
  <c r="D729" i="1" s="1"/>
  <c r="E729" i="1" s="1"/>
  <c r="I729" i="1" l="1"/>
  <c r="J729" i="1" s="1"/>
  <c r="K729" i="1" s="1"/>
  <c r="F729" i="1"/>
  <c r="G729" i="1" l="1"/>
  <c r="H729" i="1" s="1"/>
  <c r="L729" i="1"/>
  <c r="N729" i="1" s="1"/>
  <c r="P729" i="1" s="1"/>
  <c r="A730" i="1" l="1"/>
  <c r="B730" i="1" s="1"/>
  <c r="C730" i="1" s="1"/>
  <c r="D730" i="1" l="1"/>
  <c r="E730" i="1" s="1"/>
  <c r="I730" i="1"/>
  <c r="J730" i="1" s="1"/>
  <c r="K730" i="1" l="1"/>
  <c r="F730" i="1"/>
  <c r="L730" i="1" l="1"/>
  <c r="N730" i="1" s="1"/>
  <c r="P730" i="1" s="1"/>
  <c r="G730" i="1"/>
  <c r="H730" i="1" s="1"/>
  <c r="A731" i="1" l="1"/>
  <c r="B731" i="1" s="1"/>
  <c r="C731" i="1" s="1"/>
  <c r="D731" i="1" s="1"/>
  <c r="E731" i="1" s="1"/>
  <c r="I731" i="1" l="1"/>
  <c r="J731" i="1" s="1"/>
  <c r="K731" i="1" s="1"/>
  <c r="F731" i="1"/>
  <c r="G731" i="1" l="1"/>
  <c r="H731" i="1" s="1"/>
  <c r="L731" i="1"/>
  <c r="N731" i="1" s="1"/>
  <c r="P731" i="1" s="1"/>
  <c r="A732" i="1" l="1"/>
  <c r="B732" i="1" s="1"/>
  <c r="C732" i="1" s="1"/>
  <c r="D732" i="1" s="1"/>
  <c r="I732" i="1" l="1"/>
  <c r="J732" i="1" s="1"/>
  <c r="E732" i="1"/>
  <c r="M749" i="1"/>
  <c r="M750" i="1" l="1"/>
  <c r="M751" i="1" s="1"/>
  <c r="M752" i="1" s="1"/>
  <c r="M753" i="1" s="1"/>
  <c r="M754" i="1" s="1"/>
  <c r="M755" i="1" s="1"/>
  <c r="N749" i="1"/>
  <c r="K732" i="1"/>
  <c r="F732" i="1"/>
  <c r="G732" i="1" l="1"/>
  <c r="H732" i="1" s="1"/>
  <c r="L732" i="1"/>
  <c r="N732" i="1" s="1"/>
  <c r="P732" i="1" s="1"/>
  <c r="M756" i="1"/>
  <c r="M757" i="1" s="1"/>
  <c r="M758" i="1" s="1"/>
  <c r="M759" i="1" s="1"/>
  <c r="M760" i="1" s="1"/>
  <c r="M761" i="1" s="1"/>
  <c r="M762" i="1" s="1"/>
  <c r="M763" i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A733" i="1" l="1"/>
  <c r="B733" i="1" s="1"/>
  <c r="C733" i="1" s="1"/>
  <c r="D733" i="1" l="1"/>
  <c r="E733" i="1" s="1"/>
  <c r="I733" i="1"/>
  <c r="J733" i="1" s="1"/>
  <c r="K733" i="1" l="1"/>
  <c r="F733" i="1"/>
  <c r="L733" i="1" l="1"/>
  <c r="N733" i="1" s="1"/>
  <c r="P733" i="1" s="1"/>
  <c r="G733" i="1"/>
  <c r="H733" i="1" s="1"/>
  <c r="A734" i="1" l="1"/>
  <c r="B734" i="1" s="1"/>
  <c r="C734" i="1" s="1"/>
  <c r="I734" i="1" l="1"/>
  <c r="J734" i="1" s="1"/>
  <c r="D734" i="1"/>
  <c r="E734" i="1" s="1"/>
  <c r="K734" i="1" l="1"/>
  <c r="F734" i="1"/>
  <c r="L734" i="1" l="1"/>
  <c r="N734" i="1" s="1"/>
  <c r="P734" i="1" s="1"/>
  <c r="G734" i="1"/>
  <c r="H734" i="1" s="1"/>
  <c r="A735" i="1" l="1"/>
  <c r="B735" i="1" s="1"/>
  <c r="C735" i="1" s="1"/>
  <c r="D735" i="1" s="1"/>
  <c r="E735" i="1" s="1"/>
  <c r="I735" i="1" l="1"/>
  <c r="J735" i="1" s="1"/>
  <c r="K735" i="1" s="1"/>
  <c r="F735" i="1"/>
  <c r="G735" i="1" l="1"/>
  <c r="H735" i="1" s="1"/>
  <c r="L735" i="1"/>
  <c r="N735" i="1" s="1"/>
  <c r="P735" i="1" s="1"/>
  <c r="A736" i="1" l="1"/>
  <c r="B736" i="1" s="1"/>
  <c r="C736" i="1" s="1"/>
  <c r="I736" i="1" s="1"/>
  <c r="J736" i="1" s="1"/>
  <c r="D736" i="1" l="1"/>
  <c r="E736" i="1" s="1"/>
  <c r="K736" i="1" s="1"/>
  <c r="F736" i="1" l="1"/>
  <c r="G736" i="1" s="1"/>
  <c r="H736" i="1" s="1"/>
  <c r="L736" i="1" l="1"/>
  <c r="N736" i="1" s="1"/>
  <c r="P736" i="1" s="1"/>
  <c r="A737" i="1" s="1"/>
  <c r="B737" i="1" s="1"/>
  <c r="C737" i="1" s="1"/>
  <c r="D737" i="1" l="1"/>
  <c r="E737" i="1" s="1"/>
  <c r="I737" i="1"/>
  <c r="J737" i="1" s="1"/>
  <c r="K737" i="1" l="1"/>
  <c r="F737" i="1"/>
  <c r="L737" i="1" l="1"/>
  <c r="N737" i="1" s="1"/>
  <c r="P737" i="1" s="1"/>
  <c r="G737" i="1"/>
  <c r="H737" i="1" s="1"/>
  <c r="A738" i="1" l="1"/>
  <c r="B738" i="1" s="1"/>
  <c r="C738" i="1" s="1"/>
  <c r="D738" i="1" l="1"/>
  <c r="E738" i="1" s="1"/>
  <c r="I738" i="1"/>
  <c r="J738" i="1" s="1"/>
  <c r="K738" i="1" l="1"/>
  <c r="F738" i="1"/>
  <c r="L738" i="1" l="1"/>
  <c r="N738" i="1" s="1"/>
  <c r="P738" i="1" s="1"/>
  <c r="G738" i="1"/>
  <c r="H738" i="1" s="1"/>
  <c r="A739" i="1" l="1"/>
  <c r="B739" i="1" s="1"/>
  <c r="C739" i="1" s="1"/>
  <c r="D739" i="1" l="1"/>
  <c r="E739" i="1" s="1"/>
  <c r="I739" i="1"/>
  <c r="J739" i="1" s="1"/>
  <c r="K739" i="1" l="1"/>
  <c r="F739" i="1"/>
  <c r="G739" i="1" l="1"/>
  <c r="H739" i="1" s="1"/>
  <c r="L739" i="1"/>
  <c r="N739" i="1" s="1"/>
  <c r="P739" i="1" s="1"/>
  <c r="A740" i="1" l="1"/>
  <c r="B740" i="1" s="1"/>
  <c r="C740" i="1" s="1"/>
  <c r="I740" i="1" s="1"/>
  <c r="J740" i="1" s="1"/>
  <c r="D740" i="1" l="1"/>
  <c r="E740" i="1" s="1"/>
  <c r="K740" i="1" s="1"/>
  <c r="F740" i="1" l="1"/>
  <c r="L740" i="1" s="1"/>
  <c r="N740" i="1" s="1"/>
  <c r="P740" i="1" s="1"/>
  <c r="G740" i="1" l="1"/>
  <c r="H740" i="1" s="1"/>
  <c r="A741" i="1" s="1"/>
  <c r="B741" i="1" l="1"/>
  <c r="C741" i="1" s="1"/>
  <c r="I741" i="1" l="1"/>
  <c r="J741" i="1" s="1"/>
  <c r="D741" i="1"/>
  <c r="E741" i="1" s="1"/>
  <c r="K741" i="1" l="1"/>
  <c r="F741" i="1"/>
  <c r="L741" i="1" l="1"/>
  <c r="N741" i="1" s="1"/>
  <c r="P741" i="1" s="1"/>
  <c r="G741" i="1"/>
  <c r="H741" i="1" s="1"/>
  <c r="A742" i="1" l="1"/>
  <c r="B742" i="1" s="1"/>
  <c r="C742" i="1" s="1"/>
  <c r="D742" i="1" l="1"/>
  <c r="E742" i="1" s="1"/>
  <c r="I742" i="1"/>
  <c r="J742" i="1" s="1"/>
  <c r="K742" i="1" l="1"/>
  <c r="F742" i="1"/>
  <c r="L742" i="1" l="1"/>
  <c r="N742" i="1" s="1"/>
  <c r="P742" i="1" s="1"/>
  <c r="G742" i="1"/>
  <c r="H742" i="1" s="1"/>
  <c r="A743" i="1" l="1"/>
  <c r="B743" i="1" l="1"/>
  <c r="C743" i="1" s="1"/>
  <c r="R27" i="1"/>
  <c r="S27" i="1" s="1"/>
  <c r="D743" i="1" l="1"/>
  <c r="E743" i="1" s="1"/>
  <c r="I743" i="1"/>
  <c r="J743" i="1" s="1"/>
  <c r="K743" i="1" l="1"/>
  <c r="F743" i="1"/>
  <c r="G743" i="1" l="1"/>
  <c r="H743" i="1" s="1"/>
  <c r="O749" i="1" s="1"/>
  <c r="L743" i="1"/>
  <c r="N743" i="1" s="1"/>
  <c r="P743" i="1" s="1"/>
  <c r="O750" i="1" l="1"/>
  <c r="O751" i="1" s="1"/>
  <c r="O752" i="1" s="1"/>
  <c r="O753" i="1" s="1"/>
  <c r="O754" i="1" s="1"/>
  <c r="O755" i="1" s="1"/>
  <c r="P749" i="1"/>
  <c r="A750" i="1" s="1"/>
  <c r="B750" i="1" s="1"/>
  <c r="C750" i="1" s="1"/>
  <c r="D750" i="1" l="1"/>
  <c r="E750" i="1" s="1"/>
  <c r="I750" i="1"/>
  <c r="J750" i="1" s="1"/>
  <c r="O756" i="1"/>
  <c r="O757" i="1" s="1"/>
  <c r="O758" i="1" s="1"/>
  <c r="O759" i="1" s="1"/>
  <c r="O760" i="1" s="1"/>
  <c r="O761" i="1" s="1"/>
  <c r="O762" i="1" s="1"/>
  <c r="O763" i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K750" i="1" l="1"/>
  <c r="F750" i="1"/>
  <c r="G750" i="1" l="1"/>
  <c r="H750" i="1" s="1"/>
  <c r="L750" i="1"/>
  <c r="N750" i="1" s="1"/>
  <c r="P750" i="1" s="1"/>
  <c r="A751" i="1" l="1"/>
  <c r="B751" i="1" s="1"/>
  <c r="C751" i="1" s="1"/>
  <c r="I751" i="1" l="1"/>
  <c r="J751" i="1" s="1"/>
  <c r="D751" i="1"/>
  <c r="E751" i="1" s="1"/>
  <c r="K751" i="1" l="1"/>
  <c r="F751" i="1"/>
  <c r="G751" i="1" l="1"/>
  <c r="H751" i="1" s="1"/>
  <c r="L751" i="1"/>
  <c r="N751" i="1" s="1"/>
  <c r="P751" i="1" s="1"/>
  <c r="A752" i="1" l="1"/>
  <c r="B752" i="1" s="1"/>
  <c r="C752" i="1" s="1"/>
  <c r="I752" i="1" s="1"/>
  <c r="J752" i="1" s="1"/>
  <c r="D752" i="1" l="1"/>
  <c r="E752" i="1" s="1"/>
  <c r="K752" i="1" s="1"/>
  <c r="F752" i="1" l="1"/>
  <c r="G752" i="1" s="1"/>
  <c r="H752" i="1" s="1"/>
  <c r="L752" i="1" l="1"/>
  <c r="N752" i="1" s="1"/>
  <c r="P752" i="1" s="1"/>
  <c r="A753" i="1" s="1"/>
  <c r="B753" i="1" s="1"/>
  <c r="C753" i="1" s="1"/>
  <c r="D753" i="1" s="1"/>
  <c r="E753" i="1" s="1"/>
  <c r="I753" i="1" l="1"/>
  <c r="J753" i="1" s="1"/>
  <c r="K753" i="1" s="1"/>
  <c r="F753" i="1"/>
  <c r="G753" i="1" l="1"/>
  <c r="H753" i="1" s="1"/>
  <c r="L753" i="1"/>
  <c r="N753" i="1" s="1"/>
  <c r="P753" i="1" s="1"/>
  <c r="A754" i="1" l="1"/>
  <c r="B754" i="1" s="1"/>
  <c r="C754" i="1" s="1"/>
  <c r="I754" i="1" s="1"/>
  <c r="J754" i="1" s="1"/>
  <c r="D754" i="1" l="1"/>
  <c r="E754" i="1" s="1"/>
  <c r="K754" i="1" s="1"/>
  <c r="F754" i="1" l="1"/>
  <c r="G754" i="1" s="1"/>
  <c r="H754" i="1" s="1"/>
  <c r="L754" i="1" l="1"/>
  <c r="N754" i="1" s="1"/>
  <c r="P754" i="1" s="1"/>
  <c r="A755" i="1" s="1"/>
  <c r="B755" i="1" s="1"/>
  <c r="C755" i="1" s="1"/>
  <c r="I755" i="1" s="1"/>
  <c r="J755" i="1" s="1"/>
  <c r="D755" i="1" l="1"/>
  <c r="E755" i="1" s="1"/>
  <c r="K755" i="1" s="1"/>
  <c r="F755" i="1" l="1"/>
  <c r="L755" i="1" s="1"/>
  <c r="N755" i="1" s="1"/>
  <c r="P755" i="1" s="1"/>
  <c r="G755" i="1" l="1"/>
  <c r="H755" i="1" s="1"/>
  <c r="A756" i="1" s="1"/>
  <c r="B756" i="1" s="1"/>
  <c r="C756" i="1" s="1"/>
  <c r="D756" i="1" l="1"/>
  <c r="E756" i="1" s="1"/>
  <c r="I756" i="1"/>
  <c r="J756" i="1" s="1"/>
  <c r="K756" i="1" l="1"/>
  <c r="F756" i="1"/>
  <c r="G756" i="1" l="1"/>
  <c r="H756" i="1" s="1"/>
  <c r="L756" i="1"/>
  <c r="N756" i="1" s="1"/>
  <c r="P756" i="1" s="1"/>
  <c r="A757" i="1" l="1"/>
  <c r="B757" i="1" s="1"/>
  <c r="C757" i="1" s="1"/>
  <c r="I757" i="1" s="1"/>
  <c r="J757" i="1" s="1"/>
  <c r="D757" i="1" l="1"/>
  <c r="E757" i="1" s="1"/>
  <c r="K757" i="1" s="1"/>
  <c r="F757" i="1" l="1"/>
  <c r="L757" i="1" s="1"/>
  <c r="N757" i="1" s="1"/>
  <c r="P757" i="1" s="1"/>
  <c r="G757" i="1" l="1"/>
  <c r="H757" i="1" s="1"/>
  <c r="A758" i="1" s="1"/>
  <c r="B758" i="1" s="1"/>
  <c r="C758" i="1" s="1"/>
  <c r="D758" i="1" l="1"/>
  <c r="E758" i="1" s="1"/>
  <c r="I758" i="1"/>
  <c r="J758" i="1" s="1"/>
  <c r="K758" i="1" l="1"/>
  <c r="F758" i="1"/>
  <c r="G758" i="1" l="1"/>
  <c r="H758" i="1" s="1"/>
  <c r="L758" i="1"/>
  <c r="N758" i="1" s="1"/>
  <c r="P758" i="1" s="1"/>
  <c r="A759" i="1" l="1"/>
  <c r="B759" i="1" s="1"/>
  <c r="C759" i="1" s="1"/>
  <c r="I759" i="1" s="1"/>
  <c r="J759" i="1" s="1"/>
  <c r="D759" i="1" l="1"/>
  <c r="E759" i="1" s="1"/>
  <c r="K759" i="1" s="1"/>
  <c r="F759" i="1" l="1"/>
  <c r="G759" i="1" s="1"/>
  <c r="H759" i="1" s="1"/>
  <c r="L759" i="1" l="1"/>
  <c r="N759" i="1" s="1"/>
  <c r="P759" i="1" s="1"/>
  <c r="A760" i="1" s="1"/>
  <c r="B760" i="1" s="1"/>
  <c r="C760" i="1" s="1"/>
  <c r="I760" i="1" s="1"/>
  <c r="J760" i="1" s="1"/>
  <c r="D760" i="1" l="1"/>
  <c r="E760" i="1" s="1"/>
  <c r="K760" i="1" s="1"/>
  <c r="F760" i="1" l="1"/>
  <c r="L760" i="1" s="1"/>
  <c r="N760" i="1" s="1"/>
  <c r="P760" i="1" s="1"/>
  <c r="G760" i="1" l="1"/>
  <c r="H760" i="1" s="1"/>
  <c r="A761" i="1" s="1"/>
  <c r="B761" i="1" s="1"/>
  <c r="C761" i="1" s="1"/>
  <c r="I761" i="1" l="1"/>
  <c r="J761" i="1" s="1"/>
  <c r="D761" i="1"/>
  <c r="E761" i="1" s="1"/>
  <c r="K761" i="1" l="1"/>
  <c r="F761" i="1"/>
  <c r="L761" i="1" l="1"/>
  <c r="N761" i="1" s="1"/>
  <c r="P761" i="1" s="1"/>
  <c r="G761" i="1"/>
  <c r="H761" i="1" s="1"/>
  <c r="A762" i="1" l="1"/>
  <c r="B762" i="1" s="1"/>
  <c r="C762" i="1" s="1"/>
  <c r="D762" i="1" l="1"/>
  <c r="E762" i="1" s="1"/>
  <c r="I762" i="1"/>
  <c r="J762" i="1" s="1"/>
  <c r="K762" i="1" l="1"/>
  <c r="F762" i="1"/>
  <c r="L762" i="1" l="1"/>
  <c r="N762" i="1" s="1"/>
  <c r="P762" i="1" s="1"/>
  <c r="G762" i="1"/>
  <c r="H762" i="1" s="1"/>
  <c r="A763" i="1" l="1"/>
  <c r="B763" i="1" s="1"/>
  <c r="C763" i="1" s="1"/>
  <c r="I763" i="1" l="1"/>
  <c r="J763" i="1" s="1"/>
  <c r="D763" i="1"/>
  <c r="E763" i="1" s="1"/>
  <c r="K763" i="1" l="1"/>
  <c r="F763" i="1"/>
  <c r="G763" i="1" l="1"/>
  <c r="H763" i="1" s="1"/>
  <c r="L763" i="1"/>
  <c r="N763" i="1" s="1"/>
  <c r="P763" i="1" s="1"/>
  <c r="A764" i="1" l="1"/>
  <c r="B764" i="1" s="1"/>
  <c r="C764" i="1" s="1"/>
  <c r="D764" i="1" l="1"/>
  <c r="E764" i="1" s="1"/>
  <c r="I764" i="1"/>
  <c r="J764" i="1" s="1"/>
  <c r="K764" i="1" l="1"/>
  <c r="F764" i="1"/>
  <c r="L764" i="1" l="1"/>
  <c r="N764" i="1" s="1"/>
  <c r="P764" i="1" s="1"/>
  <c r="G764" i="1"/>
  <c r="H764" i="1" s="1"/>
  <c r="A765" i="1" l="1"/>
  <c r="B765" i="1" s="1"/>
  <c r="C765" i="1" s="1"/>
  <c r="I765" i="1" l="1"/>
  <c r="J765" i="1" s="1"/>
  <c r="D765" i="1"/>
  <c r="E765" i="1" l="1"/>
  <c r="M782" i="1"/>
  <c r="M783" i="1" l="1"/>
  <c r="M784" i="1" s="1"/>
  <c r="M785" i="1" s="1"/>
  <c r="M786" i="1" s="1"/>
  <c r="M787" i="1" s="1"/>
  <c r="M788" i="1" s="1"/>
  <c r="N782" i="1"/>
  <c r="K765" i="1"/>
  <c r="F765" i="1"/>
  <c r="G765" i="1" l="1"/>
  <c r="H765" i="1" s="1"/>
  <c r="L765" i="1"/>
  <c r="N765" i="1" s="1"/>
  <c r="P765" i="1" s="1"/>
  <c r="M789" i="1"/>
  <c r="M790" i="1" s="1"/>
  <c r="M791" i="1" s="1"/>
  <c r="M792" i="1" s="1"/>
  <c r="M793" i="1" s="1"/>
  <c r="M794" i="1" s="1"/>
  <c r="M795" i="1" s="1"/>
  <c r="M796" i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A766" i="1" l="1"/>
  <c r="B766" i="1" s="1"/>
  <c r="C766" i="1" s="1"/>
  <c r="D766" i="1" s="1"/>
  <c r="E766" i="1" s="1"/>
  <c r="I766" i="1" l="1"/>
  <c r="J766" i="1" s="1"/>
  <c r="K766" i="1" s="1"/>
  <c r="F766" i="1"/>
  <c r="L766" i="1" l="1"/>
  <c r="N766" i="1" s="1"/>
  <c r="P766" i="1" s="1"/>
  <c r="G766" i="1"/>
  <c r="H766" i="1" s="1"/>
  <c r="A767" i="1" l="1"/>
  <c r="B767" i="1" s="1"/>
  <c r="C767" i="1" s="1"/>
  <c r="I767" i="1" l="1"/>
  <c r="J767" i="1" s="1"/>
  <c r="D767" i="1"/>
  <c r="E767" i="1" s="1"/>
  <c r="K767" i="1" l="1"/>
  <c r="F767" i="1"/>
  <c r="L767" i="1" l="1"/>
  <c r="N767" i="1" s="1"/>
  <c r="P767" i="1" s="1"/>
  <c r="G767" i="1"/>
  <c r="H767" i="1" s="1"/>
  <c r="A768" i="1" l="1"/>
  <c r="B768" i="1" s="1"/>
  <c r="C768" i="1" s="1"/>
  <c r="D768" i="1" l="1"/>
  <c r="E768" i="1" s="1"/>
  <c r="I768" i="1"/>
  <c r="J768" i="1" s="1"/>
  <c r="K768" i="1" l="1"/>
  <c r="F768" i="1"/>
  <c r="L768" i="1" l="1"/>
  <c r="N768" i="1" s="1"/>
  <c r="P768" i="1" s="1"/>
  <c r="G768" i="1"/>
  <c r="H768" i="1" s="1"/>
  <c r="A769" i="1" l="1"/>
  <c r="B769" i="1" s="1"/>
  <c r="C769" i="1" s="1"/>
  <c r="D769" i="1" l="1"/>
  <c r="E769" i="1" s="1"/>
  <c r="I769" i="1"/>
  <c r="J769" i="1" s="1"/>
  <c r="K769" i="1" l="1"/>
  <c r="F769" i="1"/>
  <c r="L769" i="1" l="1"/>
  <c r="N769" i="1" s="1"/>
  <c r="P769" i="1" s="1"/>
  <c r="G769" i="1"/>
  <c r="H769" i="1" s="1"/>
  <c r="A770" i="1" l="1"/>
  <c r="B770" i="1" l="1"/>
  <c r="C770" i="1" s="1"/>
  <c r="I770" i="1" l="1"/>
  <c r="J770" i="1" s="1"/>
  <c r="D770" i="1"/>
  <c r="E770" i="1" s="1"/>
  <c r="K770" i="1" l="1"/>
  <c r="F770" i="1"/>
  <c r="L770" i="1" l="1"/>
  <c r="N770" i="1" s="1"/>
  <c r="P770" i="1" s="1"/>
  <c r="G770" i="1"/>
  <c r="H770" i="1" s="1"/>
  <c r="A771" i="1" l="1"/>
  <c r="B771" i="1" s="1"/>
  <c r="C771" i="1" s="1"/>
  <c r="D771" i="1" l="1"/>
  <c r="E771" i="1" s="1"/>
  <c r="I771" i="1"/>
  <c r="J771" i="1" s="1"/>
  <c r="K771" i="1" l="1"/>
  <c r="F771" i="1"/>
  <c r="G771" i="1" l="1"/>
  <c r="H771" i="1" s="1"/>
  <c r="L771" i="1"/>
  <c r="N771" i="1" s="1"/>
  <c r="P771" i="1" s="1"/>
  <c r="A772" i="1" l="1"/>
  <c r="B772" i="1" s="1"/>
  <c r="C772" i="1" s="1"/>
  <c r="I772" i="1" s="1"/>
  <c r="J772" i="1" s="1"/>
  <c r="D772" i="1" l="1"/>
  <c r="E772" i="1" s="1"/>
  <c r="K772" i="1" s="1"/>
  <c r="F772" i="1" l="1"/>
  <c r="G772" i="1" s="1"/>
  <c r="H772" i="1" s="1"/>
  <c r="L772" i="1" l="1"/>
  <c r="N772" i="1" s="1"/>
  <c r="P772" i="1" s="1"/>
  <c r="A773" i="1" s="1"/>
  <c r="B773" i="1" s="1"/>
  <c r="C773" i="1" s="1"/>
  <c r="I773" i="1" l="1"/>
  <c r="J773" i="1" s="1"/>
  <c r="D773" i="1"/>
  <c r="E773" i="1" s="1"/>
  <c r="K773" i="1" l="1"/>
  <c r="F773" i="1"/>
  <c r="L773" i="1" l="1"/>
  <c r="N773" i="1" s="1"/>
  <c r="P773" i="1" s="1"/>
  <c r="G773" i="1"/>
  <c r="H773" i="1" s="1"/>
  <c r="A774" i="1" l="1"/>
  <c r="B774" i="1" s="1"/>
  <c r="C774" i="1" s="1"/>
  <c r="I774" i="1" l="1"/>
  <c r="J774" i="1" s="1"/>
  <c r="D774" i="1"/>
  <c r="E774" i="1" s="1"/>
  <c r="K774" i="1" l="1"/>
  <c r="F774" i="1"/>
  <c r="G774" i="1" l="1"/>
  <c r="H774" i="1" s="1"/>
  <c r="L774" i="1"/>
  <c r="N774" i="1" s="1"/>
  <c r="P774" i="1" s="1"/>
  <c r="A775" i="1" l="1"/>
  <c r="B775" i="1" l="1"/>
  <c r="C775" i="1" s="1"/>
  <c r="D775" i="1" l="1"/>
  <c r="E775" i="1" s="1"/>
  <c r="I775" i="1"/>
  <c r="J775" i="1" s="1"/>
  <c r="K775" i="1" l="1"/>
  <c r="F775" i="1"/>
  <c r="L775" i="1" l="1"/>
  <c r="N775" i="1" s="1"/>
  <c r="P775" i="1" s="1"/>
  <c r="G775" i="1"/>
  <c r="H775" i="1" s="1"/>
  <c r="A776" i="1" l="1"/>
  <c r="B776" i="1" s="1"/>
  <c r="C776" i="1" s="1"/>
  <c r="R28" i="1" l="1"/>
  <c r="S28" i="1" s="1"/>
  <c r="D776" i="1"/>
  <c r="E776" i="1" s="1"/>
  <c r="I776" i="1"/>
  <c r="J776" i="1" s="1"/>
  <c r="K776" i="1" l="1"/>
  <c r="F776" i="1"/>
  <c r="L776" i="1" l="1"/>
  <c r="N776" i="1" s="1"/>
  <c r="P776" i="1" s="1"/>
  <c r="G776" i="1"/>
  <c r="H776" i="1" s="1"/>
  <c r="O782" i="1" s="1"/>
  <c r="O783" i="1" l="1"/>
  <c r="O784" i="1" s="1"/>
  <c r="O785" i="1" s="1"/>
  <c r="O786" i="1" s="1"/>
  <c r="O787" i="1" s="1"/>
  <c r="O788" i="1" s="1"/>
  <c r="P782" i="1"/>
  <c r="A783" i="1" s="1"/>
  <c r="B783" i="1" s="1"/>
  <c r="C783" i="1" s="1"/>
  <c r="O789" i="1" l="1"/>
  <c r="O790" i="1" s="1"/>
  <c r="O791" i="1" s="1"/>
  <c r="O792" i="1" s="1"/>
  <c r="O793" i="1" s="1"/>
  <c r="O794" i="1" s="1"/>
  <c r="O795" i="1" s="1"/>
  <c r="O796" i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D783" i="1"/>
  <c r="E783" i="1" s="1"/>
  <c r="I783" i="1"/>
  <c r="J783" i="1" s="1"/>
  <c r="K783" i="1" l="1"/>
  <c r="F783" i="1"/>
  <c r="L783" i="1" l="1"/>
  <c r="N783" i="1" s="1"/>
  <c r="P783" i="1" s="1"/>
  <c r="G783" i="1"/>
  <c r="H783" i="1" s="1"/>
  <c r="A784" i="1" l="1"/>
  <c r="B784" i="1" s="1"/>
  <c r="C784" i="1" s="1"/>
  <c r="D784" i="1" s="1"/>
  <c r="E784" i="1" s="1"/>
  <c r="I784" i="1" l="1"/>
  <c r="J784" i="1" s="1"/>
  <c r="K784" i="1" s="1"/>
  <c r="F784" i="1"/>
  <c r="L784" i="1" l="1"/>
  <c r="N784" i="1" s="1"/>
  <c r="P784" i="1" s="1"/>
  <c r="G784" i="1"/>
  <c r="H784" i="1" s="1"/>
  <c r="A785" i="1" l="1"/>
  <c r="B785" i="1" s="1"/>
  <c r="C785" i="1" s="1"/>
  <c r="I785" i="1" s="1"/>
  <c r="J785" i="1" s="1"/>
  <c r="D785" i="1" l="1"/>
  <c r="E785" i="1" s="1"/>
  <c r="K785" i="1" s="1"/>
  <c r="F785" i="1" l="1"/>
  <c r="G785" i="1" s="1"/>
  <c r="H785" i="1" s="1"/>
  <c r="L785" i="1" l="1"/>
  <c r="N785" i="1" s="1"/>
  <c r="P785" i="1" s="1"/>
  <c r="A786" i="1" s="1"/>
  <c r="B786" i="1" s="1"/>
  <c r="C786" i="1" s="1"/>
  <c r="I786" i="1" l="1"/>
  <c r="J786" i="1" s="1"/>
  <c r="D786" i="1"/>
  <c r="E786" i="1" s="1"/>
  <c r="K786" i="1" l="1"/>
  <c r="F786" i="1"/>
  <c r="L786" i="1" l="1"/>
  <c r="N786" i="1" s="1"/>
  <c r="P786" i="1" s="1"/>
  <c r="G786" i="1"/>
  <c r="H786" i="1" s="1"/>
  <c r="A787" i="1" l="1"/>
  <c r="B787" i="1" s="1"/>
  <c r="C787" i="1" s="1"/>
  <c r="D787" i="1" s="1"/>
  <c r="E787" i="1" s="1"/>
  <c r="I787" i="1" l="1"/>
  <c r="J787" i="1" s="1"/>
  <c r="K787" i="1" s="1"/>
  <c r="F787" i="1"/>
  <c r="G787" i="1" l="1"/>
  <c r="H787" i="1" s="1"/>
  <c r="L787" i="1"/>
  <c r="N787" i="1" s="1"/>
  <c r="P787" i="1" s="1"/>
  <c r="A788" i="1" l="1"/>
  <c r="B788" i="1" s="1"/>
  <c r="C788" i="1" s="1"/>
  <c r="I788" i="1" s="1"/>
  <c r="J788" i="1" s="1"/>
  <c r="D788" i="1" l="1"/>
  <c r="E788" i="1" s="1"/>
  <c r="K788" i="1" s="1"/>
  <c r="F788" i="1" l="1"/>
  <c r="G788" i="1" s="1"/>
  <c r="H788" i="1" s="1"/>
  <c r="L788" i="1" l="1"/>
  <c r="N788" i="1" s="1"/>
  <c r="P788" i="1" s="1"/>
  <c r="A789" i="1" s="1"/>
  <c r="B789" i="1" s="1"/>
  <c r="C789" i="1" s="1"/>
  <c r="D789" i="1" s="1"/>
  <c r="E789" i="1" s="1"/>
  <c r="I789" i="1" l="1"/>
  <c r="J789" i="1" s="1"/>
  <c r="K789" i="1" s="1"/>
  <c r="F789" i="1"/>
  <c r="L789" i="1" l="1"/>
  <c r="N789" i="1" s="1"/>
  <c r="P789" i="1" s="1"/>
  <c r="G789" i="1"/>
  <c r="H789" i="1" s="1"/>
  <c r="A790" i="1" l="1"/>
  <c r="B790" i="1" s="1"/>
  <c r="C790" i="1" s="1"/>
  <c r="D790" i="1" l="1"/>
  <c r="E790" i="1" s="1"/>
  <c r="I790" i="1"/>
  <c r="J790" i="1" s="1"/>
  <c r="K790" i="1" l="1"/>
  <c r="F790" i="1"/>
  <c r="L790" i="1" l="1"/>
  <c r="N790" i="1" s="1"/>
  <c r="P790" i="1" s="1"/>
  <c r="G790" i="1"/>
  <c r="H790" i="1" s="1"/>
  <c r="A791" i="1" l="1"/>
  <c r="B791" i="1" s="1"/>
  <c r="C791" i="1" s="1"/>
  <c r="I791" i="1" s="1"/>
  <c r="J791" i="1" s="1"/>
  <c r="D791" i="1" l="1"/>
  <c r="E791" i="1" s="1"/>
  <c r="K791" i="1" s="1"/>
  <c r="F791" i="1" l="1"/>
  <c r="L791" i="1" s="1"/>
  <c r="N791" i="1" s="1"/>
  <c r="P791" i="1" s="1"/>
  <c r="G791" i="1" l="1"/>
  <c r="H791" i="1" s="1"/>
  <c r="A792" i="1" s="1"/>
  <c r="B792" i="1" s="1"/>
  <c r="C792" i="1" s="1"/>
  <c r="I792" i="1" s="1"/>
  <c r="J792" i="1" s="1"/>
  <c r="D792" i="1" l="1"/>
  <c r="E792" i="1" s="1"/>
  <c r="K792" i="1" s="1"/>
  <c r="F792" i="1" l="1"/>
  <c r="G792" i="1" s="1"/>
  <c r="H792" i="1" s="1"/>
  <c r="L792" i="1" l="1"/>
  <c r="N792" i="1" s="1"/>
  <c r="P792" i="1" s="1"/>
  <c r="A793" i="1" s="1"/>
  <c r="B793" i="1" s="1"/>
  <c r="C793" i="1" s="1"/>
  <c r="I793" i="1" s="1"/>
  <c r="J793" i="1" s="1"/>
  <c r="D793" i="1" l="1"/>
  <c r="E793" i="1" s="1"/>
  <c r="K793" i="1" s="1"/>
  <c r="F793" i="1" l="1"/>
  <c r="L793" i="1" s="1"/>
  <c r="N793" i="1" s="1"/>
  <c r="P793" i="1" s="1"/>
  <c r="G793" i="1" l="1"/>
  <c r="H793" i="1" s="1"/>
  <c r="A794" i="1" s="1"/>
  <c r="B794" i="1" s="1"/>
  <c r="C794" i="1" s="1"/>
  <c r="I794" i="1" l="1"/>
  <c r="J794" i="1" s="1"/>
  <c r="D794" i="1"/>
  <c r="E794" i="1" s="1"/>
  <c r="K794" i="1" l="1"/>
  <c r="F794" i="1"/>
  <c r="L794" i="1" l="1"/>
  <c r="N794" i="1" s="1"/>
  <c r="P794" i="1" s="1"/>
  <c r="G794" i="1"/>
  <c r="H794" i="1" s="1"/>
  <c r="A795" i="1" l="1"/>
  <c r="B795" i="1" s="1"/>
  <c r="C795" i="1" s="1"/>
  <c r="I795" i="1" l="1"/>
  <c r="J795" i="1" s="1"/>
  <c r="D795" i="1"/>
  <c r="E795" i="1" s="1"/>
  <c r="K795" i="1" l="1"/>
  <c r="F795" i="1"/>
  <c r="L795" i="1" l="1"/>
  <c r="N795" i="1" s="1"/>
  <c r="P795" i="1" s="1"/>
  <c r="G795" i="1"/>
  <c r="H795" i="1" s="1"/>
  <c r="A796" i="1" l="1"/>
  <c r="B796" i="1" s="1"/>
  <c r="C796" i="1" s="1"/>
  <c r="D796" i="1" l="1"/>
  <c r="E796" i="1" s="1"/>
  <c r="I796" i="1"/>
  <c r="J796" i="1" s="1"/>
  <c r="K796" i="1" l="1"/>
  <c r="F796" i="1"/>
  <c r="G796" i="1" l="1"/>
  <c r="H796" i="1" s="1"/>
  <c r="L796" i="1"/>
  <c r="N796" i="1" s="1"/>
  <c r="P796" i="1" s="1"/>
  <c r="A797" i="1" l="1"/>
  <c r="B797" i="1" s="1"/>
  <c r="C797" i="1" s="1"/>
  <c r="I797" i="1" s="1"/>
  <c r="J797" i="1" s="1"/>
  <c r="D797" i="1" l="1"/>
  <c r="E797" i="1" s="1"/>
  <c r="M814" i="1" l="1"/>
  <c r="M815" i="1" s="1"/>
  <c r="M816" i="1" s="1"/>
  <c r="M817" i="1" s="1"/>
  <c r="M818" i="1" s="1"/>
  <c r="M819" i="1" s="1"/>
  <c r="M820" i="1" s="1"/>
  <c r="K797" i="1"/>
  <c r="F797" i="1"/>
  <c r="N814" i="1" l="1"/>
  <c r="L797" i="1"/>
  <c r="N797" i="1" s="1"/>
  <c r="P797" i="1" s="1"/>
  <c r="G797" i="1"/>
  <c r="H797" i="1" s="1"/>
  <c r="M821" i="1"/>
  <c r="M822" i="1" s="1"/>
  <c r="M823" i="1" s="1"/>
  <c r="M824" i="1" s="1"/>
  <c r="M825" i="1" s="1"/>
  <c r="M826" i="1" s="1"/>
  <c r="M827" i="1" s="1"/>
  <c r="M828" i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A798" i="1" l="1"/>
  <c r="B798" i="1" l="1"/>
  <c r="C798" i="1" s="1"/>
  <c r="D798" i="1" l="1"/>
  <c r="E798" i="1" s="1"/>
  <c r="I798" i="1"/>
  <c r="J798" i="1" s="1"/>
  <c r="K798" i="1" l="1"/>
  <c r="F798" i="1"/>
  <c r="L798" i="1" l="1"/>
  <c r="N798" i="1" s="1"/>
  <c r="P798" i="1" s="1"/>
  <c r="G798" i="1"/>
  <c r="H798" i="1" s="1"/>
  <c r="A799" i="1" l="1"/>
  <c r="B799" i="1" s="1"/>
  <c r="C799" i="1" s="1"/>
  <c r="D799" i="1" l="1"/>
  <c r="E799" i="1" s="1"/>
  <c r="I799" i="1"/>
  <c r="J799" i="1" s="1"/>
  <c r="K799" i="1" l="1"/>
  <c r="F799" i="1"/>
  <c r="G799" i="1" l="1"/>
  <c r="H799" i="1" s="1"/>
  <c r="L799" i="1"/>
  <c r="N799" i="1" s="1"/>
  <c r="P799" i="1" s="1"/>
  <c r="A800" i="1" l="1"/>
  <c r="B800" i="1" s="1"/>
  <c r="C800" i="1" s="1"/>
  <c r="I800" i="1" s="1"/>
  <c r="J800" i="1" s="1"/>
  <c r="D800" i="1" l="1"/>
  <c r="E800" i="1" s="1"/>
  <c r="K800" i="1" s="1"/>
  <c r="F800" i="1" l="1"/>
  <c r="L800" i="1" s="1"/>
  <c r="N800" i="1" s="1"/>
  <c r="P800" i="1" s="1"/>
  <c r="G800" i="1" l="1"/>
  <c r="H800" i="1" s="1"/>
  <c r="A801" i="1" s="1"/>
  <c r="B801" i="1" s="1"/>
  <c r="C801" i="1" s="1"/>
  <c r="I801" i="1" l="1"/>
  <c r="J801" i="1" s="1"/>
  <c r="D801" i="1"/>
  <c r="E801" i="1" s="1"/>
  <c r="K801" i="1" l="1"/>
  <c r="F801" i="1"/>
  <c r="L801" i="1" l="1"/>
  <c r="N801" i="1" s="1"/>
  <c r="P801" i="1" s="1"/>
  <c r="G801" i="1"/>
  <c r="H801" i="1" s="1"/>
  <c r="A802" i="1" l="1"/>
  <c r="B802" i="1" s="1"/>
  <c r="C802" i="1" s="1"/>
  <c r="D802" i="1" l="1"/>
  <c r="E802" i="1" s="1"/>
  <c r="I802" i="1"/>
  <c r="J802" i="1" s="1"/>
  <c r="K802" i="1" l="1"/>
  <c r="F802" i="1"/>
  <c r="L802" i="1" l="1"/>
  <c r="N802" i="1" s="1"/>
  <c r="P802" i="1" s="1"/>
  <c r="G802" i="1"/>
  <c r="H802" i="1" s="1"/>
  <c r="A803" i="1" l="1"/>
  <c r="B803" i="1" s="1"/>
  <c r="C803" i="1" s="1"/>
  <c r="I803" i="1" l="1"/>
  <c r="J803" i="1" s="1"/>
  <c r="D803" i="1"/>
  <c r="E803" i="1" s="1"/>
  <c r="K803" i="1" l="1"/>
  <c r="F803" i="1"/>
  <c r="L803" i="1" l="1"/>
  <c r="N803" i="1" s="1"/>
  <c r="P803" i="1" s="1"/>
  <c r="G803" i="1"/>
  <c r="H803" i="1" s="1"/>
  <c r="A804" i="1" l="1"/>
  <c r="B804" i="1" l="1"/>
  <c r="C804" i="1" s="1"/>
  <c r="D804" i="1" l="1"/>
  <c r="E804" i="1" s="1"/>
  <c r="I804" i="1"/>
  <c r="J804" i="1" s="1"/>
  <c r="K804" i="1" l="1"/>
  <c r="F804" i="1"/>
  <c r="L804" i="1" l="1"/>
  <c r="N804" i="1" s="1"/>
  <c r="P804" i="1" s="1"/>
  <c r="G804" i="1"/>
  <c r="H804" i="1" s="1"/>
  <c r="A805" i="1" l="1"/>
  <c r="B805" i="1" s="1"/>
  <c r="C805" i="1" s="1"/>
  <c r="D805" i="1" l="1"/>
  <c r="E805" i="1" s="1"/>
  <c r="I805" i="1"/>
  <c r="J805" i="1" s="1"/>
  <c r="K805" i="1" l="1"/>
  <c r="F805" i="1"/>
  <c r="L805" i="1" l="1"/>
  <c r="N805" i="1" s="1"/>
  <c r="P805" i="1" s="1"/>
  <c r="G805" i="1"/>
  <c r="H805" i="1" s="1"/>
  <c r="A806" i="1" l="1"/>
  <c r="B806" i="1" s="1"/>
  <c r="C806" i="1" s="1"/>
  <c r="D806" i="1" l="1"/>
  <c r="E806" i="1" s="1"/>
  <c r="I806" i="1"/>
  <c r="J806" i="1" s="1"/>
  <c r="K806" i="1" l="1"/>
  <c r="F806" i="1"/>
  <c r="L806" i="1" l="1"/>
  <c r="N806" i="1" s="1"/>
  <c r="P806" i="1" s="1"/>
  <c r="G806" i="1"/>
  <c r="H806" i="1" s="1"/>
  <c r="A807" i="1" l="1"/>
  <c r="B807" i="1" s="1"/>
  <c r="C807" i="1" s="1"/>
  <c r="I807" i="1" l="1"/>
  <c r="J807" i="1" s="1"/>
  <c r="D807" i="1"/>
  <c r="E807" i="1" s="1"/>
  <c r="K807" i="1" l="1"/>
  <c r="F807" i="1"/>
  <c r="L807" i="1" l="1"/>
  <c r="N807" i="1" s="1"/>
  <c r="P807" i="1" s="1"/>
  <c r="G807" i="1"/>
  <c r="H807" i="1" s="1"/>
  <c r="A808" i="1" l="1"/>
  <c r="B808" i="1" s="1"/>
  <c r="C808" i="1" s="1"/>
  <c r="R29" i="1" l="1"/>
  <c r="S29" i="1" s="1"/>
  <c r="I808" i="1"/>
  <c r="J808" i="1" s="1"/>
  <c r="D808" i="1"/>
  <c r="E808" i="1" s="1"/>
  <c r="K808" i="1" l="1"/>
  <c r="F808" i="1"/>
  <c r="L808" i="1" l="1"/>
  <c r="N808" i="1" s="1"/>
  <c r="P808" i="1" s="1"/>
  <c r="G808" i="1"/>
  <c r="H808" i="1" s="1"/>
  <c r="O814" i="1" s="1"/>
  <c r="O815" i="1" l="1"/>
  <c r="O816" i="1" s="1"/>
  <c r="O817" i="1" s="1"/>
  <c r="O818" i="1" s="1"/>
  <c r="O819" i="1" s="1"/>
  <c r="O820" i="1" s="1"/>
  <c r="P814" i="1"/>
  <c r="A815" i="1" s="1"/>
  <c r="B815" i="1" s="1"/>
  <c r="C815" i="1" s="1"/>
  <c r="A809" i="1"/>
  <c r="B809" i="1" s="1"/>
  <c r="C809" i="1" s="1"/>
  <c r="I815" i="1" l="1"/>
  <c r="J815" i="1" s="1"/>
  <c r="D815" i="1"/>
  <c r="E815" i="1" s="1"/>
  <c r="I809" i="1"/>
  <c r="J809" i="1" s="1"/>
  <c r="D809" i="1"/>
  <c r="E809" i="1" s="1"/>
  <c r="O821" i="1"/>
  <c r="O822" i="1" s="1"/>
  <c r="O823" i="1" s="1"/>
  <c r="O824" i="1" s="1"/>
  <c r="O825" i="1" s="1"/>
  <c r="O826" i="1" s="1"/>
  <c r="O827" i="1" s="1"/>
  <c r="O828" i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K809" i="1" l="1"/>
  <c r="F809" i="1"/>
  <c r="K815" i="1"/>
  <c r="F815" i="1"/>
  <c r="L815" i="1" l="1"/>
  <c r="N815" i="1" s="1"/>
  <c r="P815" i="1" s="1"/>
  <c r="G815" i="1"/>
  <c r="H815" i="1" s="1"/>
  <c r="L809" i="1"/>
  <c r="N809" i="1" s="1"/>
  <c r="P809" i="1" s="1"/>
  <c r="G809" i="1"/>
  <c r="H809" i="1" s="1"/>
  <c r="A816" i="1" l="1"/>
  <c r="B816" i="1" s="1"/>
  <c r="C816" i="1" s="1"/>
  <c r="I816" i="1" s="1"/>
  <c r="J816" i="1" s="1"/>
  <c r="D816" i="1" l="1"/>
  <c r="E816" i="1" s="1"/>
  <c r="K816" i="1" s="1"/>
  <c r="F816" i="1" l="1"/>
  <c r="L816" i="1" s="1"/>
  <c r="N816" i="1" s="1"/>
  <c r="P816" i="1" s="1"/>
  <c r="G816" i="1" l="1"/>
  <c r="H816" i="1" s="1"/>
  <c r="A817" i="1" s="1"/>
  <c r="B817" i="1" s="1"/>
  <c r="C817" i="1" s="1"/>
  <c r="D817" i="1" s="1"/>
  <c r="E817" i="1" s="1"/>
  <c r="I817" i="1" l="1"/>
  <c r="J817" i="1" s="1"/>
  <c r="K817" i="1" s="1"/>
  <c r="F817" i="1"/>
  <c r="G817" i="1" l="1"/>
  <c r="H817" i="1" s="1"/>
  <c r="L817" i="1"/>
  <c r="N817" i="1" s="1"/>
  <c r="P817" i="1" s="1"/>
  <c r="A818" i="1" l="1"/>
  <c r="B818" i="1" s="1"/>
  <c r="C818" i="1" s="1"/>
  <c r="D818" i="1" s="1"/>
  <c r="E818" i="1" s="1"/>
  <c r="I818" i="1" l="1"/>
  <c r="J818" i="1" s="1"/>
  <c r="K818" i="1" s="1"/>
  <c r="F818" i="1"/>
  <c r="G818" i="1" l="1"/>
  <c r="H818" i="1" s="1"/>
  <c r="L818" i="1"/>
  <c r="N818" i="1" s="1"/>
  <c r="P818" i="1" s="1"/>
  <c r="A819" i="1" l="1"/>
  <c r="B819" i="1" s="1"/>
  <c r="C819" i="1" s="1"/>
  <c r="D819" i="1" s="1"/>
  <c r="E819" i="1" s="1"/>
  <c r="I819" i="1" l="1"/>
  <c r="J819" i="1" s="1"/>
  <c r="K819" i="1" s="1"/>
  <c r="F819" i="1"/>
  <c r="G819" i="1" l="1"/>
  <c r="H819" i="1" s="1"/>
  <c r="L819" i="1"/>
  <c r="N819" i="1" s="1"/>
  <c r="P819" i="1" s="1"/>
  <c r="A820" i="1" l="1"/>
  <c r="B820" i="1" s="1"/>
  <c r="C820" i="1" s="1"/>
  <c r="D820" i="1" s="1"/>
  <c r="E820" i="1" s="1"/>
  <c r="I820" i="1" l="1"/>
  <c r="J820" i="1" s="1"/>
  <c r="K820" i="1" s="1"/>
  <c r="F820" i="1"/>
  <c r="L820" i="1" l="1"/>
  <c r="N820" i="1" s="1"/>
  <c r="P820" i="1" s="1"/>
  <c r="G820" i="1"/>
  <c r="H820" i="1" s="1"/>
  <c r="A821" i="1" l="1"/>
  <c r="B821" i="1" s="1"/>
  <c r="C821" i="1" s="1"/>
  <c r="D821" i="1" s="1"/>
  <c r="E821" i="1" s="1"/>
  <c r="I821" i="1" l="1"/>
  <c r="J821" i="1" s="1"/>
  <c r="K821" i="1" s="1"/>
  <c r="F821" i="1"/>
  <c r="G821" i="1" l="1"/>
  <c r="H821" i="1" s="1"/>
  <c r="L821" i="1"/>
  <c r="N821" i="1" s="1"/>
  <c r="P821" i="1" s="1"/>
  <c r="A822" i="1" l="1"/>
  <c r="B822" i="1" s="1"/>
  <c r="C822" i="1" s="1"/>
  <c r="D822" i="1" l="1"/>
  <c r="E822" i="1" s="1"/>
  <c r="I822" i="1"/>
  <c r="J822" i="1" s="1"/>
  <c r="K822" i="1" l="1"/>
  <c r="F822" i="1"/>
  <c r="G822" i="1" l="1"/>
  <c r="H822" i="1" s="1"/>
  <c r="L822" i="1"/>
  <c r="N822" i="1" s="1"/>
  <c r="P822" i="1" s="1"/>
  <c r="A823" i="1" l="1"/>
  <c r="B823" i="1" s="1"/>
  <c r="C823" i="1" s="1"/>
  <c r="D823" i="1" l="1"/>
  <c r="E823" i="1" s="1"/>
  <c r="I823" i="1"/>
  <c r="J823" i="1" s="1"/>
  <c r="K823" i="1" l="1"/>
  <c r="F823" i="1"/>
  <c r="L823" i="1" l="1"/>
  <c r="N823" i="1" s="1"/>
  <c r="P823" i="1" s="1"/>
  <c r="G823" i="1"/>
  <c r="H823" i="1" s="1"/>
  <c r="A824" i="1" l="1"/>
  <c r="B824" i="1" s="1"/>
  <c r="C824" i="1" s="1"/>
  <c r="D824" i="1" l="1"/>
  <c r="E824" i="1" s="1"/>
  <c r="I824" i="1"/>
  <c r="J824" i="1" s="1"/>
  <c r="K824" i="1" l="1"/>
  <c r="F824" i="1"/>
  <c r="L824" i="1" l="1"/>
  <c r="N824" i="1" s="1"/>
  <c r="P824" i="1" s="1"/>
  <c r="G824" i="1"/>
  <c r="H824" i="1" s="1"/>
  <c r="A825" i="1" l="1"/>
  <c r="B825" i="1" s="1"/>
  <c r="C825" i="1" s="1"/>
  <c r="I825" i="1" s="1"/>
  <c r="J825" i="1" s="1"/>
  <c r="D825" i="1" l="1"/>
  <c r="E825" i="1" s="1"/>
  <c r="F825" i="1" s="1"/>
  <c r="K825" i="1" l="1"/>
  <c r="L825" i="1" s="1"/>
  <c r="N825" i="1" s="1"/>
  <c r="P825" i="1" s="1"/>
  <c r="G825" i="1"/>
  <c r="H825" i="1" s="1"/>
  <c r="A826" i="1" l="1"/>
  <c r="B826" i="1" s="1"/>
  <c r="C826" i="1" s="1"/>
  <c r="D826" i="1" l="1"/>
  <c r="E826" i="1" s="1"/>
  <c r="I826" i="1"/>
  <c r="J826" i="1" s="1"/>
  <c r="K826" i="1" l="1"/>
  <c r="F826" i="1"/>
  <c r="G826" i="1" l="1"/>
  <c r="H826" i="1" s="1"/>
  <c r="L826" i="1"/>
  <c r="N826" i="1" s="1"/>
  <c r="P826" i="1" s="1"/>
  <c r="A827" i="1" l="1"/>
  <c r="B827" i="1" s="1"/>
  <c r="C827" i="1" s="1"/>
  <c r="I827" i="1" l="1"/>
  <c r="J827" i="1" s="1"/>
  <c r="D827" i="1"/>
  <c r="E827" i="1" s="1"/>
  <c r="K827" i="1" l="1"/>
  <c r="F827" i="1"/>
  <c r="L827" i="1" l="1"/>
  <c r="N827" i="1" s="1"/>
  <c r="P827" i="1" s="1"/>
  <c r="G827" i="1"/>
  <c r="H827" i="1" s="1"/>
  <c r="A828" i="1" l="1"/>
  <c r="B828" i="1" s="1"/>
  <c r="C828" i="1" s="1"/>
  <c r="D828" i="1" l="1"/>
  <c r="E828" i="1" s="1"/>
  <c r="I828" i="1"/>
  <c r="J828" i="1" s="1"/>
  <c r="K828" i="1" l="1"/>
  <c r="F828" i="1"/>
  <c r="G828" i="1" l="1"/>
  <c r="H828" i="1" s="1"/>
  <c r="L828" i="1"/>
  <c r="N828" i="1" s="1"/>
  <c r="P828" i="1" s="1"/>
  <c r="A829" i="1" l="1"/>
  <c r="B829" i="1" s="1"/>
  <c r="C829" i="1" s="1"/>
  <c r="I829" i="1" l="1"/>
  <c r="J829" i="1" s="1"/>
  <c r="D829" i="1"/>
  <c r="E829" i="1" s="1"/>
  <c r="K829" i="1" l="1"/>
  <c r="F829" i="1"/>
  <c r="G829" i="1" l="1"/>
  <c r="H829" i="1" s="1"/>
  <c r="L829" i="1"/>
  <c r="N829" i="1" s="1"/>
  <c r="P829" i="1" s="1"/>
  <c r="A830" i="1" l="1"/>
  <c r="B830" i="1" s="1"/>
  <c r="C830" i="1" s="1"/>
  <c r="D830" i="1" l="1"/>
  <c r="I830" i="1"/>
  <c r="J830" i="1" s="1"/>
  <c r="E830" i="1" l="1"/>
  <c r="M847" i="1"/>
  <c r="M848" i="1" l="1"/>
  <c r="M849" i="1" s="1"/>
  <c r="M850" i="1" s="1"/>
  <c r="M851" i="1" s="1"/>
  <c r="M852" i="1" s="1"/>
  <c r="M853" i="1" s="1"/>
  <c r="N847" i="1"/>
  <c r="K830" i="1"/>
  <c r="F830" i="1"/>
  <c r="L830" i="1" l="1"/>
  <c r="N830" i="1" s="1"/>
  <c r="P830" i="1" s="1"/>
  <c r="G830" i="1"/>
  <c r="H830" i="1" s="1"/>
  <c r="M861" i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54" i="1"/>
  <c r="M855" i="1" s="1"/>
  <c r="M856" i="1" s="1"/>
  <c r="M857" i="1" s="1"/>
  <c r="M858" i="1" s="1"/>
  <c r="M859" i="1" s="1"/>
  <c r="M860" i="1" s="1"/>
  <c r="A831" i="1" l="1"/>
  <c r="B831" i="1" l="1"/>
  <c r="C831" i="1" s="1"/>
  <c r="D831" i="1" l="1"/>
  <c r="E831" i="1" s="1"/>
  <c r="I831" i="1"/>
  <c r="J831" i="1" s="1"/>
  <c r="K831" i="1" l="1"/>
  <c r="F831" i="1"/>
  <c r="L831" i="1" l="1"/>
  <c r="N831" i="1" s="1"/>
  <c r="P831" i="1" s="1"/>
  <c r="G831" i="1"/>
  <c r="H831" i="1" s="1"/>
  <c r="A832" i="1" l="1"/>
  <c r="B832" i="1" l="1"/>
  <c r="C832" i="1" s="1"/>
  <c r="I832" i="1" l="1"/>
  <c r="J832" i="1" s="1"/>
  <c r="D832" i="1"/>
  <c r="E832" i="1" s="1"/>
  <c r="K832" i="1" l="1"/>
  <c r="F832" i="1"/>
  <c r="L832" i="1" l="1"/>
  <c r="N832" i="1" s="1"/>
  <c r="P832" i="1" s="1"/>
  <c r="G832" i="1"/>
  <c r="H832" i="1" s="1"/>
  <c r="A833" i="1" l="1"/>
  <c r="B833" i="1" s="1"/>
  <c r="C833" i="1" s="1"/>
  <c r="I833" i="1" l="1"/>
  <c r="J833" i="1" s="1"/>
  <c r="D833" i="1"/>
  <c r="E833" i="1" s="1"/>
  <c r="K833" i="1" l="1"/>
  <c r="F833" i="1"/>
  <c r="G833" i="1" l="1"/>
  <c r="H833" i="1" s="1"/>
  <c r="L833" i="1"/>
  <c r="N833" i="1" s="1"/>
  <c r="P833" i="1" s="1"/>
  <c r="A834" i="1" l="1"/>
  <c r="B834" i="1" s="1"/>
  <c r="C834" i="1" s="1"/>
  <c r="D834" i="1" s="1"/>
  <c r="E834" i="1" s="1"/>
  <c r="I834" i="1" l="1"/>
  <c r="J834" i="1" s="1"/>
  <c r="K834" i="1" s="1"/>
  <c r="F834" i="1"/>
  <c r="G834" i="1" l="1"/>
  <c r="H834" i="1" s="1"/>
  <c r="L834" i="1"/>
  <c r="N834" i="1" s="1"/>
  <c r="P834" i="1" s="1"/>
  <c r="A835" i="1" l="1"/>
  <c r="B835" i="1" s="1"/>
  <c r="C835" i="1" s="1"/>
  <c r="D835" i="1" l="1"/>
  <c r="E835" i="1" s="1"/>
  <c r="I835" i="1"/>
  <c r="J835" i="1" s="1"/>
  <c r="K835" i="1" l="1"/>
  <c r="F835" i="1"/>
  <c r="G835" i="1" l="1"/>
  <c r="H835" i="1" s="1"/>
  <c r="L835" i="1"/>
  <c r="N835" i="1" s="1"/>
  <c r="P835" i="1" s="1"/>
  <c r="A836" i="1" l="1"/>
  <c r="B836" i="1" s="1"/>
  <c r="C836" i="1" s="1"/>
  <c r="I836" i="1" l="1"/>
  <c r="J836" i="1" s="1"/>
  <c r="D836" i="1"/>
  <c r="E836" i="1" s="1"/>
  <c r="K836" i="1" l="1"/>
  <c r="F836" i="1"/>
  <c r="L836" i="1" l="1"/>
  <c r="N836" i="1" s="1"/>
  <c r="P836" i="1" s="1"/>
  <c r="G836" i="1"/>
  <c r="H836" i="1" s="1"/>
  <c r="A837" i="1" l="1"/>
  <c r="B837" i="1" s="1"/>
  <c r="C837" i="1" s="1"/>
  <c r="D837" i="1" l="1"/>
  <c r="E837" i="1" s="1"/>
  <c r="I837" i="1"/>
  <c r="J837" i="1" s="1"/>
  <c r="K837" i="1" l="1"/>
  <c r="F837" i="1"/>
  <c r="L837" i="1" l="1"/>
  <c r="N837" i="1" s="1"/>
  <c r="P837" i="1" s="1"/>
  <c r="G837" i="1"/>
  <c r="H837" i="1" s="1"/>
  <c r="A838" i="1" l="1"/>
  <c r="B838" i="1" s="1"/>
  <c r="C838" i="1" s="1"/>
  <c r="I838" i="1" l="1"/>
  <c r="J838" i="1" s="1"/>
  <c r="D838" i="1"/>
  <c r="E838" i="1" s="1"/>
  <c r="K838" i="1" l="1"/>
  <c r="F838" i="1"/>
  <c r="L838" i="1" l="1"/>
  <c r="N838" i="1" s="1"/>
  <c r="P838" i="1" s="1"/>
  <c r="G838" i="1"/>
  <c r="H838" i="1" s="1"/>
  <c r="A839" i="1" l="1"/>
  <c r="B839" i="1" l="1"/>
  <c r="C839" i="1" s="1"/>
  <c r="D839" i="1" l="1"/>
  <c r="E839" i="1" s="1"/>
  <c r="I839" i="1"/>
  <c r="J839" i="1" s="1"/>
  <c r="K839" i="1" l="1"/>
  <c r="F839" i="1"/>
  <c r="G839" i="1" l="1"/>
  <c r="H839" i="1" s="1"/>
  <c r="L839" i="1"/>
  <c r="N839" i="1" s="1"/>
  <c r="P839" i="1" s="1"/>
  <c r="A840" i="1" l="1"/>
  <c r="B840" i="1" s="1"/>
  <c r="C840" i="1" s="1"/>
  <c r="D840" i="1" l="1"/>
  <c r="E840" i="1" s="1"/>
  <c r="I840" i="1"/>
  <c r="J840" i="1" s="1"/>
  <c r="K840" i="1" l="1"/>
  <c r="F840" i="1"/>
  <c r="L840" i="1" l="1"/>
  <c r="N840" i="1" s="1"/>
  <c r="P840" i="1" s="1"/>
  <c r="G840" i="1"/>
  <c r="H840" i="1" s="1"/>
  <c r="A841" i="1" l="1"/>
  <c r="B841" i="1" s="1"/>
  <c r="C841" i="1" s="1"/>
  <c r="R30" i="1" l="1"/>
  <c r="S30" i="1" s="1"/>
  <c r="D841" i="1"/>
  <c r="E841" i="1" s="1"/>
  <c r="I841" i="1"/>
  <c r="J841" i="1" s="1"/>
  <c r="K841" i="1" l="1"/>
  <c r="F841" i="1"/>
  <c r="L841" i="1" l="1"/>
  <c r="N841" i="1" s="1"/>
  <c r="P841" i="1" s="1"/>
  <c r="G841" i="1"/>
  <c r="H841" i="1" s="1"/>
  <c r="O847" i="1" s="1"/>
  <c r="O848" i="1" l="1"/>
  <c r="O849" i="1" s="1"/>
  <c r="O850" i="1" s="1"/>
  <c r="O851" i="1" s="1"/>
  <c r="O852" i="1" s="1"/>
  <c r="O853" i="1" s="1"/>
  <c r="P847" i="1"/>
  <c r="A848" i="1" s="1"/>
  <c r="B848" i="1" s="1"/>
  <c r="C848" i="1" s="1"/>
  <c r="D848" i="1" l="1"/>
  <c r="E848" i="1" s="1"/>
  <c r="I848" i="1"/>
  <c r="J848" i="1" s="1"/>
  <c r="O861" i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54" i="1"/>
  <c r="O855" i="1" s="1"/>
  <c r="O856" i="1" s="1"/>
  <c r="O857" i="1" s="1"/>
  <c r="O858" i="1" s="1"/>
  <c r="O859" i="1" s="1"/>
  <c r="O860" i="1" s="1"/>
  <c r="K848" i="1" l="1"/>
  <c r="F848" i="1"/>
  <c r="L848" i="1" l="1"/>
  <c r="N848" i="1" s="1"/>
  <c r="P848" i="1" s="1"/>
  <c r="G848" i="1"/>
  <c r="H848" i="1" s="1"/>
  <c r="A849" i="1" l="1"/>
  <c r="B849" i="1" s="1"/>
  <c r="C849" i="1" s="1"/>
  <c r="I849" i="1" s="1"/>
  <c r="J849" i="1" s="1"/>
  <c r="D849" i="1" l="1"/>
  <c r="E849" i="1" s="1"/>
  <c r="K849" i="1" s="1"/>
  <c r="F849" i="1" l="1"/>
  <c r="G849" i="1" s="1"/>
  <c r="H849" i="1" s="1"/>
  <c r="L849" i="1" l="1"/>
  <c r="N849" i="1" s="1"/>
  <c r="P849" i="1" s="1"/>
  <c r="A850" i="1" s="1"/>
  <c r="B850" i="1" s="1"/>
  <c r="C850" i="1" s="1"/>
  <c r="I850" i="1" s="1"/>
  <c r="J850" i="1" s="1"/>
  <c r="D850" i="1" l="1"/>
  <c r="E850" i="1" s="1"/>
  <c r="K850" i="1" s="1"/>
  <c r="F850" i="1" l="1"/>
  <c r="G850" i="1" s="1"/>
  <c r="H850" i="1" s="1"/>
  <c r="L850" i="1" l="1"/>
  <c r="N850" i="1" s="1"/>
  <c r="P850" i="1" s="1"/>
  <c r="A851" i="1" s="1"/>
  <c r="B851" i="1" s="1"/>
  <c r="C851" i="1" s="1"/>
  <c r="D851" i="1" s="1"/>
  <c r="E851" i="1" s="1"/>
  <c r="I851" i="1" l="1"/>
  <c r="J851" i="1" s="1"/>
  <c r="K851" i="1" s="1"/>
  <c r="F851" i="1"/>
  <c r="G851" i="1" l="1"/>
  <c r="H851" i="1" s="1"/>
  <c r="L851" i="1"/>
  <c r="N851" i="1" s="1"/>
  <c r="P851" i="1" s="1"/>
  <c r="A852" i="1" l="1"/>
  <c r="B852" i="1" s="1"/>
  <c r="C852" i="1" s="1"/>
  <c r="I852" i="1" s="1"/>
  <c r="J852" i="1" s="1"/>
  <c r="D852" i="1" l="1"/>
  <c r="E852" i="1" s="1"/>
  <c r="K852" i="1" s="1"/>
  <c r="F852" i="1" l="1"/>
  <c r="L852" i="1" s="1"/>
  <c r="N852" i="1" s="1"/>
  <c r="P852" i="1" s="1"/>
  <c r="G852" i="1" l="1"/>
  <c r="H852" i="1" s="1"/>
  <c r="A853" i="1" s="1"/>
  <c r="B853" i="1" s="1"/>
  <c r="C853" i="1" s="1"/>
  <c r="I853" i="1" l="1"/>
  <c r="J853" i="1" s="1"/>
  <c r="D853" i="1"/>
  <c r="E853" i="1" s="1"/>
  <c r="K853" i="1" l="1"/>
  <c r="F853" i="1"/>
  <c r="G853" i="1" l="1"/>
  <c r="H853" i="1" s="1"/>
  <c r="L853" i="1"/>
  <c r="N853" i="1" s="1"/>
  <c r="P853" i="1" s="1"/>
  <c r="A854" i="1" l="1"/>
  <c r="B854" i="1" s="1"/>
  <c r="C854" i="1" s="1"/>
  <c r="I854" i="1" s="1"/>
  <c r="J854" i="1" s="1"/>
  <c r="D854" i="1" l="1"/>
  <c r="E854" i="1" s="1"/>
  <c r="K854" i="1" s="1"/>
  <c r="F854" i="1" l="1"/>
  <c r="L854" i="1" s="1"/>
  <c r="N854" i="1" s="1"/>
  <c r="P854" i="1" s="1"/>
  <c r="G854" i="1" l="1"/>
  <c r="H854" i="1" s="1"/>
  <c r="A855" i="1" s="1"/>
  <c r="B855" i="1" s="1"/>
  <c r="C855" i="1" s="1"/>
  <c r="D855" i="1" l="1"/>
  <c r="E855" i="1" s="1"/>
  <c r="I855" i="1"/>
  <c r="J855" i="1" s="1"/>
  <c r="K855" i="1" l="1"/>
  <c r="F855" i="1"/>
  <c r="L855" i="1" l="1"/>
  <c r="N855" i="1" s="1"/>
  <c r="P855" i="1" s="1"/>
  <c r="G855" i="1"/>
  <c r="H855" i="1" s="1"/>
  <c r="A856" i="1" l="1"/>
  <c r="B856" i="1" s="1"/>
  <c r="C856" i="1" s="1"/>
  <c r="D856" i="1" l="1"/>
  <c r="E856" i="1" s="1"/>
  <c r="I856" i="1"/>
  <c r="J856" i="1" s="1"/>
  <c r="K856" i="1" l="1"/>
  <c r="F856" i="1"/>
  <c r="G856" i="1" l="1"/>
  <c r="H856" i="1" s="1"/>
  <c r="L856" i="1"/>
  <c r="N856" i="1" s="1"/>
  <c r="P856" i="1" s="1"/>
  <c r="A857" i="1" l="1"/>
  <c r="B857" i="1" s="1"/>
  <c r="C857" i="1" s="1"/>
  <c r="D857" i="1" s="1"/>
  <c r="E857" i="1" s="1"/>
  <c r="I857" i="1" l="1"/>
  <c r="J857" i="1" s="1"/>
  <c r="K857" i="1" s="1"/>
  <c r="F857" i="1"/>
  <c r="G857" i="1" l="1"/>
  <c r="H857" i="1" s="1"/>
  <c r="L857" i="1"/>
  <c r="N857" i="1" s="1"/>
  <c r="P857" i="1" s="1"/>
  <c r="A858" i="1" l="1"/>
  <c r="B858" i="1" s="1"/>
  <c r="C858" i="1" s="1"/>
  <c r="I858" i="1" s="1"/>
  <c r="J858" i="1" s="1"/>
  <c r="D858" i="1" l="1"/>
  <c r="E858" i="1" s="1"/>
  <c r="K858" i="1" s="1"/>
  <c r="F858" i="1" l="1"/>
  <c r="L858" i="1" s="1"/>
  <c r="N858" i="1" s="1"/>
  <c r="P858" i="1" s="1"/>
  <c r="G858" i="1" l="1"/>
  <c r="H858" i="1" s="1"/>
  <c r="A859" i="1" s="1"/>
  <c r="B859" i="1" s="1"/>
  <c r="C859" i="1" s="1"/>
  <c r="D859" i="1" l="1"/>
  <c r="E859" i="1" s="1"/>
  <c r="I859" i="1"/>
  <c r="J859" i="1" s="1"/>
  <c r="K859" i="1" l="1"/>
  <c r="F859" i="1"/>
  <c r="G859" i="1" l="1"/>
  <c r="H859" i="1" s="1"/>
  <c r="L859" i="1"/>
  <c r="N859" i="1" s="1"/>
  <c r="P859" i="1" s="1"/>
  <c r="A860" i="1" l="1"/>
  <c r="B860" i="1" s="1"/>
  <c r="C860" i="1" s="1"/>
  <c r="D860" i="1" s="1"/>
  <c r="E860" i="1" s="1"/>
  <c r="I860" i="1" l="1"/>
  <c r="J860" i="1" s="1"/>
  <c r="K860" i="1" s="1"/>
  <c r="F860" i="1"/>
  <c r="G860" i="1" l="1"/>
  <c r="H860" i="1" s="1"/>
  <c r="L860" i="1"/>
  <c r="N860" i="1" s="1"/>
  <c r="P860" i="1" s="1"/>
  <c r="A861" i="1" l="1"/>
  <c r="B861" i="1" s="1"/>
  <c r="C861" i="1" s="1"/>
  <c r="D861" i="1" s="1"/>
  <c r="E861" i="1" s="1"/>
  <c r="I861" i="1" l="1"/>
  <c r="J861" i="1" s="1"/>
  <c r="K861" i="1" s="1"/>
  <c r="F861" i="1"/>
  <c r="G861" i="1" l="1"/>
  <c r="H861" i="1" s="1"/>
  <c r="L861" i="1"/>
  <c r="N861" i="1" s="1"/>
  <c r="P861" i="1" s="1"/>
  <c r="A862" i="1" l="1"/>
  <c r="B862" i="1" s="1"/>
  <c r="C862" i="1" s="1"/>
  <c r="D862" i="1" s="1"/>
  <c r="E862" i="1" s="1"/>
  <c r="I862" i="1" l="1"/>
  <c r="J862" i="1" s="1"/>
  <c r="K862" i="1" s="1"/>
  <c r="F862" i="1"/>
  <c r="L862" i="1" l="1"/>
  <c r="N862" i="1" s="1"/>
  <c r="P862" i="1" s="1"/>
  <c r="G862" i="1"/>
  <c r="H862" i="1" s="1"/>
  <c r="A863" i="1" l="1"/>
  <c r="B863" i="1" s="1"/>
  <c r="C863" i="1" s="1"/>
  <c r="D863" i="1" s="1"/>
  <c r="I863" i="1" l="1"/>
  <c r="J863" i="1" s="1"/>
  <c r="E863" i="1"/>
  <c r="M880" i="1"/>
  <c r="M881" i="1" l="1"/>
  <c r="M882" i="1" s="1"/>
  <c r="M883" i="1" s="1"/>
  <c r="M884" i="1" s="1"/>
  <c r="M885" i="1" s="1"/>
  <c r="M886" i="1" s="1"/>
  <c r="N880" i="1"/>
  <c r="K863" i="1"/>
  <c r="F863" i="1"/>
  <c r="L863" i="1" l="1"/>
  <c r="N863" i="1" s="1"/>
  <c r="P863" i="1" s="1"/>
  <c r="G863" i="1"/>
  <c r="H863" i="1" s="1"/>
  <c r="M887" i="1"/>
  <c r="M888" i="1" s="1"/>
  <c r="M889" i="1" s="1"/>
  <c r="M890" i="1" s="1"/>
  <c r="M891" i="1" s="1"/>
  <c r="M892" i="1" s="1"/>
  <c r="M893" i="1" s="1"/>
  <c r="M894" i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A864" i="1" l="1"/>
  <c r="B864" i="1" s="1"/>
  <c r="C864" i="1" s="1"/>
  <c r="D864" i="1" s="1"/>
  <c r="E864" i="1" s="1"/>
  <c r="I864" i="1" l="1"/>
  <c r="J864" i="1" s="1"/>
  <c r="K864" i="1" s="1"/>
  <c r="F864" i="1"/>
  <c r="G864" i="1" l="1"/>
  <c r="H864" i="1" s="1"/>
  <c r="L864" i="1"/>
  <c r="N864" i="1" s="1"/>
  <c r="P864" i="1" s="1"/>
  <c r="A865" i="1" l="1"/>
  <c r="B865" i="1" s="1"/>
  <c r="C865" i="1" s="1"/>
  <c r="D865" i="1" s="1"/>
  <c r="E865" i="1" s="1"/>
  <c r="I865" i="1" l="1"/>
  <c r="J865" i="1" s="1"/>
  <c r="K865" i="1" s="1"/>
  <c r="F865" i="1"/>
  <c r="L865" i="1" l="1"/>
  <c r="N865" i="1" s="1"/>
  <c r="P865" i="1" s="1"/>
  <c r="G865" i="1"/>
  <c r="H865" i="1" s="1"/>
  <c r="A866" i="1" l="1"/>
  <c r="B866" i="1" s="1"/>
  <c r="C866" i="1" s="1"/>
  <c r="D866" i="1" s="1"/>
  <c r="E866" i="1" s="1"/>
  <c r="I866" i="1" l="1"/>
  <c r="J866" i="1" s="1"/>
  <c r="K866" i="1" s="1"/>
  <c r="F866" i="1"/>
  <c r="L866" i="1" l="1"/>
  <c r="N866" i="1" s="1"/>
  <c r="P866" i="1" s="1"/>
  <c r="G866" i="1"/>
  <c r="H866" i="1" s="1"/>
  <c r="A867" i="1" l="1"/>
  <c r="B867" i="1" s="1"/>
  <c r="C867" i="1" s="1"/>
  <c r="I867" i="1" s="1"/>
  <c r="J867" i="1" s="1"/>
  <c r="D867" i="1" l="1"/>
  <c r="E867" i="1" s="1"/>
  <c r="K867" i="1" s="1"/>
  <c r="F867" i="1" l="1"/>
  <c r="L867" i="1" s="1"/>
  <c r="N867" i="1" s="1"/>
  <c r="P867" i="1" s="1"/>
  <c r="G867" i="1" l="1"/>
  <c r="H867" i="1" s="1"/>
  <c r="A868" i="1" s="1"/>
  <c r="B868" i="1" s="1"/>
  <c r="C868" i="1" s="1"/>
  <c r="D868" i="1" s="1"/>
  <c r="E868" i="1" s="1"/>
  <c r="I868" i="1" l="1"/>
  <c r="J868" i="1" s="1"/>
  <c r="K868" i="1" s="1"/>
  <c r="F868" i="1"/>
  <c r="G868" i="1" l="1"/>
  <c r="H868" i="1" s="1"/>
  <c r="L868" i="1"/>
  <c r="N868" i="1" s="1"/>
  <c r="P868" i="1" s="1"/>
  <c r="A869" i="1" l="1"/>
  <c r="B869" i="1" s="1"/>
  <c r="C869" i="1" s="1"/>
  <c r="I869" i="1" s="1"/>
  <c r="J869" i="1" s="1"/>
  <c r="D869" i="1" l="1"/>
  <c r="E869" i="1" s="1"/>
  <c r="K869" i="1" s="1"/>
  <c r="F869" i="1" l="1"/>
  <c r="G869" i="1" s="1"/>
  <c r="H869" i="1" s="1"/>
  <c r="L869" i="1" l="1"/>
  <c r="N869" i="1" s="1"/>
  <c r="P869" i="1" s="1"/>
  <c r="A870" i="1" s="1"/>
  <c r="B870" i="1" s="1"/>
  <c r="C870" i="1" s="1"/>
  <c r="I870" i="1" s="1"/>
  <c r="J870" i="1" s="1"/>
  <c r="D870" i="1" l="1"/>
  <c r="E870" i="1" s="1"/>
  <c r="K870" i="1" s="1"/>
  <c r="F870" i="1" l="1"/>
  <c r="G870" i="1" s="1"/>
  <c r="H870" i="1" s="1"/>
  <c r="L870" i="1" l="1"/>
  <c r="N870" i="1" s="1"/>
  <c r="P870" i="1" s="1"/>
  <c r="A871" i="1" s="1"/>
  <c r="B871" i="1" s="1"/>
  <c r="C871" i="1" s="1"/>
  <c r="I871" i="1" s="1"/>
  <c r="J871" i="1" s="1"/>
  <c r="D871" i="1" l="1"/>
  <c r="E871" i="1" s="1"/>
  <c r="K871" i="1" s="1"/>
  <c r="F871" i="1" l="1"/>
  <c r="L871" i="1" s="1"/>
  <c r="N871" i="1" s="1"/>
  <c r="P871" i="1" s="1"/>
  <c r="G871" i="1" l="1"/>
  <c r="H871" i="1" s="1"/>
  <c r="A872" i="1" s="1"/>
  <c r="B872" i="1" s="1"/>
  <c r="C872" i="1" s="1"/>
  <c r="D872" i="1" l="1"/>
  <c r="E872" i="1" s="1"/>
  <c r="I872" i="1"/>
  <c r="J872" i="1" s="1"/>
  <c r="K872" i="1" l="1"/>
  <c r="F872" i="1"/>
  <c r="L872" i="1" l="1"/>
  <c r="N872" i="1" s="1"/>
  <c r="P872" i="1" s="1"/>
  <c r="G872" i="1"/>
  <c r="H872" i="1" s="1"/>
  <c r="A873" i="1" l="1"/>
  <c r="B873" i="1" s="1"/>
  <c r="C873" i="1" s="1"/>
  <c r="I873" i="1" l="1"/>
  <c r="J873" i="1" s="1"/>
  <c r="D873" i="1"/>
  <c r="E873" i="1" s="1"/>
  <c r="K873" i="1" l="1"/>
  <c r="F873" i="1"/>
  <c r="L873" i="1" l="1"/>
  <c r="N873" i="1" s="1"/>
  <c r="P873" i="1" s="1"/>
  <c r="G873" i="1"/>
  <c r="H873" i="1" s="1"/>
  <c r="A874" i="1" l="1"/>
  <c r="B874" i="1" l="1"/>
  <c r="C874" i="1" s="1"/>
  <c r="R31" i="1"/>
  <c r="S31" i="1" s="1"/>
  <c r="I874" i="1" l="1"/>
  <c r="J874" i="1" s="1"/>
  <c r="D874" i="1"/>
  <c r="E874" i="1" s="1"/>
  <c r="K874" i="1" l="1"/>
  <c r="F874" i="1"/>
  <c r="L874" i="1" l="1"/>
  <c r="N874" i="1" s="1"/>
  <c r="P874" i="1" s="1"/>
  <c r="G874" i="1"/>
  <c r="H874" i="1" s="1"/>
  <c r="O880" i="1" s="1"/>
  <c r="O881" i="1" l="1"/>
  <c r="O882" i="1" s="1"/>
  <c r="O883" i="1" s="1"/>
  <c r="O884" i="1" s="1"/>
  <c r="O885" i="1" s="1"/>
  <c r="O886" i="1" s="1"/>
  <c r="P880" i="1"/>
  <c r="A881" i="1" s="1"/>
  <c r="B881" i="1" s="1"/>
  <c r="C881" i="1" s="1"/>
  <c r="I881" i="1" l="1"/>
  <c r="J881" i="1" s="1"/>
  <c r="D881" i="1"/>
  <c r="E881" i="1" s="1"/>
  <c r="O887" i="1"/>
  <c r="O888" i="1" s="1"/>
  <c r="O889" i="1" s="1"/>
  <c r="O890" i="1" s="1"/>
  <c r="O891" i="1" s="1"/>
  <c r="O892" i="1" s="1"/>
  <c r="O893" i="1" s="1"/>
  <c r="O894" i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K881" i="1" l="1"/>
  <c r="F881" i="1"/>
  <c r="L881" i="1" l="1"/>
  <c r="N881" i="1" s="1"/>
  <c r="P881" i="1" s="1"/>
  <c r="G881" i="1"/>
  <c r="H881" i="1" s="1"/>
  <c r="A882" i="1" l="1"/>
  <c r="B882" i="1" s="1"/>
  <c r="C882" i="1" s="1"/>
  <c r="D882" i="1" l="1"/>
  <c r="E882" i="1" s="1"/>
  <c r="I882" i="1"/>
  <c r="J882" i="1" s="1"/>
  <c r="K882" i="1" l="1"/>
  <c r="F882" i="1"/>
  <c r="L882" i="1" l="1"/>
  <c r="N882" i="1" s="1"/>
  <c r="P882" i="1" s="1"/>
  <c r="G882" i="1"/>
  <c r="H882" i="1" s="1"/>
  <c r="A883" i="1" l="1"/>
  <c r="B883" i="1" s="1"/>
  <c r="C883" i="1" s="1"/>
  <c r="I883" i="1" l="1"/>
  <c r="J883" i="1" s="1"/>
  <c r="D883" i="1"/>
  <c r="E883" i="1" s="1"/>
  <c r="K883" i="1" l="1"/>
  <c r="F883" i="1"/>
  <c r="G883" i="1" l="1"/>
  <c r="H883" i="1" s="1"/>
  <c r="L883" i="1"/>
  <c r="N883" i="1" s="1"/>
  <c r="P883" i="1" s="1"/>
  <c r="A884" i="1" s="1"/>
  <c r="B884" i="1" s="1"/>
  <c r="C884" i="1" s="1"/>
  <c r="D884" i="1" l="1"/>
  <c r="E884" i="1" s="1"/>
  <c r="I884" i="1"/>
  <c r="J884" i="1" s="1"/>
  <c r="K884" i="1" l="1"/>
  <c r="F884" i="1"/>
  <c r="L884" i="1" l="1"/>
  <c r="N884" i="1" s="1"/>
  <c r="P884" i="1" s="1"/>
  <c r="G884" i="1"/>
  <c r="H884" i="1" s="1"/>
  <c r="A885" i="1" l="1"/>
  <c r="B885" i="1" s="1"/>
  <c r="C885" i="1" s="1"/>
  <c r="D885" i="1" s="1"/>
  <c r="E885" i="1" s="1"/>
  <c r="I885" i="1" l="1"/>
  <c r="J885" i="1" s="1"/>
  <c r="K885" i="1" s="1"/>
  <c r="F885" i="1"/>
  <c r="G885" i="1" l="1"/>
  <c r="H885" i="1" s="1"/>
  <c r="L885" i="1"/>
  <c r="N885" i="1" s="1"/>
  <c r="P885" i="1" s="1"/>
  <c r="A886" i="1" s="1"/>
  <c r="B886" i="1" s="1"/>
  <c r="C886" i="1" s="1"/>
  <c r="I886" i="1" l="1"/>
  <c r="J886" i="1" s="1"/>
  <c r="D886" i="1"/>
  <c r="E886" i="1" s="1"/>
  <c r="K886" i="1" l="1"/>
  <c r="F886" i="1"/>
  <c r="L886" i="1" l="1"/>
  <c r="N886" i="1" s="1"/>
  <c r="P886" i="1" s="1"/>
  <c r="G886" i="1"/>
  <c r="H886" i="1" s="1"/>
  <c r="A887" i="1" l="1"/>
  <c r="B887" i="1" s="1"/>
  <c r="C887" i="1" s="1"/>
  <c r="D887" i="1" s="1"/>
  <c r="E887" i="1" s="1"/>
  <c r="I887" i="1" l="1"/>
  <c r="J887" i="1" s="1"/>
  <c r="K887" i="1" s="1"/>
  <c r="F887" i="1"/>
  <c r="L887" i="1" l="1"/>
  <c r="N887" i="1" s="1"/>
  <c r="P887" i="1" s="1"/>
  <c r="G887" i="1"/>
  <c r="H887" i="1" s="1"/>
  <c r="A888" i="1" l="1"/>
  <c r="B888" i="1" s="1"/>
  <c r="C888" i="1" s="1"/>
  <c r="I888" i="1" s="1"/>
  <c r="J888" i="1" s="1"/>
  <c r="D888" i="1" l="1"/>
  <c r="E888" i="1" s="1"/>
  <c r="K888" i="1" s="1"/>
  <c r="F888" i="1" l="1"/>
  <c r="G888" i="1" s="1"/>
  <c r="H888" i="1" s="1"/>
  <c r="L888" i="1" l="1"/>
  <c r="N888" i="1" s="1"/>
  <c r="P888" i="1" s="1"/>
  <c r="A889" i="1" s="1"/>
  <c r="B889" i="1" s="1"/>
  <c r="C889" i="1" s="1"/>
  <c r="D889" i="1" s="1"/>
  <c r="E889" i="1" s="1"/>
  <c r="I889" i="1" l="1"/>
  <c r="J889" i="1" s="1"/>
  <c r="K889" i="1" s="1"/>
  <c r="F889" i="1"/>
  <c r="G889" i="1" l="1"/>
  <c r="H889" i="1" s="1"/>
  <c r="L889" i="1"/>
  <c r="N889" i="1" s="1"/>
  <c r="P889" i="1" s="1"/>
  <c r="A890" i="1" l="1"/>
  <c r="B890" i="1" s="1"/>
  <c r="C890" i="1" s="1"/>
  <c r="I890" i="1" s="1"/>
  <c r="J890" i="1" s="1"/>
  <c r="D890" i="1" l="1"/>
  <c r="E890" i="1" s="1"/>
  <c r="K890" i="1" s="1"/>
  <c r="F890" i="1" l="1"/>
  <c r="G890" i="1" s="1"/>
  <c r="H890" i="1" s="1"/>
  <c r="L890" i="1" l="1"/>
  <c r="N890" i="1" s="1"/>
  <c r="P890" i="1" s="1"/>
  <c r="A891" i="1" s="1"/>
  <c r="B891" i="1" s="1"/>
  <c r="C891" i="1" s="1"/>
  <c r="I891" i="1" s="1"/>
  <c r="J891" i="1" s="1"/>
  <c r="D891" i="1" l="1"/>
  <c r="E891" i="1" s="1"/>
  <c r="K891" i="1" s="1"/>
  <c r="F891" i="1" l="1"/>
  <c r="L891" i="1" s="1"/>
  <c r="N891" i="1" s="1"/>
  <c r="P891" i="1" s="1"/>
  <c r="G891" i="1" l="1"/>
  <c r="H891" i="1" s="1"/>
  <c r="A892" i="1" s="1"/>
  <c r="B892" i="1" s="1"/>
  <c r="C892" i="1" s="1"/>
  <c r="I892" i="1" l="1"/>
  <c r="J892" i="1" s="1"/>
  <c r="D892" i="1"/>
  <c r="E892" i="1" s="1"/>
  <c r="K892" i="1" l="1"/>
  <c r="F892" i="1"/>
  <c r="G892" i="1" l="1"/>
  <c r="H892" i="1" s="1"/>
  <c r="L892" i="1"/>
  <c r="N892" i="1" s="1"/>
  <c r="P892" i="1" s="1"/>
  <c r="A893" i="1" l="1"/>
  <c r="B893" i="1" s="1"/>
  <c r="C893" i="1" s="1"/>
  <c r="D893" i="1" s="1"/>
  <c r="E893" i="1" s="1"/>
  <c r="I893" i="1" l="1"/>
  <c r="J893" i="1" s="1"/>
  <c r="K893" i="1" s="1"/>
  <c r="F893" i="1"/>
  <c r="L893" i="1" l="1"/>
  <c r="N893" i="1" s="1"/>
  <c r="P893" i="1" s="1"/>
  <c r="G893" i="1"/>
  <c r="H893" i="1" s="1"/>
  <c r="A894" i="1" l="1"/>
  <c r="B894" i="1" s="1"/>
  <c r="C894" i="1" s="1"/>
  <c r="D894" i="1" s="1"/>
  <c r="E894" i="1" s="1"/>
  <c r="I894" i="1" l="1"/>
  <c r="J894" i="1" s="1"/>
  <c r="K894" i="1" s="1"/>
  <c r="F894" i="1"/>
  <c r="L894" i="1" l="1"/>
  <c r="N894" i="1" s="1"/>
  <c r="P894" i="1" s="1"/>
  <c r="G894" i="1"/>
  <c r="H894" i="1" s="1"/>
  <c r="A895" i="1" l="1"/>
  <c r="B895" i="1" s="1"/>
  <c r="C895" i="1" s="1"/>
  <c r="D895" i="1" s="1"/>
  <c r="E895" i="1" s="1"/>
  <c r="I895" i="1" l="1"/>
  <c r="J895" i="1" s="1"/>
  <c r="K895" i="1" s="1"/>
  <c r="F895" i="1"/>
  <c r="L895" i="1" l="1"/>
  <c r="N895" i="1" s="1"/>
  <c r="P895" i="1" s="1"/>
  <c r="G895" i="1"/>
  <c r="H895" i="1" s="1"/>
  <c r="A896" i="1" l="1"/>
  <c r="B896" i="1" s="1"/>
  <c r="C896" i="1" s="1"/>
  <c r="I896" i="1" s="1"/>
  <c r="J896" i="1" s="1"/>
  <c r="D896" i="1" l="1"/>
  <c r="M913" i="1" s="1"/>
  <c r="E896" i="1" l="1"/>
  <c r="K896" i="1" s="1"/>
  <c r="M914" i="1"/>
  <c r="M915" i="1" s="1"/>
  <c r="M916" i="1" s="1"/>
  <c r="M917" i="1" s="1"/>
  <c r="M918" i="1" s="1"/>
  <c r="M919" i="1" s="1"/>
  <c r="N913" i="1"/>
  <c r="F896" i="1" l="1"/>
  <c r="G896" i="1" s="1"/>
  <c r="H896" i="1" s="1"/>
  <c r="M920" i="1"/>
  <c r="M921" i="1" s="1"/>
  <c r="M922" i="1" s="1"/>
  <c r="M923" i="1" s="1"/>
  <c r="M924" i="1" s="1"/>
  <c r="M925" i="1" s="1"/>
  <c r="M926" i="1" s="1"/>
  <c r="M927" i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L896" i="1" l="1"/>
  <c r="N896" i="1" s="1"/>
  <c r="P896" i="1" s="1"/>
  <c r="A897" i="1" s="1"/>
  <c r="B897" i="1" s="1"/>
  <c r="C897" i="1" s="1"/>
  <c r="I897" i="1" s="1"/>
  <c r="J897" i="1" s="1"/>
  <c r="D897" i="1" l="1"/>
  <c r="E897" i="1" s="1"/>
  <c r="K897" i="1" s="1"/>
  <c r="F897" i="1" l="1"/>
  <c r="G897" i="1" s="1"/>
  <c r="H897" i="1" s="1"/>
  <c r="L897" i="1" l="1"/>
  <c r="N897" i="1" s="1"/>
  <c r="P897" i="1" s="1"/>
  <c r="A898" i="1" s="1"/>
  <c r="B898" i="1" s="1"/>
  <c r="C898" i="1" s="1"/>
  <c r="I898" i="1" s="1"/>
  <c r="J898" i="1" s="1"/>
  <c r="D898" i="1" l="1"/>
  <c r="E898" i="1" s="1"/>
  <c r="K898" i="1" s="1"/>
  <c r="F898" i="1" l="1"/>
  <c r="G898" i="1" s="1"/>
  <c r="H898" i="1" s="1"/>
  <c r="L898" i="1" l="1"/>
  <c r="N898" i="1" s="1"/>
  <c r="P898" i="1" s="1"/>
  <c r="A899" i="1" s="1"/>
  <c r="B899" i="1" s="1"/>
  <c r="C899" i="1" s="1"/>
  <c r="I899" i="1" s="1"/>
  <c r="J899" i="1" s="1"/>
  <c r="D899" i="1" l="1"/>
  <c r="E899" i="1" s="1"/>
  <c r="K899" i="1" s="1"/>
  <c r="F899" i="1" l="1"/>
  <c r="L899" i="1" s="1"/>
  <c r="N899" i="1" s="1"/>
  <c r="P899" i="1" s="1"/>
  <c r="G899" i="1" l="1"/>
  <c r="H899" i="1" s="1"/>
  <c r="A900" i="1" s="1"/>
  <c r="B900" i="1" s="1"/>
  <c r="C900" i="1" s="1"/>
  <c r="I900" i="1" l="1"/>
  <c r="J900" i="1" s="1"/>
  <c r="D900" i="1"/>
  <c r="E900" i="1" s="1"/>
  <c r="K900" i="1" l="1"/>
  <c r="F900" i="1"/>
  <c r="L900" i="1" l="1"/>
  <c r="N900" i="1" s="1"/>
  <c r="P900" i="1" s="1"/>
  <c r="G900" i="1"/>
  <c r="H900" i="1" s="1"/>
  <c r="A901" i="1" l="1"/>
  <c r="B901" i="1" s="1"/>
  <c r="C901" i="1" s="1"/>
  <c r="I901" i="1" l="1"/>
  <c r="J901" i="1" s="1"/>
  <c r="D901" i="1"/>
  <c r="E901" i="1" s="1"/>
  <c r="K901" i="1" l="1"/>
  <c r="F901" i="1"/>
  <c r="G901" i="1" l="1"/>
  <c r="H901" i="1" s="1"/>
  <c r="L901" i="1"/>
  <c r="N901" i="1" s="1"/>
  <c r="P901" i="1" s="1"/>
  <c r="A902" i="1" l="1"/>
  <c r="B902" i="1" s="1"/>
  <c r="C902" i="1" s="1"/>
  <c r="I902" i="1" s="1"/>
  <c r="J902" i="1" s="1"/>
  <c r="D902" i="1" l="1"/>
  <c r="E902" i="1" s="1"/>
  <c r="K902" i="1" s="1"/>
  <c r="F902" i="1" l="1"/>
  <c r="G902" i="1" s="1"/>
  <c r="H902" i="1" s="1"/>
  <c r="L902" i="1" l="1"/>
  <c r="N902" i="1" s="1"/>
  <c r="P902" i="1" s="1"/>
  <c r="A903" i="1" s="1"/>
  <c r="B903" i="1" s="1"/>
  <c r="C903" i="1" s="1"/>
  <c r="D903" i="1" s="1"/>
  <c r="E903" i="1" s="1"/>
  <c r="I903" i="1" l="1"/>
  <c r="J903" i="1" s="1"/>
  <c r="K903" i="1" s="1"/>
  <c r="F903" i="1"/>
  <c r="G903" i="1" l="1"/>
  <c r="H903" i="1" s="1"/>
  <c r="L903" i="1"/>
  <c r="N903" i="1" s="1"/>
  <c r="P903" i="1" s="1"/>
  <c r="A904" i="1" l="1"/>
  <c r="B904" i="1" s="1"/>
  <c r="C904" i="1" s="1"/>
  <c r="D904" i="1" s="1"/>
  <c r="E904" i="1" s="1"/>
  <c r="I904" i="1" l="1"/>
  <c r="J904" i="1" s="1"/>
  <c r="K904" i="1" s="1"/>
  <c r="F904" i="1"/>
  <c r="G904" i="1" l="1"/>
  <c r="H904" i="1" s="1"/>
  <c r="L904" i="1"/>
  <c r="N904" i="1" s="1"/>
  <c r="P904" i="1" s="1"/>
  <c r="A905" i="1" l="1"/>
  <c r="B905" i="1" s="1"/>
  <c r="C905" i="1" s="1"/>
  <c r="I905" i="1" s="1"/>
  <c r="J905" i="1" s="1"/>
  <c r="D905" i="1" l="1"/>
  <c r="E905" i="1" s="1"/>
  <c r="K905" i="1" s="1"/>
  <c r="F905" i="1" l="1"/>
  <c r="G905" i="1" s="1"/>
  <c r="H905" i="1" s="1"/>
  <c r="L905" i="1" l="1"/>
  <c r="N905" i="1" s="1"/>
  <c r="P905" i="1" s="1"/>
  <c r="A906" i="1" s="1"/>
  <c r="B906" i="1" s="1"/>
  <c r="C906" i="1" s="1"/>
  <c r="I906" i="1" s="1"/>
  <c r="J906" i="1" s="1"/>
  <c r="D906" i="1" l="1"/>
  <c r="E906" i="1" s="1"/>
  <c r="K906" i="1" s="1"/>
  <c r="F906" i="1" l="1"/>
  <c r="G906" i="1" s="1"/>
  <c r="H906" i="1" s="1"/>
  <c r="L906" i="1" l="1"/>
  <c r="N906" i="1" s="1"/>
  <c r="P906" i="1" s="1"/>
  <c r="A907" i="1" s="1"/>
  <c r="B907" i="1" s="1"/>
  <c r="C907" i="1" s="1"/>
  <c r="R32" i="1" l="1"/>
  <c r="S32" i="1" s="1"/>
  <c r="D907" i="1"/>
  <c r="E907" i="1" s="1"/>
  <c r="I907" i="1"/>
  <c r="J907" i="1" s="1"/>
  <c r="K907" i="1" l="1"/>
  <c r="F907" i="1"/>
  <c r="L907" i="1" l="1"/>
  <c r="N907" i="1" s="1"/>
  <c r="P907" i="1" s="1"/>
  <c r="G907" i="1"/>
  <c r="H907" i="1" s="1"/>
  <c r="O913" i="1" s="1"/>
  <c r="O914" i="1" l="1"/>
  <c r="O915" i="1" s="1"/>
  <c r="O916" i="1" s="1"/>
  <c r="O917" i="1" s="1"/>
  <c r="O918" i="1" s="1"/>
  <c r="O919" i="1" s="1"/>
  <c r="P913" i="1"/>
  <c r="A914" i="1" s="1"/>
  <c r="B914" i="1" s="1"/>
  <c r="C914" i="1" s="1"/>
  <c r="D914" i="1" l="1"/>
  <c r="E914" i="1" s="1"/>
  <c r="I914" i="1"/>
  <c r="J914" i="1" s="1"/>
  <c r="O927" i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20" i="1"/>
  <c r="O921" i="1" s="1"/>
  <c r="O922" i="1" s="1"/>
  <c r="O923" i="1" s="1"/>
  <c r="O924" i="1" s="1"/>
  <c r="O925" i="1" s="1"/>
  <c r="O926" i="1" s="1"/>
  <c r="K914" i="1" l="1"/>
  <c r="F914" i="1"/>
  <c r="L914" i="1" l="1"/>
  <c r="N914" i="1" s="1"/>
  <c r="P914" i="1" s="1"/>
  <c r="G914" i="1"/>
  <c r="H914" i="1" s="1"/>
  <c r="A915" i="1" l="1"/>
  <c r="B915" i="1" s="1"/>
  <c r="C915" i="1" s="1"/>
  <c r="D915" i="1" s="1"/>
  <c r="E915" i="1" s="1"/>
  <c r="I915" i="1" l="1"/>
  <c r="J915" i="1" s="1"/>
  <c r="K915" i="1" s="1"/>
  <c r="F915" i="1"/>
  <c r="L915" i="1" l="1"/>
  <c r="N915" i="1" s="1"/>
  <c r="P915" i="1" s="1"/>
  <c r="G915" i="1"/>
  <c r="H915" i="1" s="1"/>
  <c r="A916" i="1" l="1"/>
  <c r="B916" i="1" s="1"/>
  <c r="C916" i="1" s="1"/>
  <c r="I916" i="1" s="1"/>
  <c r="J916" i="1" s="1"/>
  <c r="D916" i="1" l="1"/>
  <c r="E916" i="1" s="1"/>
  <c r="K916" i="1" s="1"/>
  <c r="F916" i="1" l="1"/>
  <c r="G916" i="1" s="1"/>
  <c r="H916" i="1" s="1"/>
  <c r="L916" i="1" l="1"/>
  <c r="N916" i="1" s="1"/>
  <c r="P916" i="1" s="1"/>
  <c r="A917" i="1" s="1"/>
  <c r="B917" i="1" s="1"/>
  <c r="C917" i="1" s="1"/>
  <c r="D917" i="1" s="1"/>
  <c r="E917" i="1" s="1"/>
  <c r="I917" i="1" l="1"/>
  <c r="J917" i="1" s="1"/>
  <c r="K917" i="1" s="1"/>
  <c r="F917" i="1"/>
  <c r="L917" i="1" l="1"/>
  <c r="N917" i="1" s="1"/>
  <c r="P917" i="1" s="1"/>
  <c r="G917" i="1"/>
  <c r="H917" i="1" s="1"/>
  <c r="A918" i="1" l="1"/>
  <c r="B918" i="1" s="1"/>
  <c r="C918" i="1" s="1"/>
  <c r="I918" i="1" s="1"/>
  <c r="J918" i="1" s="1"/>
  <c r="D918" i="1" l="1"/>
  <c r="E918" i="1" s="1"/>
  <c r="K918" i="1" s="1"/>
  <c r="F918" i="1" l="1"/>
  <c r="L918" i="1" s="1"/>
  <c r="N918" i="1" s="1"/>
  <c r="P918" i="1" s="1"/>
  <c r="G918" i="1" l="1"/>
  <c r="H918" i="1" s="1"/>
  <c r="A919" i="1" s="1"/>
  <c r="B919" i="1" s="1"/>
  <c r="C919" i="1" s="1"/>
  <c r="I919" i="1" s="1"/>
  <c r="J919" i="1" s="1"/>
  <c r="D919" i="1" l="1"/>
  <c r="E919" i="1" s="1"/>
  <c r="K919" i="1" s="1"/>
  <c r="F919" i="1" l="1"/>
  <c r="L919" i="1" s="1"/>
  <c r="N919" i="1" s="1"/>
  <c r="P919" i="1" s="1"/>
  <c r="G919" i="1" l="1"/>
  <c r="H919" i="1" s="1"/>
  <c r="A920" i="1" s="1"/>
  <c r="B920" i="1" s="1"/>
  <c r="C920" i="1" s="1"/>
  <c r="D920" i="1" l="1"/>
  <c r="E920" i="1" s="1"/>
  <c r="I920" i="1"/>
  <c r="J920" i="1" s="1"/>
  <c r="K920" i="1" l="1"/>
  <c r="F920" i="1"/>
  <c r="G920" i="1" l="1"/>
  <c r="H920" i="1" s="1"/>
  <c r="L920" i="1"/>
  <c r="N920" i="1" s="1"/>
  <c r="P920" i="1" s="1"/>
  <c r="A921" i="1" l="1"/>
  <c r="B921" i="1" s="1"/>
  <c r="C921" i="1" s="1"/>
  <c r="D921" i="1" l="1"/>
  <c r="E921" i="1" s="1"/>
  <c r="I921" i="1"/>
  <c r="J921" i="1" s="1"/>
  <c r="K921" i="1" l="1"/>
  <c r="F921" i="1"/>
  <c r="G921" i="1" l="1"/>
  <c r="H921" i="1" s="1"/>
  <c r="L921" i="1"/>
  <c r="N921" i="1" s="1"/>
  <c r="P921" i="1" s="1"/>
  <c r="A922" i="1" l="1"/>
  <c r="B922" i="1" s="1"/>
  <c r="C922" i="1" s="1"/>
  <c r="D922" i="1" l="1"/>
  <c r="E922" i="1" s="1"/>
  <c r="I922" i="1"/>
  <c r="J922" i="1" s="1"/>
  <c r="K922" i="1" l="1"/>
  <c r="F922" i="1"/>
  <c r="G922" i="1" l="1"/>
  <c r="H922" i="1" s="1"/>
  <c r="L922" i="1"/>
  <c r="N922" i="1" s="1"/>
  <c r="P922" i="1" s="1"/>
  <c r="A923" i="1" l="1"/>
  <c r="B923" i="1" s="1"/>
  <c r="C923" i="1" s="1"/>
  <c r="I923" i="1" s="1"/>
  <c r="J923" i="1" s="1"/>
  <c r="D923" i="1" l="1"/>
  <c r="E923" i="1" s="1"/>
  <c r="K923" i="1" s="1"/>
  <c r="F923" i="1" l="1"/>
  <c r="G923" i="1" s="1"/>
  <c r="H923" i="1" s="1"/>
  <c r="L923" i="1" l="1"/>
  <c r="N923" i="1" s="1"/>
  <c r="P923" i="1" s="1"/>
  <c r="A924" i="1" s="1"/>
  <c r="B924" i="1" s="1"/>
  <c r="C924" i="1" s="1"/>
  <c r="I924" i="1" s="1"/>
  <c r="J924" i="1" s="1"/>
  <c r="D924" i="1" l="1"/>
  <c r="E924" i="1" s="1"/>
  <c r="K924" i="1" s="1"/>
  <c r="F924" i="1" l="1"/>
  <c r="G924" i="1" s="1"/>
  <c r="H924" i="1" s="1"/>
  <c r="L924" i="1" l="1"/>
  <c r="N924" i="1" s="1"/>
  <c r="P924" i="1" s="1"/>
  <c r="A925" i="1" s="1"/>
  <c r="B925" i="1" s="1"/>
  <c r="C925" i="1" s="1"/>
  <c r="D925" i="1" s="1"/>
  <c r="E925" i="1" s="1"/>
  <c r="I925" i="1" l="1"/>
  <c r="J925" i="1" s="1"/>
  <c r="K925" i="1" s="1"/>
  <c r="F925" i="1"/>
  <c r="G925" i="1" l="1"/>
  <c r="H925" i="1" s="1"/>
  <c r="L925" i="1"/>
  <c r="N925" i="1" s="1"/>
  <c r="P925" i="1" s="1"/>
  <c r="A926" i="1" l="1"/>
  <c r="B926" i="1" s="1"/>
  <c r="C926" i="1" s="1"/>
  <c r="I926" i="1" l="1"/>
  <c r="J926" i="1" s="1"/>
  <c r="D926" i="1"/>
  <c r="E926" i="1" s="1"/>
  <c r="K926" i="1" l="1"/>
  <c r="F926" i="1"/>
  <c r="L926" i="1" l="1"/>
  <c r="N926" i="1" s="1"/>
  <c r="P926" i="1" s="1"/>
  <c r="G926" i="1"/>
  <c r="H926" i="1" s="1"/>
  <c r="A927" i="1" l="1"/>
  <c r="B927" i="1" s="1"/>
  <c r="C927" i="1" s="1"/>
  <c r="D927" i="1" s="1"/>
  <c r="E927" i="1" s="1"/>
  <c r="I927" i="1" l="1"/>
  <c r="J927" i="1" s="1"/>
  <c r="K927" i="1" s="1"/>
  <c r="F927" i="1"/>
  <c r="G927" i="1" l="1"/>
  <c r="H927" i="1" s="1"/>
  <c r="L927" i="1"/>
  <c r="N927" i="1" s="1"/>
  <c r="P927" i="1" s="1"/>
  <c r="A928" i="1" l="1"/>
  <c r="B928" i="1" s="1"/>
  <c r="C928" i="1" s="1"/>
  <c r="D928" i="1" s="1"/>
  <c r="E928" i="1" s="1"/>
  <c r="I928" i="1" l="1"/>
  <c r="J928" i="1" s="1"/>
  <c r="K928" i="1" s="1"/>
  <c r="F928" i="1"/>
  <c r="G928" i="1" l="1"/>
  <c r="H928" i="1" s="1"/>
  <c r="L928" i="1"/>
  <c r="N928" i="1" s="1"/>
  <c r="P928" i="1" s="1"/>
  <c r="A929" i="1" l="1"/>
  <c r="B929" i="1" s="1"/>
  <c r="C929" i="1" s="1"/>
  <c r="D929" i="1" s="1"/>
  <c r="I929" i="1" l="1"/>
  <c r="J929" i="1" s="1"/>
  <c r="E929" i="1"/>
  <c r="M946" i="1"/>
  <c r="M947" i="1" l="1"/>
  <c r="M948" i="1" s="1"/>
  <c r="M949" i="1" s="1"/>
  <c r="M950" i="1" s="1"/>
  <c r="M951" i="1" s="1"/>
  <c r="M952" i="1" s="1"/>
  <c r="N946" i="1"/>
  <c r="K929" i="1"/>
  <c r="F929" i="1"/>
  <c r="L929" i="1" l="1"/>
  <c r="N929" i="1" s="1"/>
  <c r="P929" i="1" s="1"/>
  <c r="G929" i="1"/>
  <c r="H929" i="1" s="1"/>
  <c r="M960" i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53" i="1"/>
  <c r="M954" i="1" s="1"/>
  <c r="M955" i="1" s="1"/>
  <c r="M956" i="1" s="1"/>
  <c r="M957" i="1" s="1"/>
  <c r="M958" i="1" s="1"/>
  <c r="M959" i="1" s="1"/>
  <c r="A930" i="1" l="1"/>
  <c r="B930" i="1" s="1"/>
  <c r="C930" i="1" s="1"/>
  <c r="I930" i="1" l="1"/>
  <c r="J930" i="1" s="1"/>
  <c r="D930" i="1"/>
  <c r="E930" i="1" s="1"/>
  <c r="K930" i="1" l="1"/>
  <c r="F930" i="1"/>
  <c r="G930" i="1" l="1"/>
  <c r="H930" i="1" s="1"/>
  <c r="L930" i="1"/>
  <c r="N930" i="1" s="1"/>
  <c r="P930" i="1" s="1"/>
  <c r="A931" i="1" l="1"/>
  <c r="B931" i="1" s="1"/>
  <c r="C931" i="1" s="1"/>
  <c r="D931" i="1" s="1"/>
  <c r="E931" i="1" s="1"/>
  <c r="I931" i="1" l="1"/>
  <c r="J931" i="1" s="1"/>
  <c r="K931" i="1" s="1"/>
  <c r="F931" i="1"/>
  <c r="G931" i="1" l="1"/>
  <c r="H931" i="1" s="1"/>
  <c r="L931" i="1"/>
  <c r="N931" i="1" s="1"/>
  <c r="P931" i="1" s="1"/>
  <c r="A932" i="1" l="1"/>
  <c r="B932" i="1" s="1"/>
  <c r="C932" i="1" s="1"/>
  <c r="D932" i="1" s="1"/>
  <c r="E932" i="1" s="1"/>
  <c r="I932" i="1" l="1"/>
  <c r="J932" i="1" s="1"/>
  <c r="K932" i="1" s="1"/>
  <c r="F932" i="1"/>
  <c r="L932" i="1" l="1"/>
  <c r="N932" i="1" s="1"/>
  <c r="P932" i="1" s="1"/>
  <c r="G932" i="1"/>
  <c r="H932" i="1" s="1"/>
  <c r="A933" i="1" l="1"/>
  <c r="B933" i="1" s="1"/>
  <c r="C933" i="1" s="1"/>
  <c r="D933" i="1" s="1"/>
  <c r="E933" i="1" s="1"/>
  <c r="I933" i="1" l="1"/>
  <c r="J933" i="1" s="1"/>
  <c r="K933" i="1" s="1"/>
  <c r="F933" i="1"/>
  <c r="L933" i="1" l="1"/>
  <c r="N933" i="1" s="1"/>
  <c r="P933" i="1" s="1"/>
  <c r="G933" i="1"/>
  <c r="H933" i="1" s="1"/>
  <c r="A934" i="1" l="1"/>
  <c r="B934" i="1" s="1"/>
  <c r="C934" i="1" s="1"/>
  <c r="D934" i="1" s="1"/>
  <c r="E934" i="1" s="1"/>
  <c r="I934" i="1" l="1"/>
  <c r="J934" i="1" s="1"/>
  <c r="K934" i="1" s="1"/>
  <c r="F934" i="1"/>
  <c r="L934" i="1" l="1"/>
  <c r="N934" i="1" s="1"/>
  <c r="P934" i="1" s="1"/>
  <c r="G934" i="1"/>
  <c r="H934" i="1" s="1"/>
  <c r="A935" i="1" l="1"/>
  <c r="B935" i="1" s="1"/>
  <c r="C935" i="1" s="1"/>
  <c r="D935" i="1" l="1"/>
  <c r="E935" i="1" s="1"/>
  <c r="I935" i="1"/>
  <c r="J935" i="1" s="1"/>
  <c r="K935" i="1" l="1"/>
  <c r="F935" i="1"/>
  <c r="L935" i="1" l="1"/>
  <c r="N935" i="1" s="1"/>
  <c r="P935" i="1" s="1"/>
  <c r="G935" i="1"/>
  <c r="H935" i="1" s="1"/>
  <c r="A936" i="1" l="1"/>
  <c r="B936" i="1" s="1"/>
  <c r="C936" i="1" s="1"/>
  <c r="D936" i="1" l="1"/>
  <c r="E936" i="1" s="1"/>
  <c r="I936" i="1"/>
  <c r="J936" i="1" s="1"/>
  <c r="K936" i="1" l="1"/>
  <c r="F936" i="1"/>
  <c r="L936" i="1" l="1"/>
  <c r="N936" i="1" s="1"/>
  <c r="P936" i="1" s="1"/>
  <c r="G936" i="1"/>
  <c r="H936" i="1" s="1"/>
  <c r="A937" i="1" l="1"/>
  <c r="B937" i="1" s="1"/>
  <c r="C937" i="1" s="1"/>
  <c r="I937" i="1" l="1"/>
  <c r="J937" i="1" s="1"/>
  <c r="D937" i="1"/>
  <c r="E937" i="1" s="1"/>
  <c r="K937" i="1" l="1"/>
  <c r="F937" i="1"/>
  <c r="L937" i="1" l="1"/>
  <c r="N937" i="1" s="1"/>
  <c r="P937" i="1" s="1"/>
  <c r="G937" i="1"/>
  <c r="H937" i="1" s="1"/>
  <c r="A938" i="1" l="1"/>
  <c r="B938" i="1" s="1"/>
  <c r="C938" i="1" s="1"/>
  <c r="I938" i="1" l="1"/>
  <c r="J938" i="1" s="1"/>
  <c r="D938" i="1"/>
  <c r="E938" i="1" s="1"/>
  <c r="K938" i="1" l="1"/>
  <c r="F938" i="1"/>
  <c r="G938" i="1" l="1"/>
  <c r="H938" i="1" s="1"/>
  <c r="L938" i="1"/>
  <c r="N938" i="1" s="1"/>
  <c r="P938" i="1" s="1"/>
  <c r="A939" i="1" l="1"/>
  <c r="B939" i="1" s="1"/>
  <c r="C939" i="1" s="1"/>
  <c r="I939" i="1" s="1"/>
  <c r="J939" i="1" s="1"/>
  <c r="D939" i="1" l="1"/>
  <c r="E939" i="1" s="1"/>
  <c r="K939" i="1" s="1"/>
  <c r="F939" i="1" l="1"/>
  <c r="G939" i="1" s="1"/>
  <c r="H939" i="1" s="1"/>
  <c r="L939" i="1" l="1"/>
  <c r="N939" i="1" s="1"/>
  <c r="P939" i="1" s="1"/>
  <c r="A940" i="1" s="1"/>
  <c r="B940" i="1" s="1"/>
  <c r="C940" i="1" s="1"/>
  <c r="R33" i="1" l="1"/>
  <c r="S33" i="1" s="1"/>
  <c r="I940" i="1"/>
  <c r="J940" i="1" s="1"/>
  <c r="D940" i="1"/>
  <c r="E940" i="1" s="1"/>
  <c r="K940" i="1" l="1"/>
  <c r="F940" i="1"/>
  <c r="L940" i="1" l="1"/>
  <c r="N940" i="1" s="1"/>
  <c r="P940" i="1" s="1"/>
  <c r="G940" i="1"/>
  <c r="H940" i="1" s="1"/>
  <c r="O946" i="1" s="1"/>
  <c r="O947" i="1" l="1"/>
  <c r="O948" i="1" s="1"/>
  <c r="O949" i="1" s="1"/>
  <c r="O950" i="1" s="1"/>
  <c r="O951" i="1" s="1"/>
  <c r="O952" i="1" s="1"/>
  <c r="P946" i="1"/>
  <c r="A947" i="1" s="1"/>
  <c r="B947" i="1" s="1"/>
  <c r="C947" i="1" s="1"/>
  <c r="I947" i="1" l="1"/>
  <c r="J947" i="1" s="1"/>
  <c r="D947" i="1"/>
  <c r="E947" i="1" s="1"/>
  <c r="O953" i="1"/>
  <c r="O954" i="1" s="1"/>
  <c r="O955" i="1" s="1"/>
  <c r="O956" i="1" s="1"/>
  <c r="O957" i="1" s="1"/>
  <c r="O958" i="1" s="1"/>
  <c r="O959" i="1" s="1"/>
  <c r="O960" i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K947" i="1" l="1"/>
  <c r="F947" i="1"/>
  <c r="G947" i="1" l="1"/>
  <c r="H947" i="1" s="1"/>
  <c r="L947" i="1"/>
  <c r="N947" i="1" s="1"/>
  <c r="P947" i="1" s="1"/>
  <c r="A948" i="1" l="1"/>
  <c r="B948" i="1" s="1"/>
  <c r="C948" i="1" s="1"/>
  <c r="D948" i="1" s="1"/>
  <c r="E948" i="1" s="1"/>
  <c r="I948" i="1" l="1"/>
  <c r="J948" i="1" s="1"/>
  <c r="K948" i="1" s="1"/>
  <c r="F948" i="1"/>
  <c r="G948" i="1" l="1"/>
  <c r="H948" i="1" s="1"/>
  <c r="L948" i="1"/>
  <c r="N948" i="1" s="1"/>
  <c r="P948" i="1" s="1"/>
  <c r="A949" i="1" l="1"/>
  <c r="B949" i="1" s="1"/>
  <c r="C949" i="1" s="1"/>
  <c r="I949" i="1" s="1"/>
  <c r="J949" i="1" s="1"/>
  <c r="D949" i="1" l="1"/>
  <c r="E949" i="1" s="1"/>
  <c r="K949" i="1" s="1"/>
  <c r="F949" i="1" l="1"/>
  <c r="G949" i="1" s="1"/>
  <c r="H949" i="1" s="1"/>
  <c r="L949" i="1" l="1"/>
  <c r="N949" i="1" s="1"/>
  <c r="P949" i="1" s="1"/>
  <c r="A950" i="1" s="1"/>
  <c r="B950" i="1" s="1"/>
  <c r="C950" i="1" s="1"/>
  <c r="D950" i="1" s="1"/>
  <c r="E950" i="1" s="1"/>
  <c r="I950" i="1" l="1"/>
  <c r="J950" i="1" s="1"/>
  <c r="K950" i="1" s="1"/>
  <c r="F950" i="1"/>
  <c r="L950" i="1" l="1"/>
  <c r="N950" i="1" s="1"/>
  <c r="P950" i="1" s="1"/>
  <c r="G950" i="1"/>
  <c r="H950" i="1" s="1"/>
  <c r="A951" i="1" l="1"/>
  <c r="B951" i="1" s="1"/>
  <c r="C951" i="1" s="1"/>
  <c r="D951" i="1" s="1"/>
  <c r="E951" i="1" s="1"/>
  <c r="I951" i="1" l="1"/>
  <c r="J951" i="1" s="1"/>
  <c r="K951" i="1" s="1"/>
  <c r="F951" i="1"/>
  <c r="G951" i="1" l="1"/>
  <c r="H951" i="1" s="1"/>
  <c r="L951" i="1"/>
  <c r="N951" i="1" s="1"/>
  <c r="P951" i="1" s="1"/>
  <c r="A952" i="1" l="1"/>
  <c r="B952" i="1" s="1"/>
  <c r="C952" i="1" s="1"/>
  <c r="D952" i="1" s="1"/>
  <c r="E952" i="1" s="1"/>
  <c r="I952" i="1" l="1"/>
  <c r="J952" i="1" s="1"/>
  <c r="K952" i="1" s="1"/>
  <c r="F952" i="1"/>
  <c r="G952" i="1" l="1"/>
  <c r="H952" i="1" s="1"/>
  <c r="L952" i="1"/>
  <c r="N952" i="1" s="1"/>
  <c r="P952" i="1" s="1"/>
  <c r="A953" i="1" l="1"/>
  <c r="B953" i="1" s="1"/>
  <c r="C953" i="1" s="1"/>
  <c r="D953" i="1" s="1"/>
  <c r="E953" i="1" s="1"/>
  <c r="I953" i="1" l="1"/>
  <c r="J953" i="1" s="1"/>
  <c r="K953" i="1" s="1"/>
  <c r="F953" i="1"/>
  <c r="L953" i="1" l="1"/>
  <c r="N953" i="1" s="1"/>
  <c r="P953" i="1" s="1"/>
  <c r="G953" i="1"/>
  <c r="H953" i="1" s="1"/>
  <c r="A954" i="1" l="1"/>
  <c r="B954" i="1" s="1"/>
  <c r="C954" i="1" s="1"/>
  <c r="D954" i="1" s="1"/>
  <c r="E954" i="1" s="1"/>
  <c r="I954" i="1" l="1"/>
  <c r="J954" i="1" s="1"/>
  <c r="K954" i="1" s="1"/>
  <c r="F954" i="1"/>
  <c r="G954" i="1" l="1"/>
  <c r="H954" i="1" s="1"/>
  <c r="L954" i="1"/>
  <c r="N954" i="1" s="1"/>
  <c r="P954" i="1" s="1"/>
  <c r="A955" i="1" l="1"/>
  <c r="B955" i="1" s="1"/>
  <c r="C955" i="1" s="1"/>
  <c r="D955" i="1" s="1"/>
  <c r="E955" i="1" s="1"/>
  <c r="I955" i="1" l="1"/>
  <c r="J955" i="1" s="1"/>
  <c r="K955" i="1" s="1"/>
  <c r="F955" i="1"/>
  <c r="G955" i="1" l="1"/>
  <c r="H955" i="1" s="1"/>
  <c r="L955" i="1"/>
  <c r="N955" i="1" s="1"/>
  <c r="P955" i="1" s="1"/>
  <c r="A956" i="1" l="1"/>
  <c r="B956" i="1" s="1"/>
  <c r="C956" i="1" s="1"/>
  <c r="D956" i="1" s="1"/>
  <c r="E956" i="1" s="1"/>
  <c r="I956" i="1" l="1"/>
  <c r="J956" i="1" s="1"/>
  <c r="K956" i="1" s="1"/>
  <c r="F956" i="1"/>
  <c r="L956" i="1" l="1"/>
  <c r="N956" i="1" s="1"/>
  <c r="P956" i="1" s="1"/>
  <c r="G956" i="1"/>
  <c r="H956" i="1" s="1"/>
  <c r="A957" i="1" l="1"/>
  <c r="B957" i="1" s="1"/>
  <c r="C957" i="1" s="1"/>
  <c r="D957" i="1" s="1"/>
  <c r="E957" i="1" s="1"/>
  <c r="I957" i="1" l="1"/>
  <c r="J957" i="1" s="1"/>
  <c r="K957" i="1" s="1"/>
  <c r="F957" i="1"/>
  <c r="L957" i="1" l="1"/>
  <c r="N957" i="1" s="1"/>
  <c r="P957" i="1" s="1"/>
  <c r="G957" i="1"/>
  <c r="H957" i="1" s="1"/>
  <c r="A958" i="1" l="1"/>
  <c r="B958" i="1" s="1"/>
  <c r="C958" i="1" s="1"/>
  <c r="D958" i="1" s="1"/>
  <c r="E958" i="1" s="1"/>
  <c r="I958" i="1" l="1"/>
  <c r="J958" i="1" s="1"/>
  <c r="K958" i="1" s="1"/>
  <c r="F958" i="1"/>
  <c r="L958" i="1" l="1"/>
  <c r="N958" i="1" s="1"/>
  <c r="P958" i="1" s="1"/>
  <c r="G958" i="1"/>
  <c r="H958" i="1" s="1"/>
  <c r="A959" i="1" l="1"/>
  <c r="B959" i="1" s="1"/>
  <c r="C959" i="1" s="1"/>
  <c r="D959" i="1" s="1"/>
  <c r="E959" i="1" s="1"/>
  <c r="I959" i="1" l="1"/>
  <c r="J959" i="1" s="1"/>
  <c r="K959" i="1" s="1"/>
  <c r="F959" i="1"/>
  <c r="L959" i="1" l="1"/>
  <c r="N959" i="1" s="1"/>
  <c r="P959" i="1" s="1"/>
  <c r="G959" i="1"/>
  <c r="H959" i="1" s="1"/>
  <c r="A960" i="1" l="1"/>
  <c r="B960" i="1" s="1"/>
  <c r="C960" i="1" s="1"/>
  <c r="D960" i="1" l="1"/>
  <c r="E960" i="1" s="1"/>
  <c r="I960" i="1"/>
  <c r="J960" i="1" s="1"/>
  <c r="K960" i="1" l="1"/>
  <c r="F960" i="1"/>
  <c r="G960" i="1" l="1"/>
  <c r="H960" i="1" s="1"/>
  <c r="L960" i="1"/>
  <c r="N960" i="1" s="1"/>
  <c r="P960" i="1" s="1"/>
  <c r="A961" i="1" l="1"/>
  <c r="B961" i="1" s="1"/>
  <c r="C961" i="1" s="1"/>
  <c r="I961" i="1" l="1"/>
  <c r="J961" i="1" s="1"/>
  <c r="D961" i="1"/>
  <c r="E961" i="1" s="1"/>
  <c r="K961" i="1" l="1"/>
  <c r="F961" i="1"/>
  <c r="L961" i="1" l="1"/>
  <c r="N961" i="1" s="1"/>
  <c r="P961" i="1" s="1"/>
  <c r="G961" i="1"/>
  <c r="H961" i="1" s="1"/>
  <c r="A962" i="1" l="1"/>
  <c r="B962" i="1" s="1"/>
  <c r="C962" i="1" s="1"/>
  <c r="D962" i="1" s="1"/>
  <c r="I962" i="1" l="1"/>
  <c r="J962" i="1" s="1"/>
  <c r="E962" i="1"/>
  <c r="M979" i="1"/>
  <c r="M980" i="1" l="1"/>
  <c r="M981" i="1" s="1"/>
  <c r="M982" i="1" s="1"/>
  <c r="M983" i="1" s="1"/>
  <c r="M984" i="1" s="1"/>
  <c r="M985" i="1" s="1"/>
  <c r="N979" i="1"/>
  <c r="K962" i="1"/>
  <c r="F962" i="1"/>
  <c r="L962" i="1" l="1"/>
  <c r="N962" i="1" s="1"/>
  <c r="P962" i="1" s="1"/>
  <c r="G962" i="1"/>
  <c r="H962" i="1" s="1"/>
  <c r="M986" i="1"/>
  <c r="M987" i="1" s="1"/>
  <c r="M988" i="1" s="1"/>
  <c r="M989" i="1" s="1"/>
  <c r="M990" i="1" s="1"/>
  <c r="M991" i="1" s="1"/>
  <c r="M992" i="1" s="1"/>
  <c r="M993" i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A963" i="1" l="1"/>
  <c r="B963" i="1" s="1"/>
  <c r="C963" i="1" s="1"/>
  <c r="D963" i="1" s="1"/>
  <c r="E963" i="1" s="1"/>
  <c r="I963" i="1" l="1"/>
  <c r="J963" i="1" s="1"/>
  <c r="K963" i="1" s="1"/>
  <c r="F963" i="1"/>
  <c r="L963" i="1" l="1"/>
  <c r="N963" i="1" s="1"/>
  <c r="P963" i="1" s="1"/>
  <c r="G963" i="1"/>
  <c r="H963" i="1" s="1"/>
  <c r="A964" i="1" l="1"/>
  <c r="B964" i="1" s="1"/>
  <c r="C964" i="1" s="1"/>
  <c r="D964" i="1" l="1"/>
  <c r="E964" i="1" s="1"/>
  <c r="I964" i="1"/>
  <c r="J964" i="1" s="1"/>
  <c r="K964" i="1" l="1"/>
  <c r="F964" i="1"/>
  <c r="L964" i="1" l="1"/>
  <c r="N964" i="1" s="1"/>
  <c r="P964" i="1" s="1"/>
  <c r="G964" i="1"/>
  <c r="H964" i="1" s="1"/>
  <c r="A965" i="1" l="1"/>
  <c r="B965" i="1" l="1"/>
  <c r="C965" i="1" s="1"/>
  <c r="D965" i="1" l="1"/>
  <c r="E965" i="1" s="1"/>
  <c r="I965" i="1"/>
  <c r="J965" i="1" s="1"/>
  <c r="K965" i="1" l="1"/>
  <c r="F965" i="1"/>
  <c r="L965" i="1" l="1"/>
  <c r="N965" i="1" s="1"/>
  <c r="P965" i="1" s="1"/>
  <c r="G965" i="1"/>
  <c r="H965" i="1" s="1"/>
  <c r="A966" i="1" l="1"/>
  <c r="B966" i="1" s="1"/>
  <c r="C966" i="1" s="1"/>
  <c r="D966" i="1" l="1"/>
  <c r="E966" i="1" s="1"/>
  <c r="I966" i="1"/>
  <c r="J966" i="1" s="1"/>
  <c r="K966" i="1" l="1"/>
  <c r="F966" i="1"/>
  <c r="L966" i="1" l="1"/>
  <c r="N966" i="1" s="1"/>
  <c r="P966" i="1" s="1"/>
  <c r="G966" i="1"/>
  <c r="H966" i="1" s="1"/>
  <c r="A967" i="1" l="1"/>
  <c r="B967" i="1" s="1"/>
  <c r="C967" i="1" s="1"/>
  <c r="D967" i="1" l="1"/>
  <c r="E967" i="1" s="1"/>
  <c r="I967" i="1"/>
  <c r="J967" i="1" s="1"/>
  <c r="K967" i="1" l="1"/>
  <c r="F967" i="1"/>
  <c r="L967" i="1" l="1"/>
  <c r="N967" i="1" s="1"/>
  <c r="P967" i="1" s="1"/>
  <c r="G967" i="1"/>
  <c r="H967" i="1" s="1"/>
  <c r="A968" i="1" l="1"/>
  <c r="B968" i="1" s="1"/>
  <c r="C968" i="1" s="1"/>
  <c r="I968" i="1" l="1"/>
  <c r="J968" i="1" s="1"/>
  <c r="D968" i="1"/>
  <c r="E968" i="1" s="1"/>
  <c r="K968" i="1" l="1"/>
  <c r="F968" i="1"/>
  <c r="L968" i="1" l="1"/>
  <c r="N968" i="1" s="1"/>
  <c r="P968" i="1" s="1"/>
  <c r="G968" i="1"/>
  <c r="H968" i="1" s="1"/>
  <c r="A969" i="1" l="1"/>
  <c r="B969" i="1" s="1"/>
  <c r="C969" i="1" s="1"/>
  <c r="I969" i="1" l="1"/>
  <c r="J969" i="1" s="1"/>
  <c r="D969" i="1"/>
  <c r="E969" i="1" s="1"/>
  <c r="K969" i="1" l="1"/>
  <c r="F969" i="1"/>
  <c r="G969" i="1" l="1"/>
  <c r="H969" i="1" s="1"/>
  <c r="L969" i="1"/>
  <c r="N969" i="1" s="1"/>
  <c r="P969" i="1" s="1"/>
  <c r="A970" i="1" l="1"/>
  <c r="B970" i="1" s="1"/>
  <c r="C970" i="1" s="1"/>
  <c r="I970" i="1" l="1"/>
  <c r="J970" i="1" s="1"/>
  <c r="D970" i="1"/>
  <c r="E970" i="1" s="1"/>
  <c r="K970" i="1" l="1"/>
  <c r="F970" i="1"/>
  <c r="L970" i="1" l="1"/>
  <c r="N970" i="1" s="1"/>
  <c r="P970" i="1" s="1"/>
  <c r="G970" i="1"/>
  <c r="H970" i="1" s="1"/>
  <c r="A971" i="1" l="1"/>
  <c r="B971" i="1" s="1"/>
  <c r="C971" i="1" s="1"/>
  <c r="D971" i="1" l="1"/>
  <c r="E971" i="1" s="1"/>
  <c r="I971" i="1"/>
  <c r="J971" i="1" s="1"/>
  <c r="K971" i="1" l="1"/>
  <c r="F971" i="1"/>
  <c r="G971" i="1" l="1"/>
  <c r="H971" i="1" s="1"/>
  <c r="L971" i="1"/>
  <c r="N971" i="1" s="1"/>
  <c r="P971" i="1" s="1"/>
  <c r="A972" i="1" l="1"/>
  <c r="B972" i="1" s="1"/>
  <c r="C972" i="1" s="1"/>
  <c r="I972" i="1" l="1"/>
  <c r="J972" i="1" s="1"/>
  <c r="D972" i="1"/>
  <c r="E972" i="1" s="1"/>
  <c r="K972" i="1" l="1"/>
  <c r="F972" i="1"/>
  <c r="L972" i="1" l="1"/>
  <c r="N972" i="1" s="1"/>
  <c r="P972" i="1" s="1"/>
  <c r="G972" i="1"/>
  <c r="H972" i="1" s="1"/>
  <c r="A973" i="1" l="1"/>
  <c r="B973" i="1" l="1"/>
  <c r="C973" i="1" s="1"/>
  <c r="R34" i="1"/>
  <c r="S34" i="1" s="1"/>
  <c r="I973" i="1" l="1"/>
  <c r="J973" i="1" s="1"/>
  <c r="D973" i="1"/>
  <c r="E973" i="1" s="1"/>
  <c r="K973" i="1" l="1"/>
  <c r="F973" i="1"/>
  <c r="L973" i="1" l="1"/>
  <c r="N973" i="1" s="1"/>
  <c r="P973" i="1" s="1"/>
  <c r="G973" i="1"/>
  <c r="H973" i="1" s="1"/>
  <c r="O979" i="1" s="1"/>
  <c r="O980" i="1" l="1"/>
  <c r="O981" i="1" s="1"/>
  <c r="O982" i="1" s="1"/>
  <c r="O983" i="1" s="1"/>
  <c r="O984" i="1" s="1"/>
  <c r="O985" i="1" s="1"/>
  <c r="P979" i="1"/>
  <c r="A980" i="1" s="1"/>
  <c r="B980" i="1" s="1"/>
  <c r="C980" i="1" s="1"/>
  <c r="I980" i="1" l="1"/>
  <c r="J980" i="1" s="1"/>
  <c r="D980" i="1"/>
  <c r="E980" i="1" s="1"/>
  <c r="O993" i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986" i="1"/>
  <c r="O987" i="1" s="1"/>
  <c r="O988" i="1" s="1"/>
  <c r="O989" i="1" s="1"/>
  <c r="O990" i="1" s="1"/>
  <c r="O991" i="1" s="1"/>
  <c r="O992" i="1" s="1"/>
  <c r="K980" i="1" l="1"/>
  <c r="F980" i="1"/>
  <c r="G980" i="1" l="1"/>
  <c r="H980" i="1" s="1"/>
  <c r="L980" i="1"/>
  <c r="N980" i="1" s="1"/>
  <c r="P980" i="1" s="1"/>
  <c r="A981" i="1" l="1"/>
  <c r="B981" i="1" s="1"/>
  <c r="C981" i="1" s="1"/>
  <c r="I981" i="1" s="1"/>
  <c r="J981" i="1" s="1"/>
  <c r="D981" i="1" l="1"/>
  <c r="E981" i="1" s="1"/>
  <c r="K981" i="1" s="1"/>
  <c r="F981" i="1" l="1"/>
  <c r="L981" i="1" s="1"/>
  <c r="N981" i="1" s="1"/>
  <c r="P981" i="1" s="1"/>
  <c r="G981" i="1" l="1"/>
  <c r="H981" i="1" s="1"/>
  <c r="A982" i="1" s="1"/>
  <c r="B982" i="1" s="1"/>
  <c r="C982" i="1" s="1"/>
  <c r="I982" i="1" l="1"/>
  <c r="J982" i="1" s="1"/>
  <c r="D982" i="1"/>
  <c r="E982" i="1" s="1"/>
  <c r="K982" i="1" l="1"/>
  <c r="F982" i="1"/>
  <c r="G982" i="1" l="1"/>
  <c r="H982" i="1" s="1"/>
  <c r="L982" i="1"/>
  <c r="N982" i="1" s="1"/>
  <c r="P982" i="1" s="1"/>
  <c r="A983" i="1" l="1"/>
  <c r="B983" i="1" s="1"/>
  <c r="C983" i="1" s="1"/>
  <c r="I983" i="1" s="1"/>
  <c r="J983" i="1" s="1"/>
  <c r="D983" i="1" l="1"/>
  <c r="E983" i="1" s="1"/>
  <c r="K983" i="1" s="1"/>
  <c r="F983" i="1" l="1"/>
  <c r="G983" i="1" s="1"/>
  <c r="H983" i="1" s="1"/>
  <c r="L983" i="1" l="1"/>
  <c r="N983" i="1" s="1"/>
  <c r="P983" i="1" s="1"/>
  <c r="A984" i="1" s="1"/>
  <c r="B984" i="1" s="1"/>
  <c r="C984" i="1" s="1"/>
  <c r="D984" i="1" s="1"/>
  <c r="E984" i="1" s="1"/>
  <c r="I984" i="1" l="1"/>
  <c r="J984" i="1" s="1"/>
  <c r="K984" i="1" s="1"/>
  <c r="F984" i="1"/>
  <c r="G984" i="1" l="1"/>
  <c r="H984" i="1" s="1"/>
  <c r="L984" i="1"/>
  <c r="N984" i="1" s="1"/>
  <c r="P984" i="1" s="1"/>
  <c r="A985" i="1" l="1"/>
  <c r="B985" i="1" s="1"/>
  <c r="C985" i="1" s="1"/>
  <c r="I985" i="1" s="1"/>
  <c r="J985" i="1" s="1"/>
  <c r="D985" i="1" l="1"/>
  <c r="E985" i="1" s="1"/>
  <c r="K985" i="1" s="1"/>
  <c r="F985" i="1" l="1"/>
  <c r="L985" i="1" s="1"/>
  <c r="N985" i="1" s="1"/>
  <c r="P985" i="1" s="1"/>
  <c r="G985" i="1" l="1"/>
  <c r="H985" i="1" s="1"/>
  <c r="A986" i="1" s="1"/>
  <c r="B986" i="1" l="1"/>
  <c r="C986" i="1" s="1"/>
  <c r="D986" i="1" l="1"/>
  <c r="E986" i="1" s="1"/>
  <c r="I986" i="1"/>
  <c r="J986" i="1" s="1"/>
  <c r="K986" i="1" l="1"/>
  <c r="F986" i="1"/>
  <c r="G986" i="1" l="1"/>
  <c r="H986" i="1" s="1"/>
  <c r="L986" i="1"/>
  <c r="N986" i="1" s="1"/>
  <c r="P986" i="1" s="1"/>
  <c r="A987" i="1" l="1"/>
  <c r="B987" i="1" s="1"/>
  <c r="C987" i="1" s="1"/>
  <c r="I987" i="1" l="1"/>
  <c r="J987" i="1" s="1"/>
  <c r="D987" i="1"/>
  <c r="E987" i="1" s="1"/>
  <c r="K987" i="1" l="1"/>
  <c r="F987" i="1"/>
  <c r="G987" i="1" l="1"/>
  <c r="H987" i="1" s="1"/>
  <c r="L987" i="1"/>
  <c r="N987" i="1" s="1"/>
  <c r="P987" i="1" s="1"/>
  <c r="A988" i="1" l="1"/>
  <c r="B988" i="1" s="1"/>
  <c r="C988" i="1" s="1"/>
  <c r="D988" i="1" l="1"/>
  <c r="E988" i="1" s="1"/>
  <c r="I988" i="1"/>
  <c r="J988" i="1" s="1"/>
  <c r="K988" i="1" l="1"/>
  <c r="F988" i="1"/>
  <c r="L988" i="1" l="1"/>
  <c r="N988" i="1" s="1"/>
  <c r="P988" i="1" s="1"/>
  <c r="G988" i="1"/>
  <c r="H988" i="1" s="1"/>
  <c r="A989" i="1" l="1"/>
  <c r="B989" i="1" s="1"/>
  <c r="C989" i="1" s="1"/>
  <c r="I989" i="1" l="1"/>
  <c r="J989" i="1" s="1"/>
  <c r="D989" i="1"/>
  <c r="E989" i="1" s="1"/>
  <c r="K989" i="1" l="1"/>
  <c r="F989" i="1"/>
  <c r="L989" i="1" l="1"/>
  <c r="N989" i="1" s="1"/>
  <c r="P989" i="1" s="1"/>
  <c r="G989" i="1"/>
  <c r="H989" i="1" s="1"/>
  <c r="A990" i="1" l="1"/>
  <c r="B990" i="1" l="1"/>
  <c r="C990" i="1" s="1"/>
  <c r="I990" i="1" l="1"/>
  <c r="J990" i="1" s="1"/>
  <c r="D990" i="1"/>
  <c r="E990" i="1" s="1"/>
  <c r="K990" i="1" l="1"/>
  <c r="F990" i="1"/>
  <c r="L990" i="1" l="1"/>
  <c r="N990" i="1" s="1"/>
  <c r="P990" i="1" s="1"/>
  <c r="G990" i="1"/>
  <c r="H990" i="1" s="1"/>
  <c r="A991" i="1" l="1"/>
  <c r="B991" i="1" s="1"/>
  <c r="C991" i="1" s="1"/>
  <c r="D991" i="1" l="1"/>
  <c r="E991" i="1" s="1"/>
  <c r="I991" i="1"/>
  <c r="J991" i="1" s="1"/>
  <c r="K991" i="1" l="1"/>
  <c r="F991" i="1"/>
  <c r="L991" i="1" l="1"/>
  <c r="N991" i="1" s="1"/>
  <c r="P991" i="1" s="1"/>
  <c r="G991" i="1"/>
  <c r="H991" i="1" s="1"/>
  <c r="A992" i="1" l="1"/>
  <c r="B992" i="1" s="1"/>
  <c r="C992" i="1" s="1"/>
  <c r="D992" i="1" l="1"/>
  <c r="E992" i="1" s="1"/>
  <c r="I992" i="1"/>
  <c r="J992" i="1" s="1"/>
  <c r="K992" i="1" l="1"/>
  <c r="F992" i="1"/>
  <c r="L992" i="1" l="1"/>
  <c r="N992" i="1" s="1"/>
  <c r="P992" i="1" s="1"/>
  <c r="G992" i="1"/>
  <c r="H992" i="1" s="1"/>
  <c r="A993" i="1" l="1"/>
  <c r="B993" i="1" s="1"/>
  <c r="C993" i="1" s="1"/>
  <c r="I993" i="1" l="1"/>
  <c r="J993" i="1" s="1"/>
  <c r="D993" i="1"/>
  <c r="E993" i="1" s="1"/>
  <c r="K993" i="1" l="1"/>
  <c r="F993" i="1"/>
  <c r="G993" i="1" l="1"/>
  <c r="H993" i="1" s="1"/>
  <c r="L993" i="1"/>
  <c r="N993" i="1" s="1"/>
  <c r="P993" i="1" s="1"/>
  <c r="A994" i="1" l="1"/>
  <c r="B994" i="1" s="1"/>
  <c r="C994" i="1" s="1"/>
  <c r="D994" i="1" l="1"/>
  <c r="E994" i="1" s="1"/>
  <c r="I994" i="1"/>
  <c r="J994" i="1" s="1"/>
  <c r="K994" i="1" l="1"/>
  <c r="F994" i="1"/>
  <c r="G994" i="1" l="1"/>
  <c r="H994" i="1" s="1"/>
  <c r="L994" i="1"/>
  <c r="N994" i="1" s="1"/>
  <c r="P994" i="1" s="1"/>
  <c r="A995" i="1" l="1"/>
  <c r="B995" i="1" s="1"/>
  <c r="C995" i="1" s="1"/>
  <c r="I995" i="1" l="1"/>
  <c r="J995" i="1" s="1"/>
  <c r="D995" i="1"/>
  <c r="E995" i="1" l="1"/>
  <c r="M1012" i="1"/>
  <c r="M1013" i="1" l="1"/>
  <c r="M1014" i="1" s="1"/>
  <c r="M1015" i="1" s="1"/>
  <c r="M1016" i="1" s="1"/>
  <c r="M1017" i="1" s="1"/>
  <c r="M1018" i="1" s="1"/>
  <c r="N1012" i="1"/>
  <c r="K995" i="1"/>
  <c r="F995" i="1"/>
  <c r="L995" i="1" l="1"/>
  <c r="N995" i="1" s="1"/>
  <c r="P995" i="1" s="1"/>
  <c r="G995" i="1"/>
  <c r="H995" i="1" s="1"/>
  <c r="M1026" i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19" i="1"/>
  <c r="M1020" i="1" s="1"/>
  <c r="M1021" i="1" s="1"/>
  <c r="M1022" i="1" s="1"/>
  <c r="M1023" i="1" s="1"/>
  <c r="M1024" i="1" s="1"/>
  <c r="M1025" i="1" s="1"/>
  <c r="A996" i="1" l="1"/>
  <c r="B996" i="1" l="1"/>
  <c r="C996" i="1" s="1"/>
  <c r="I996" i="1" l="1"/>
  <c r="J996" i="1" s="1"/>
  <c r="D996" i="1"/>
  <c r="E996" i="1" s="1"/>
  <c r="K996" i="1" l="1"/>
  <c r="F996" i="1"/>
  <c r="G996" i="1" l="1"/>
  <c r="H996" i="1" s="1"/>
  <c r="L996" i="1"/>
  <c r="N996" i="1" s="1"/>
  <c r="P996" i="1" s="1"/>
  <c r="A997" i="1" l="1"/>
  <c r="B997" i="1" s="1"/>
  <c r="C997" i="1" s="1"/>
  <c r="D997" i="1" l="1"/>
  <c r="E997" i="1" s="1"/>
  <c r="I997" i="1"/>
  <c r="J997" i="1" s="1"/>
  <c r="K997" i="1" l="1"/>
  <c r="F997" i="1"/>
  <c r="L997" i="1" l="1"/>
  <c r="N997" i="1" s="1"/>
  <c r="P997" i="1" s="1"/>
  <c r="G997" i="1"/>
  <c r="H997" i="1" s="1"/>
  <c r="A998" i="1" l="1"/>
  <c r="B998" i="1" s="1"/>
  <c r="C998" i="1" s="1"/>
  <c r="D998" i="1" l="1"/>
  <c r="E998" i="1" s="1"/>
  <c r="I998" i="1"/>
  <c r="J998" i="1" s="1"/>
  <c r="K998" i="1" l="1"/>
  <c r="F998" i="1"/>
  <c r="G998" i="1" l="1"/>
  <c r="H998" i="1" s="1"/>
  <c r="L998" i="1"/>
  <c r="N998" i="1" s="1"/>
  <c r="P998" i="1" s="1"/>
  <c r="A999" i="1" l="1"/>
  <c r="B999" i="1" s="1"/>
  <c r="C999" i="1" s="1"/>
  <c r="D999" i="1" l="1"/>
  <c r="E999" i="1" s="1"/>
  <c r="I999" i="1"/>
  <c r="J999" i="1" s="1"/>
  <c r="K999" i="1" l="1"/>
  <c r="F999" i="1"/>
  <c r="G999" i="1" l="1"/>
  <c r="H999" i="1" s="1"/>
  <c r="L999" i="1"/>
  <c r="N999" i="1" s="1"/>
  <c r="P999" i="1" s="1"/>
  <c r="A1000" i="1" l="1"/>
  <c r="B1000" i="1" s="1"/>
  <c r="C1000" i="1" s="1"/>
  <c r="I1000" i="1" l="1"/>
  <c r="J1000" i="1" s="1"/>
  <c r="D1000" i="1"/>
  <c r="E1000" i="1" s="1"/>
  <c r="K1000" i="1" l="1"/>
  <c r="F1000" i="1"/>
  <c r="L1000" i="1" l="1"/>
  <c r="N1000" i="1" s="1"/>
  <c r="P1000" i="1" s="1"/>
  <c r="G1000" i="1"/>
  <c r="H1000" i="1" s="1"/>
  <c r="A1001" i="1" l="1"/>
  <c r="B1001" i="1" s="1"/>
  <c r="C1001" i="1" s="1"/>
  <c r="D1001" i="1" l="1"/>
  <c r="E1001" i="1" s="1"/>
  <c r="I1001" i="1"/>
  <c r="J1001" i="1" s="1"/>
  <c r="K1001" i="1" l="1"/>
  <c r="F1001" i="1"/>
  <c r="L1001" i="1" l="1"/>
  <c r="N1001" i="1" s="1"/>
  <c r="P1001" i="1" s="1"/>
  <c r="G1001" i="1"/>
  <c r="H1001" i="1" s="1"/>
  <c r="A1002" i="1" l="1"/>
  <c r="B1002" i="1" l="1"/>
  <c r="C1002" i="1" s="1"/>
  <c r="I1002" i="1" l="1"/>
  <c r="J1002" i="1" s="1"/>
  <c r="D1002" i="1"/>
  <c r="E1002" i="1" s="1"/>
  <c r="K1002" i="1" l="1"/>
  <c r="F1002" i="1"/>
  <c r="L1002" i="1" l="1"/>
  <c r="N1002" i="1" s="1"/>
  <c r="P1002" i="1" s="1"/>
  <c r="G1002" i="1"/>
  <c r="H1002" i="1" s="1"/>
  <c r="A1003" i="1" l="1"/>
  <c r="B1003" i="1" l="1"/>
  <c r="C1003" i="1" s="1"/>
  <c r="I1003" i="1" l="1"/>
  <c r="J1003" i="1" s="1"/>
  <c r="D1003" i="1"/>
  <c r="E1003" i="1" s="1"/>
  <c r="K1003" i="1" l="1"/>
  <c r="F1003" i="1"/>
  <c r="L1003" i="1" l="1"/>
  <c r="N1003" i="1" s="1"/>
  <c r="P1003" i="1" s="1"/>
  <c r="G1003" i="1"/>
  <c r="H1003" i="1" s="1"/>
  <c r="A1004" i="1" l="1"/>
  <c r="B1004" i="1" s="1"/>
  <c r="C1004" i="1" s="1"/>
  <c r="D1004" i="1" l="1"/>
  <c r="E1004" i="1" s="1"/>
  <c r="I1004" i="1"/>
  <c r="J1004" i="1" s="1"/>
  <c r="K1004" i="1" l="1"/>
  <c r="F1004" i="1"/>
  <c r="G1004" i="1" l="1"/>
  <c r="H1004" i="1" s="1"/>
  <c r="L1004" i="1"/>
  <c r="N1004" i="1" s="1"/>
  <c r="P1004" i="1" s="1"/>
  <c r="A1005" i="1" l="1"/>
  <c r="B1005" i="1" s="1"/>
  <c r="C1005" i="1" s="1"/>
  <c r="I1005" i="1" l="1"/>
  <c r="J1005" i="1" s="1"/>
  <c r="D1005" i="1"/>
  <c r="E1005" i="1" s="1"/>
  <c r="K1005" i="1" l="1"/>
  <c r="F1005" i="1"/>
  <c r="G1005" i="1" l="1"/>
  <c r="H1005" i="1" s="1"/>
  <c r="L1005" i="1"/>
  <c r="N1005" i="1" s="1"/>
  <c r="P1005" i="1" s="1"/>
  <c r="A1006" i="1" l="1"/>
  <c r="B1006" i="1" s="1"/>
  <c r="C1006" i="1" s="1"/>
  <c r="R35" i="1" l="1"/>
  <c r="S35" i="1" s="1"/>
  <c r="D1006" i="1"/>
  <c r="E1006" i="1" s="1"/>
  <c r="I1006" i="1"/>
  <c r="J1006" i="1" s="1"/>
  <c r="K1006" i="1" l="1"/>
  <c r="F1006" i="1"/>
  <c r="L1006" i="1" l="1"/>
  <c r="N1006" i="1" s="1"/>
  <c r="P1006" i="1" s="1"/>
  <c r="G1006" i="1"/>
  <c r="H1006" i="1" s="1"/>
  <c r="O1012" i="1" s="1"/>
  <c r="O1013" i="1" l="1"/>
  <c r="O1014" i="1" s="1"/>
  <c r="O1015" i="1" s="1"/>
  <c r="O1016" i="1" s="1"/>
  <c r="O1017" i="1" s="1"/>
  <c r="O1018" i="1" s="1"/>
  <c r="P1012" i="1"/>
  <c r="A1013" i="1" s="1"/>
  <c r="B1013" i="1" s="1"/>
  <c r="C1013" i="1" s="1"/>
  <c r="D1013" i="1" l="1"/>
  <c r="E1013" i="1" s="1"/>
  <c r="I1013" i="1"/>
  <c r="J1013" i="1" s="1"/>
  <c r="O1026" i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19" i="1"/>
  <c r="O1020" i="1" s="1"/>
  <c r="O1021" i="1" s="1"/>
  <c r="O1022" i="1" s="1"/>
  <c r="O1023" i="1" s="1"/>
  <c r="O1024" i="1" s="1"/>
  <c r="O1025" i="1" s="1"/>
  <c r="K1013" i="1" l="1"/>
  <c r="F1013" i="1"/>
  <c r="G1013" i="1" l="1"/>
  <c r="H1013" i="1" s="1"/>
  <c r="L1013" i="1"/>
  <c r="N1013" i="1" s="1"/>
  <c r="P1013" i="1" s="1"/>
  <c r="A1014" i="1" l="1"/>
  <c r="B1014" i="1" s="1"/>
  <c r="C1014" i="1" s="1"/>
  <c r="D1014" i="1" l="1"/>
  <c r="E1014" i="1" s="1"/>
  <c r="I1014" i="1"/>
  <c r="J1014" i="1" s="1"/>
  <c r="K1014" i="1" l="1"/>
  <c r="F1014" i="1"/>
  <c r="L1014" i="1" l="1"/>
  <c r="N1014" i="1" s="1"/>
  <c r="P1014" i="1" s="1"/>
  <c r="G1014" i="1"/>
  <c r="H1014" i="1" s="1"/>
  <c r="A1015" i="1" l="1"/>
  <c r="B1015" i="1" s="1"/>
  <c r="C1015" i="1" s="1"/>
  <c r="D1015" i="1" s="1"/>
  <c r="E1015" i="1" s="1"/>
  <c r="I1015" i="1" l="1"/>
  <c r="J1015" i="1" s="1"/>
  <c r="K1015" i="1" s="1"/>
  <c r="F1015" i="1"/>
  <c r="G1015" i="1" l="1"/>
  <c r="H1015" i="1" s="1"/>
  <c r="L1015" i="1"/>
  <c r="N1015" i="1" s="1"/>
  <c r="P1015" i="1" s="1"/>
  <c r="A1016" i="1" l="1"/>
  <c r="B1016" i="1" s="1"/>
  <c r="C1016" i="1" s="1"/>
  <c r="D1016" i="1" l="1"/>
  <c r="E1016" i="1" s="1"/>
  <c r="I1016" i="1"/>
  <c r="J1016" i="1" s="1"/>
  <c r="K1016" i="1" l="1"/>
  <c r="F1016" i="1"/>
  <c r="L1016" i="1" l="1"/>
  <c r="N1016" i="1" s="1"/>
  <c r="P1016" i="1" s="1"/>
  <c r="G1016" i="1"/>
  <c r="H1016" i="1" s="1"/>
  <c r="A1017" i="1" l="1"/>
  <c r="B1017" i="1" s="1"/>
  <c r="C1017" i="1" s="1"/>
  <c r="D1017" i="1" l="1"/>
  <c r="E1017" i="1" s="1"/>
  <c r="I1017" i="1"/>
  <c r="J1017" i="1" s="1"/>
  <c r="K1017" i="1" l="1"/>
  <c r="F1017" i="1"/>
  <c r="L1017" i="1" l="1"/>
  <c r="N1017" i="1" s="1"/>
  <c r="P1017" i="1" s="1"/>
  <c r="G1017" i="1"/>
  <c r="H1017" i="1" s="1"/>
  <c r="A1018" i="1" l="1"/>
  <c r="B1018" i="1" s="1"/>
  <c r="C1018" i="1" s="1"/>
  <c r="I1018" i="1" l="1"/>
  <c r="J1018" i="1" s="1"/>
  <c r="D1018" i="1"/>
  <c r="E1018" i="1" s="1"/>
  <c r="K1018" i="1" l="1"/>
  <c r="F1018" i="1"/>
  <c r="G1018" i="1" l="1"/>
  <c r="H1018" i="1" s="1"/>
  <c r="L1018" i="1"/>
  <c r="N1018" i="1" s="1"/>
  <c r="P1018" i="1" s="1"/>
  <c r="A1019" i="1" l="1"/>
  <c r="B1019" i="1" s="1"/>
  <c r="C1019" i="1" s="1"/>
  <c r="I1019" i="1" l="1"/>
  <c r="J1019" i="1" s="1"/>
  <c r="D1019" i="1"/>
  <c r="E1019" i="1" s="1"/>
  <c r="K1019" i="1" l="1"/>
  <c r="F1019" i="1"/>
  <c r="L1019" i="1" l="1"/>
  <c r="N1019" i="1" s="1"/>
  <c r="P1019" i="1" s="1"/>
  <c r="G1019" i="1"/>
  <c r="H1019" i="1" s="1"/>
  <c r="A1020" i="1" l="1"/>
  <c r="B1020" i="1" s="1"/>
  <c r="C1020" i="1" s="1"/>
  <c r="D1020" i="1" l="1"/>
  <c r="E1020" i="1" s="1"/>
  <c r="I1020" i="1"/>
  <c r="J1020" i="1" s="1"/>
  <c r="K1020" i="1" l="1"/>
  <c r="F1020" i="1"/>
  <c r="G1020" i="1" l="1"/>
  <c r="H1020" i="1" s="1"/>
  <c r="L1020" i="1"/>
  <c r="N1020" i="1" s="1"/>
  <c r="P1020" i="1" s="1"/>
  <c r="A1021" i="1" l="1"/>
  <c r="B1021" i="1" s="1"/>
  <c r="C1021" i="1" s="1"/>
  <c r="I1021" i="1" s="1"/>
  <c r="J1021" i="1" s="1"/>
  <c r="D1021" i="1" l="1"/>
  <c r="E1021" i="1" s="1"/>
  <c r="K1021" i="1" s="1"/>
  <c r="F1021" i="1" l="1"/>
  <c r="L1021" i="1" s="1"/>
  <c r="N1021" i="1" s="1"/>
  <c r="P1021" i="1" s="1"/>
  <c r="G1021" i="1" l="1"/>
  <c r="H1021" i="1" s="1"/>
  <c r="A1022" i="1" s="1"/>
  <c r="B1022" i="1" l="1"/>
  <c r="C1022" i="1" s="1"/>
  <c r="D1022" i="1" l="1"/>
  <c r="E1022" i="1" s="1"/>
  <c r="I1022" i="1"/>
  <c r="J1022" i="1" s="1"/>
  <c r="K1022" i="1" l="1"/>
  <c r="F1022" i="1"/>
  <c r="L1022" i="1" l="1"/>
  <c r="N1022" i="1" s="1"/>
  <c r="P1022" i="1" s="1"/>
  <c r="G1022" i="1"/>
  <c r="H1022" i="1" s="1"/>
  <c r="A1023" i="1" l="1"/>
  <c r="B1023" i="1" l="1"/>
  <c r="C1023" i="1" s="1"/>
  <c r="D1023" i="1" l="1"/>
  <c r="E1023" i="1" s="1"/>
  <c r="I1023" i="1"/>
  <c r="J1023" i="1" s="1"/>
  <c r="K1023" i="1" l="1"/>
  <c r="F1023" i="1"/>
  <c r="L1023" i="1" l="1"/>
  <c r="N1023" i="1" s="1"/>
  <c r="P1023" i="1" s="1"/>
  <c r="G1023" i="1"/>
  <c r="H1023" i="1" s="1"/>
  <c r="A1024" i="1" l="1"/>
  <c r="B1024" i="1" s="1"/>
  <c r="C1024" i="1" s="1"/>
  <c r="D1024" i="1" l="1"/>
  <c r="E1024" i="1" s="1"/>
  <c r="I1024" i="1"/>
  <c r="J1024" i="1" s="1"/>
  <c r="K1024" i="1" l="1"/>
  <c r="F1024" i="1"/>
  <c r="G1024" i="1" l="1"/>
  <c r="H1024" i="1" s="1"/>
  <c r="L1024" i="1"/>
  <c r="N1024" i="1" s="1"/>
  <c r="P1024" i="1" s="1"/>
  <c r="A1025" i="1" l="1"/>
  <c r="B1025" i="1" s="1"/>
  <c r="C1025" i="1" s="1"/>
  <c r="I1025" i="1" l="1"/>
  <c r="J1025" i="1" s="1"/>
  <c r="D1025" i="1"/>
  <c r="E1025" i="1" s="1"/>
  <c r="K1025" i="1" l="1"/>
  <c r="F1025" i="1"/>
  <c r="L1025" i="1" l="1"/>
  <c r="N1025" i="1" s="1"/>
  <c r="P1025" i="1" s="1"/>
  <c r="G1025" i="1"/>
  <c r="H1025" i="1" s="1"/>
  <c r="A1026" i="1" l="1"/>
  <c r="B1026" i="1" s="1"/>
  <c r="C1026" i="1" s="1"/>
  <c r="I1026" i="1" l="1"/>
  <c r="J1026" i="1" s="1"/>
  <c r="D1026" i="1"/>
  <c r="E1026" i="1" s="1"/>
  <c r="K1026" i="1" l="1"/>
  <c r="F1026" i="1"/>
  <c r="G1026" i="1" l="1"/>
  <c r="H1026" i="1" s="1"/>
  <c r="L1026" i="1"/>
  <c r="N1026" i="1" s="1"/>
  <c r="P1026" i="1" s="1"/>
  <c r="A1027" i="1" l="1"/>
  <c r="B1027" i="1" s="1"/>
  <c r="C1027" i="1" s="1"/>
  <c r="I1027" i="1" l="1"/>
  <c r="J1027" i="1" s="1"/>
  <c r="D1027" i="1"/>
  <c r="E1027" i="1" s="1"/>
  <c r="K1027" i="1" l="1"/>
  <c r="F1027" i="1"/>
  <c r="L1027" i="1" l="1"/>
  <c r="N1027" i="1" s="1"/>
  <c r="P1027" i="1" s="1"/>
  <c r="G1027" i="1"/>
  <c r="H1027" i="1" s="1"/>
  <c r="A1028" i="1" l="1"/>
  <c r="B1028" i="1" s="1"/>
  <c r="C1028" i="1" s="1"/>
  <c r="D1028" i="1" s="1"/>
  <c r="I1028" i="1" l="1"/>
  <c r="J1028" i="1" s="1"/>
  <c r="E1028" i="1"/>
  <c r="M1045" i="1"/>
  <c r="M1046" i="1" l="1"/>
  <c r="M1047" i="1" s="1"/>
  <c r="M1048" i="1" s="1"/>
  <c r="M1049" i="1" s="1"/>
  <c r="M1050" i="1" s="1"/>
  <c r="M1051" i="1" s="1"/>
  <c r="N1045" i="1"/>
  <c r="K1028" i="1"/>
  <c r="F1028" i="1"/>
  <c r="L1028" i="1" l="1"/>
  <c r="N1028" i="1" s="1"/>
  <c r="P1028" i="1" s="1"/>
  <c r="G1028" i="1"/>
  <c r="H1028" i="1" s="1"/>
  <c r="M1059" i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52" i="1"/>
  <c r="M1053" i="1" s="1"/>
  <c r="M1054" i="1" s="1"/>
  <c r="M1055" i="1" s="1"/>
  <c r="M1056" i="1" s="1"/>
  <c r="M1057" i="1" s="1"/>
  <c r="M1058" i="1" s="1"/>
  <c r="A1029" i="1" l="1"/>
  <c r="B1029" i="1" s="1"/>
  <c r="C1029" i="1" s="1"/>
  <c r="D1029" i="1" s="1"/>
  <c r="E1029" i="1" s="1"/>
  <c r="I1029" i="1" l="1"/>
  <c r="J1029" i="1" s="1"/>
  <c r="K1029" i="1" s="1"/>
  <c r="F1029" i="1"/>
  <c r="G1029" i="1" l="1"/>
  <c r="H1029" i="1" s="1"/>
  <c r="L1029" i="1"/>
  <c r="N1029" i="1" s="1"/>
  <c r="P1029" i="1" s="1"/>
  <c r="A1030" i="1" l="1"/>
  <c r="B1030" i="1" s="1"/>
  <c r="C1030" i="1" s="1"/>
  <c r="D1030" i="1" s="1"/>
  <c r="E1030" i="1" s="1"/>
  <c r="I1030" i="1" l="1"/>
  <c r="J1030" i="1" s="1"/>
  <c r="K1030" i="1" s="1"/>
  <c r="F1030" i="1"/>
  <c r="L1030" i="1" l="1"/>
  <c r="N1030" i="1" s="1"/>
  <c r="P1030" i="1" s="1"/>
  <c r="G1030" i="1"/>
  <c r="H1030" i="1" s="1"/>
  <c r="A1031" i="1" l="1"/>
  <c r="B1031" i="1" s="1"/>
  <c r="C1031" i="1" s="1"/>
  <c r="D1031" i="1" l="1"/>
  <c r="E1031" i="1" s="1"/>
  <c r="I1031" i="1"/>
  <c r="J1031" i="1" s="1"/>
  <c r="K1031" i="1" l="1"/>
  <c r="F1031" i="1"/>
  <c r="G1031" i="1" l="1"/>
  <c r="H1031" i="1" s="1"/>
  <c r="L1031" i="1"/>
  <c r="N1031" i="1" s="1"/>
  <c r="P1031" i="1" s="1"/>
  <c r="A1032" i="1" l="1"/>
  <c r="B1032" i="1" s="1"/>
  <c r="C1032" i="1" s="1"/>
  <c r="I1032" i="1" s="1"/>
  <c r="J1032" i="1" s="1"/>
  <c r="D1032" i="1" l="1"/>
  <c r="E1032" i="1" s="1"/>
  <c r="K1032" i="1" s="1"/>
  <c r="F1032" i="1" l="1"/>
  <c r="G1032" i="1" s="1"/>
  <c r="H1032" i="1" s="1"/>
  <c r="L1032" i="1" l="1"/>
  <c r="N1032" i="1" s="1"/>
  <c r="P1032" i="1" s="1"/>
  <c r="A1033" i="1" s="1"/>
  <c r="B1033" i="1" s="1"/>
  <c r="C1033" i="1" s="1"/>
  <c r="I1033" i="1" s="1"/>
  <c r="J1033" i="1" s="1"/>
  <c r="D1033" i="1" l="1"/>
  <c r="E1033" i="1" s="1"/>
  <c r="K1033" i="1" s="1"/>
  <c r="F1033" i="1" l="1"/>
  <c r="L1033" i="1" s="1"/>
  <c r="N1033" i="1" s="1"/>
  <c r="P1033" i="1" s="1"/>
  <c r="G1033" i="1" l="1"/>
  <c r="H1033" i="1" s="1"/>
  <c r="A1034" i="1" s="1"/>
  <c r="B1034" i="1" s="1"/>
  <c r="C1034" i="1" s="1"/>
  <c r="I1034" i="1" l="1"/>
  <c r="J1034" i="1" s="1"/>
  <c r="D1034" i="1"/>
  <c r="E1034" i="1" s="1"/>
  <c r="K1034" i="1" l="1"/>
  <c r="F1034" i="1"/>
  <c r="L1034" i="1" l="1"/>
  <c r="N1034" i="1" s="1"/>
  <c r="P1034" i="1" s="1"/>
  <c r="G1034" i="1"/>
  <c r="H1034" i="1" s="1"/>
  <c r="A1035" i="1" l="1"/>
  <c r="B1035" i="1" s="1"/>
  <c r="C1035" i="1" s="1"/>
  <c r="D1035" i="1" l="1"/>
  <c r="E1035" i="1" s="1"/>
  <c r="I1035" i="1"/>
  <c r="J1035" i="1" s="1"/>
  <c r="K1035" i="1" l="1"/>
  <c r="F1035" i="1"/>
  <c r="L1035" i="1" l="1"/>
  <c r="N1035" i="1" s="1"/>
  <c r="P1035" i="1" s="1"/>
  <c r="G1035" i="1"/>
  <c r="H1035" i="1" s="1"/>
  <c r="A1036" i="1" l="1"/>
  <c r="B1036" i="1" s="1"/>
  <c r="C1036" i="1" s="1"/>
  <c r="D1036" i="1" s="1"/>
  <c r="E1036" i="1" s="1"/>
  <c r="I1036" i="1" l="1"/>
  <c r="J1036" i="1" s="1"/>
  <c r="K1036" i="1" s="1"/>
  <c r="F1036" i="1"/>
  <c r="L1036" i="1" l="1"/>
  <c r="N1036" i="1" s="1"/>
  <c r="P1036" i="1" s="1"/>
  <c r="G1036" i="1"/>
  <c r="H1036" i="1" s="1"/>
  <c r="A1037" i="1" l="1"/>
  <c r="B1037" i="1" s="1"/>
  <c r="C1037" i="1" s="1"/>
  <c r="I1037" i="1" l="1"/>
  <c r="J1037" i="1" s="1"/>
  <c r="D1037" i="1"/>
  <c r="E1037" i="1" s="1"/>
  <c r="K1037" i="1" l="1"/>
  <c r="F1037" i="1"/>
  <c r="L1037" i="1" l="1"/>
  <c r="N1037" i="1" s="1"/>
  <c r="P1037" i="1" s="1"/>
  <c r="G1037" i="1"/>
  <c r="H1037" i="1" s="1"/>
  <c r="A1038" i="1" l="1"/>
  <c r="B1038" i="1" s="1"/>
  <c r="C1038" i="1" s="1"/>
  <c r="I1038" i="1" l="1"/>
  <c r="J1038" i="1" s="1"/>
  <c r="D1038" i="1"/>
  <c r="E1038" i="1" s="1"/>
  <c r="K1038" i="1" l="1"/>
  <c r="F1038" i="1"/>
  <c r="L1038" i="1" l="1"/>
  <c r="N1038" i="1" s="1"/>
  <c r="P1038" i="1" s="1"/>
  <c r="G1038" i="1"/>
  <c r="H1038" i="1" s="1"/>
  <c r="A1039" i="1" l="1"/>
  <c r="B1039" i="1" s="1"/>
  <c r="C1039" i="1" s="1"/>
  <c r="R36" i="1" l="1"/>
  <c r="S36" i="1" s="1"/>
  <c r="D1039" i="1"/>
  <c r="E1039" i="1" s="1"/>
  <c r="I1039" i="1"/>
  <c r="J1039" i="1" s="1"/>
  <c r="K1039" i="1" l="1"/>
  <c r="F1039" i="1"/>
  <c r="L1039" i="1" l="1"/>
  <c r="N1039" i="1" s="1"/>
  <c r="P1039" i="1" s="1"/>
  <c r="G1039" i="1"/>
  <c r="H1039" i="1" s="1"/>
  <c r="O1045" i="1" s="1"/>
  <c r="O1046" i="1" l="1"/>
  <c r="O1047" i="1" s="1"/>
  <c r="O1048" i="1" s="1"/>
  <c r="O1049" i="1" s="1"/>
  <c r="O1050" i="1" s="1"/>
  <c r="O1051" i="1" s="1"/>
  <c r="P1045" i="1"/>
  <c r="A1046" i="1" s="1"/>
  <c r="B1046" i="1" s="1"/>
  <c r="C1046" i="1" s="1"/>
  <c r="D1046" i="1" l="1"/>
  <c r="E1046" i="1" s="1"/>
  <c r="I1046" i="1"/>
  <c r="J1046" i="1" s="1"/>
  <c r="O1059" i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52" i="1"/>
  <c r="O1053" i="1" s="1"/>
  <c r="O1054" i="1" s="1"/>
  <c r="O1055" i="1" s="1"/>
  <c r="O1056" i="1" s="1"/>
  <c r="O1057" i="1" s="1"/>
  <c r="O1058" i="1" s="1"/>
  <c r="K1046" i="1" l="1"/>
  <c r="F1046" i="1"/>
  <c r="L1046" i="1" l="1"/>
  <c r="N1046" i="1" s="1"/>
  <c r="P1046" i="1" s="1"/>
  <c r="G1046" i="1"/>
  <c r="H1046" i="1" s="1"/>
  <c r="A1047" i="1" l="1"/>
  <c r="B1047" i="1" s="1"/>
  <c r="C1047" i="1" s="1"/>
  <c r="I1047" i="1" l="1"/>
  <c r="J1047" i="1" s="1"/>
  <c r="D1047" i="1"/>
  <c r="E1047" i="1" s="1"/>
  <c r="K1047" i="1" l="1"/>
  <c r="F1047" i="1"/>
  <c r="G1047" i="1" l="1"/>
  <c r="H1047" i="1" s="1"/>
  <c r="L1047" i="1"/>
  <c r="N1047" i="1" s="1"/>
  <c r="P1047" i="1" s="1"/>
  <c r="A1048" i="1" l="1"/>
  <c r="B1048" i="1" s="1"/>
  <c r="C1048" i="1" s="1"/>
  <c r="D1048" i="1" s="1"/>
  <c r="E1048" i="1" s="1"/>
  <c r="I1048" i="1" l="1"/>
  <c r="J1048" i="1" s="1"/>
  <c r="K1048" i="1" s="1"/>
  <c r="F1048" i="1"/>
  <c r="L1048" i="1" l="1"/>
  <c r="N1048" i="1" s="1"/>
  <c r="P1048" i="1" s="1"/>
  <c r="G1048" i="1"/>
  <c r="H1048" i="1" s="1"/>
  <c r="A1049" i="1" l="1"/>
  <c r="B1049" i="1" s="1"/>
  <c r="C1049" i="1" s="1"/>
  <c r="D1049" i="1" l="1"/>
  <c r="E1049" i="1" s="1"/>
  <c r="I1049" i="1"/>
  <c r="J1049" i="1" s="1"/>
  <c r="K1049" i="1" l="1"/>
  <c r="F1049" i="1"/>
  <c r="L1049" i="1" l="1"/>
  <c r="N1049" i="1" s="1"/>
  <c r="P1049" i="1" s="1"/>
  <c r="G1049" i="1"/>
  <c r="H1049" i="1" s="1"/>
  <c r="A1050" i="1" l="1"/>
  <c r="B1050" i="1" s="1"/>
  <c r="C1050" i="1" s="1"/>
  <c r="I1050" i="1" s="1"/>
  <c r="J1050" i="1" s="1"/>
  <c r="D1050" i="1" l="1"/>
  <c r="E1050" i="1" s="1"/>
  <c r="K1050" i="1" s="1"/>
  <c r="F1050" i="1" l="1"/>
  <c r="G1050" i="1" s="1"/>
  <c r="H1050" i="1" s="1"/>
  <c r="L1050" i="1" l="1"/>
  <c r="N1050" i="1" s="1"/>
  <c r="P1050" i="1" s="1"/>
  <c r="A1051" i="1" s="1"/>
  <c r="B1051" i="1" s="1"/>
  <c r="C1051" i="1" s="1"/>
  <c r="I1051" i="1" l="1"/>
  <c r="J1051" i="1" s="1"/>
  <c r="D1051" i="1"/>
  <c r="E1051" i="1" s="1"/>
  <c r="K1051" i="1" l="1"/>
  <c r="F1051" i="1"/>
  <c r="G1051" i="1" l="1"/>
  <c r="H1051" i="1" s="1"/>
  <c r="L1051" i="1"/>
  <c r="N1051" i="1" s="1"/>
  <c r="P1051" i="1" s="1"/>
  <c r="A1052" i="1" l="1"/>
  <c r="B1052" i="1" s="1"/>
  <c r="C1052" i="1" s="1"/>
  <c r="I1052" i="1" l="1"/>
  <c r="J1052" i="1" s="1"/>
  <c r="D1052" i="1"/>
  <c r="E1052" i="1" s="1"/>
  <c r="K1052" i="1" l="1"/>
  <c r="F1052" i="1"/>
  <c r="L1052" i="1" l="1"/>
  <c r="N1052" i="1" s="1"/>
  <c r="P1052" i="1" s="1"/>
  <c r="G1052" i="1"/>
  <c r="H1052" i="1" s="1"/>
  <c r="A1053" i="1" l="1"/>
  <c r="B1053" i="1" l="1"/>
  <c r="C1053" i="1" s="1"/>
  <c r="I1053" i="1" l="1"/>
  <c r="J1053" i="1" s="1"/>
  <c r="D1053" i="1"/>
  <c r="E1053" i="1" s="1"/>
  <c r="K1053" i="1" l="1"/>
  <c r="F1053" i="1"/>
  <c r="L1053" i="1" l="1"/>
  <c r="N1053" i="1" s="1"/>
  <c r="P1053" i="1" s="1"/>
  <c r="G1053" i="1"/>
  <c r="H1053" i="1" s="1"/>
  <c r="A1054" i="1" l="1"/>
  <c r="B1054" i="1" s="1"/>
  <c r="C1054" i="1" s="1"/>
  <c r="D1054" i="1" l="1"/>
  <c r="E1054" i="1" s="1"/>
  <c r="I1054" i="1"/>
  <c r="J1054" i="1" s="1"/>
  <c r="K1054" i="1" l="1"/>
  <c r="F1054" i="1"/>
  <c r="G1054" i="1" l="1"/>
  <c r="H1054" i="1" s="1"/>
  <c r="L1054" i="1"/>
  <c r="N1054" i="1" s="1"/>
  <c r="P1054" i="1" s="1"/>
  <c r="A1055" i="1" l="1"/>
  <c r="B1055" i="1" s="1"/>
  <c r="C1055" i="1" s="1"/>
  <c r="I1055" i="1" l="1"/>
  <c r="J1055" i="1" s="1"/>
  <c r="D1055" i="1"/>
  <c r="E1055" i="1" s="1"/>
  <c r="K1055" i="1" l="1"/>
  <c r="F1055" i="1"/>
  <c r="L1055" i="1" l="1"/>
  <c r="N1055" i="1" s="1"/>
  <c r="P1055" i="1" s="1"/>
  <c r="G1055" i="1"/>
  <c r="H1055" i="1" s="1"/>
  <c r="A1056" i="1" l="1"/>
  <c r="B1056" i="1" l="1"/>
  <c r="C1056" i="1" s="1"/>
  <c r="D1056" i="1" l="1"/>
  <c r="E1056" i="1" s="1"/>
  <c r="I1056" i="1"/>
  <c r="J1056" i="1" s="1"/>
  <c r="K1056" i="1" l="1"/>
  <c r="F1056" i="1"/>
  <c r="G1056" i="1" l="1"/>
  <c r="H1056" i="1" s="1"/>
  <c r="L1056" i="1"/>
  <c r="N1056" i="1" s="1"/>
  <c r="P1056" i="1" s="1"/>
  <c r="A1057" i="1" l="1"/>
  <c r="B1057" i="1" s="1"/>
  <c r="C1057" i="1" s="1"/>
  <c r="I1057" i="1" l="1"/>
  <c r="J1057" i="1" s="1"/>
  <c r="D1057" i="1"/>
  <c r="E1057" i="1" s="1"/>
  <c r="K1057" i="1" l="1"/>
  <c r="F1057" i="1"/>
  <c r="L1057" i="1" l="1"/>
  <c r="N1057" i="1" s="1"/>
  <c r="P1057" i="1" s="1"/>
  <c r="G1057" i="1"/>
  <c r="H1057" i="1" s="1"/>
  <c r="A1058" i="1" l="1"/>
  <c r="B1058" i="1" s="1"/>
  <c r="C1058" i="1" s="1"/>
  <c r="D1058" i="1" l="1"/>
  <c r="E1058" i="1" s="1"/>
  <c r="I1058" i="1"/>
  <c r="J1058" i="1" s="1"/>
  <c r="K1058" i="1" l="1"/>
  <c r="F1058" i="1"/>
  <c r="G1058" i="1" l="1"/>
  <c r="H1058" i="1" s="1"/>
  <c r="L1058" i="1"/>
  <c r="N1058" i="1" s="1"/>
  <c r="P1058" i="1" s="1"/>
  <c r="A1059" i="1" s="1"/>
  <c r="B1059" i="1" l="1"/>
  <c r="C1059" i="1" s="1"/>
  <c r="D1059" i="1" l="1"/>
  <c r="E1059" i="1" s="1"/>
  <c r="I1059" i="1"/>
  <c r="J1059" i="1" s="1"/>
  <c r="K1059" i="1" l="1"/>
  <c r="F1059" i="1"/>
  <c r="L1059" i="1" l="1"/>
  <c r="N1059" i="1" s="1"/>
  <c r="P1059" i="1" s="1"/>
  <c r="G1059" i="1"/>
  <c r="H1059" i="1" s="1"/>
  <c r="A1060" i="1" l="1"/>
  <c r="B1060" i="1" l="1"/>
  <c r="C1060" i="1" s="1"/>
  <c r="D1060" i="1" l="1"/>
  <c r="E1060" i="1" s="1"/>
  <c r="I1060" i="1"/>
  <c r="J1060" i="1" s="1"/>
  <c r="K1060" i="1" l="1"/>
  <c r="F1060" i="1"/>
  <c r="G1060" i="1" l="1"/>
  <c r="H1060" i="1" s="1"/>
  <c r="L1060" i="1"/>
  <c r="N1060" i="1" s="1"/>
  <c r="P1060" i="1" s="1"/>
  <c r="A1061" i="1" l="1"/>
  <c r="B1061" i="1" s="1"/>
  <c r="C1061" i="1" s="1"/>
  <c r="I1061" i="1" l="1"/>
  <c r="J1061" i="1" s="1"/>
  <c r="D1061" i="1"/>
  <c r="E1061" i="1" l="1"/>
  <c r="M1078" i="1"/>
  <c r="M1079" i="1" l="1"/>
  <c r="M1080" i="1" s="1"/>
  <c r="M1081" i="1" s="1"/>
  <c r="M1082" i="1" s="1"/>
  <c r="M1083" i="1" s="1"/>
  <c r="M1084" i="1" s="1"/>
  <c r="N1078" i="1"/>
  <c r="K1061" i="1"/>
  <c r="F1061" i="1"/>
  <c r="G1061" i="1" l="1"/>
  <c r="H1061" i="1" s="1"/>
  <c r="L1061" i="1"/>
  <c r="N1061" i="1" s="1"/>
  <c r="P1061" i="1" s="1"/>
  <c r="M1085" i="1"/>
  <c r="M1086" i="1" s="1"/>
  <c r="M1087" i="1" s="1"/>
  <c r="M1088" i="1" s="1"/>
  <c r="M1089" i="1" s="1"/>
  <c r="M1090" i="1" s="1"/>
  <c r="M1091" i="1" s="1"/>
  <c r="M1092" i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A1062" i="1" l="1"/>
  <c r="B1062" i="1" s="1"/>
  <c r="C1062" i="1" s="1"/>
  <c r="D1062" i="1" l="1"/>
  <c r="E1062" i="1" s="1"/>
  <c r="I1062" i="1"/>
  <c r="J1062" i="1" s="1"/>
  <c r="K1062" i="1" l="1"/>
  <c r="F1062" i="1"/>
  <c r="G1062" i="1" l="1"/>
  <c r="H1062" i="1" s="1"/>
  <c r="L1062" i="1"/>
  <c r="N1062" i="1" s="1"/>
  <c r="P1062" i="1" s="1"/>
  <c r="A1063" i="1" l="1"/>
  <c r="B1063" i="1" s="1"/>
  <c r="C1063" i="1" s="1"/>
  <c r="D1063" i="1" l="1"/>
  <c r="E1063" i="1" s="1"/>
  <c r="I1063" i="1"/>
  <c r="J1063" i="1" s="1"/>
  <c r="K1063" i="1" l="1"/>
  <c r="F1063" i="1"/>
  <c r="L1063" i="1" l="1"/>
  <c r="N1063" i="1" s="1"/>
  <c r="P1063" i="1" s="1"/>
  <c r="G1063" i="1"/>
  <c r="H1063" i="1" s="1"/>
  <c r="A1064" i="1" l="1"/>
  <c r="B1064" i="1" s="1"/>
  <c r="C1064" i="1" s="1"/>
  <c r="I1064" i="1" l="1"/>
  <c r="J1064" i="1" s="1"/>
  <c r="D1064" i="1"/>
  <c r="E1064" i="1" s="1"/>
  <c r="K1064" i="1" l="1"/>
  <c r="F1064" i="1"/>
  <c r="L1064" i="1" l="1"/>
  <c r="N1064" i="1" s="1"/>
  <c r="P1064" i="1" s="1"/>
  <c r="G1064" i="1"/>
  <c r="H1064" i="1" s="1"/>
  <c r="A1065" i="1" l="1"/>
  <c r="B1065" i="1" l="1"/>
  <c r="C1065" i="1" s="1"/>
  <c r="I1065" i="1" l="1"/>
  <c r="J1065" i="1" s="1"/>
  <c r="D1065" i="1"/>
  <c r="E1065" i="1" s="1"/>
  <c r="K1065" i="1" l="1"/>
  <c r="F1065" i="1"/>
  <c r="G1065" i="1" l="1"/>
  <c r="H1065" i="1" s="1"/>
  <c r="L1065" i="1"/>
  <c r="N1065" i="1" s="1"/>
  <c r="P1065" i="1" s="1"/>
  <c r="A1066" i="1" l="1"/>
  <c r="B1066" i="1" s="1"/>
  <c r="C1066" i="1" s="1"/>
  <c r="D1066" i="1" l="1"/>
  <c r="E1066" i="1" s="1"/>
  <c r="I1066" i="1"/>
  <c r="J1066" i="1" s="1"/>
  <c r="K1066" i="1" l="1"/>
  <c r="F1066" i="1"/>
  <c r="L1066" i="1" l="1"/>
  <c r="N1066" i="1" s="1"/>
  <c r="P1066" i="1" s="1"/>
  <c r="G1066" i="1"/>
  <c r="H1066" i="1" s="1"/>
  <c r="A1067" i="1" l="1"/>
  <c r="B1067" i="1" s="1"/>
  <c r="C1067" i="1" s="1"/>
  <c r="D1067" i="1" l="1"/>
  <c r="E1067" i="1" s="1"/>
  <c r="I1067" i="1"/>
  <c r="J1067" i="1" s="1"/>
  <c r="K1067" i="1" l="1"/>
  <c r="F1067" i="1"/>
  <c r="L1067" i="1" l="1"/>
  <c r="N1067" i="1" s="1"/>
  <c r="P1067" i="1" s="1"/>
  <c r="G1067" i="1"/>
  <c r="H1067" i="1" s="1"/>
  <c r="A1068" i="1" l="1"/>
  <c r="B1068" i="1" s="1"/>
  <c r="C1068" i="1" s="1"/>
  <c r="D1068" i="1" l="1"/>
  <c r="E1068" i="1" s="1"/>
  <c r="I1068" i="1"/>
  <c r="J1068" i="1" s="1"/>
  <c r="K1068" i="1" l="1"/>
  <c r="F1068" i="1"/>
  <c r="G1068" i="1" l="1"/>
  <c r="H1068" i="1" s="1"/>
  <c r="L1068" i="1"/>
  <c r="N1068" i="1" s="1"/>
  <c r="P1068" i="1" s="1"/>
  <c r="A1069" i="1" l="1"/>
  <c r="B1069" i="1" s="1"/>
  <c r="C1069" i="1" s="1"/>
  <c r="I1069" i="1" l="1"/>
  <c r="J1069" i="1" s="1"/>
  <c r="D1069" i="1"/>
  <c r="E1069" i="1" s="1"/>
  <c r="K1069" i="1" l="1"/>
  <c r="F1069" i="1"/>
  <c r="L1069" i="1" l="1"/>
  <c r="N1069" i="1" s="1"/>
  <c r="P1069" i="1" s="1"/>
  <c r="G1069" i="1"/>
  <c r="H1069" i="1" s="1"/>
  <c r="A1070" i="1" l="1"/>
  <c r="B1070" i="1" s="1"/>
  <c r="C1070" i="1" s="1"/>
  <c r="I1070" i="1" l="1"/>
  <c r="J1070" i="1" s="1"/>
  <c r="D1070" i="1"/>
  <c r="E1070" i="1" s="1"/>
  <c r="K1070" i="1" l="1"/>
  <c r="F1070" i="1"/>
  <c r="G1070" i="1" l="1"/>
  <c r="H1070" i="1" s="1"/>
  <c r="L1070" i="1"/>
  <c r="N1070" i="1" s="1"/>
  <c r="P1070" i="1" s="1"/>
  <c r="A1071" i="1" l="1"/>
  <c r="B1071" i="1" s="1"/>
  <c r="C1071" i="1" s="1"/>
  <c r="D1071" i="1" l="1"/>
  <c r="E1071" i="1" s="1"/>
  <c r="I1071" i="1"/>
  <c r="J1071" i="1" s="1"/>
  <c r="K1071" i="1" l="1"/>
  <c r="F1071" i="1"/>
  <c r="G1071" i="1" l="1"/>
  <c r="H1071" i="1" s="1"/>
  <c r="L1071" i="1"/>
  <c r="N1071" i="1" s="1"/>
  <c r="P1071" i="1" s="1"/>
  <c r="A1072" i="1" l="1"/>
  <c r="R37" i="1" s="1"/>
  <c r="S37" i="1" s="1"/>
  <c r="B1072" i="1" l="1"/>
  <c r="C1072" i="1" s="1"/>
  <c r="D1072" i="1" s="1"/>
  <c r="E1072" i="1" s="1"/>
  <c r="I1072" i="1" l="1"/>
  <c r="J1072" i="1" s="1"/>
  <c r="K1072" i="1" s="1"/>
  <c r="F1072" i="1"/>
  <c r="G1072" i="1" l="1"/>
  <c r="H1072" i="1" s="1"/>
  <c r="O1078" i="1" s="1"/>
  <c r="L1072" i="1"/>
  <c r="N1072" i="1" s="1"/>
  <c r="P1072" i="1" s="1"/>
  <c r="O1079" i="1" l="1"/>
  <c r="O1080" i="1" s="1"/>
  <c r="O1081" i="1" s="1"/>
  <c r="O1082" i="1" s="1"/>
  <c r="O1083" i="1" s="1"/>
  <c r="O1084" i="1" s="1"/>
  <c r="P1078" i="1"/>
  <c r="A1079" i="1" s="1"/>
  <c r="B1079" i="1" l="1"/>
  <c r="C1079" i="1" s="1"/>
  <c r="O1092" i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085" i="1"/>
  <c r="O1086" i="1" s="1"/>
  <c r="O1087" i="1" s="1"/>
  <c r="O1088" i="1" s="1"/>
  <c r="O1089" i="1" s="1"/>
  <c r="O1090" i="1" s="1"/>
  <c r="O1091" i="1" s="1"/>
  <c r="D1079" i="1" l="1"/>
  <c r="E1079" i="1" s="1"/>
  <c r="I1079" i="1"/>
  <c r="J1079" i="1" s="1"/>
  <c r="K1079" i="1" l="1"/>
  <c r="F1079" i="1"/>
  <c r="G1079" i="1" l="1"/>
  <c r="H1079" i="1" s="1"/>
  <c r="L1079" i="1"/>
  <c r="N1079" i="1" s="1"/>
  <c r="P1079" i="1" s="1"/>
  <c r="A1080" i="1" s="1"/>
  <c r="B1080" i="1" l="1"/>
  <c r="C1080" i="1" s="1"/>
  <c r="D1080" i="1" l="1"/>
  <c r="E1080" i="1" s="1"/>
  <c r="I1080" i="1"/>
  <c r="J1080" i="1" s="1"/>
  <c r="K1080" i="1" l="1"/>
  <c r="F1080" i="1"/>
  <c r="G1080" i="1" l="1"/>
  <c r="H1080" i="1" s="1"/>
  <c r="L1080" i="1"/>
  <c r="N1080" i="1" s="1"/>
  <c r="P1080" i="1" s="1"/>
  <c r="A1081" i="1" l="1"/>
  <c r="B1081" i="1" s="1"/>
  <c r="C1081" i="1" s="1"/>
  <c r="I1081" i="1" s="1"/>
  <c r="J1081" i="1" s="1"/>
  <c r="D1081" i="1" l="1"/>
  <c r="E1081" i="1" s="1"/>
  <c r="K1081" i="1" s="1"/>
  <c r="F1081" i="1" l="1"/>
  <c r="G1081" i="1" s="1"/>
  <c r="H1081" i="1" s="1"/>
  <c r="L1081" i="1" l="1"/>
  <c r="N1081" i="1" s="1"/>
  <c r="P1081" i="1" s="1"/>
  <c r="A1082" i="1" s="1"/>
  <c r="B1082" i="1" s="1"/>
  <c r="C1082" i="1" s="1"/>
  <c r="D1082" i="1" s="1"/>
  <c r="E1082" i="1" s="1"/>
  <c r="I1082" i="1" l="1"/>
  <c r="J1082" i="1" s="1"/>
  <c r="K1082" i="1" s="1"/>
  <c r="F1082" i="1"/>
  <c r="G1082" i="1" l="1"/>
  <c r="H1082" i="1" s="1"/>
  <c r="L1082" i="1"/>
  <c r="N1082" i="1" s="1"/>
  <c r="P1082" i="1" s="1"/>
  <c r="A1083" i="1" l="1"/>
  <c r="B1083" i="1" s="1"/>
  <c r="C1083" i="1" s="1"/>
  <c r="I1083" i="1" s="1"/>
  <c r="J1083" i="1" s="1"/>
  <c r="D1083" i="1" l="1"/>
  <c r="E1083" i="1" s="1"/>
  <c r="K1083" i="1" s="1"/>
  <c r="F1083" i="1" l="1"/>
  <c r="L1083" i="1" s="1"/>
  <c r="N1083" i="1" s="1"/>
  <c r="P1083" i="1" s="1"/>
  <c r="G1083" i="1" l="1"/>
  <c r="H1083" i="1" s="1"/>
  <c r="A1084" i="1" s="1"/>
  <c r="B1084" i="1" s="1"/>
  <c r="C1084" i="1" s="1"/>
  <c r="I1084" i="1" s="1"/>
  <c r="J1084" i="1" s="1"/>
  <c r="D1084" i="1" l="1"/>
  <c r="E1084" i="1" s="1"/>
  <c r="K1084" i="1" s="1"/>
  <c r="F1084" i="1" l="1"/>
  <c r="G1084" i="1" s="1"/>
  <c r="H1084" i="1" s="1"/>
  <c r="L1084" i="1" l="1"/>
  <c r="N1084" i="1" s="1"/>
  <c r="P1084" i="1" s="1"/>
  <c r="A1085" i="1" s="1"/>
  <c r="B1085" i="1" s="1"/>
  <c r="C1085" i="1" s="1"/>
  <c r="I1085" i="1" s="1"/>
  <c r="J1085" i="1" s="1"/>
  <c r="D1085" i="1" l="1"/>
  <c r="E1085" i="1" s="1"/>
  <c r="K1085" i="1" s="1"/>
  <c r="F1085" i="1" l="1"/>
  <c r="G1085" i="1" s="1"/>
  <c r="H1085" i="1" s="1"/>
  <c r="L1085" i="1" l="1"/>
  <c r="N1085" i="1" s="1"/>
  <c r="P1085" i="1" s="1"/>
  <c r="A1086" i="1" s="1"/>
  <c r="B1086" i="1" s="1"/>
  <c r="C1086" i="1" s="1"/>
  <c r="I1086" i="1" s="1"/>
  <c r="J1086" i="1" s="1"/>
  <c r="D1086" i="1" l="1"/>
  <c r="E1086" i="1" s="1"/>
  <c r="F1086" i="1" s="1"/>
  <c r="K1086" i="1" l="1"/>
  <c r="L1086" i="1" s="1"/>
  <c r="N1086" i="1" s="1"/>
  <c r="P1086" i="1" s="1"/>
  <c r="G1086" i="1"/>
  <c r="H1086" i="1" s="1"/>
  <c r="A1087" i="1" l="1"/>
  <c r="B1087" i="1" s="1"/>
  <c r="C1087" i="1" s="1"/>
  <c r="D1087" i="1" s="1"/>
  <c r="E1087" i="1" s="1"/>
  <c r="I1087" i="1" l="1"/>
  <c r="J1087" i="1" s="1"/>
  <c r="K1087" i="1" s="1"/>
  <c r="F1087" i="1"/>
  <c r="L1087" i="1" l="1"/>
  <c r="N1087" i="1" s="1"/>
  <c r="P1087" i="1" s="1"/>
  <c r="G1087" i="1"/>
  <c r="H1087" i="1" s="1"/>
  <c r="A1088" i="1" l="1"/>
  <c r="B1088" i="1" s="1"/>
  <c r="C1088" i="1" s="1"/>
  <c r="I1088" i="1" s="1"/>
  <c r="J1088" i="1" s="1"/>
  <c r="D1088" i="1" l="1"/>
  <c r="E1088" i="1" s="1"/>
  <c r="K1088" i="1" s="1"/>
  <c r="F1088" i="1" l="1"/>
  <c r="L1088" i="1" s="1"/>
  <c r="N1088" i="1" s="1"/>
  <c r="P1088" i="1" s="1"/>
  <c r="G1088" i="1" l="1"/>
  <c r="H1088" i="1" s="1"/>
  <c r="A1089" i="1" s="1"/>
  <c r="B1089" i="1" s="1"/>
  <c r="C1089" i="1" s="1"/>
  <c r="D1089" i="1" s="1"/>
  <c r="E1089" i="1" s="1"/>
  <c r="I1089" i="1" l="1"/>
  <c r="J1089" i="1" s="1"/>
  <c r="K1089" i="1" s="1"/>
  <c r="F1089" i="1"/>
  <c r="L1089" i="1" l="1"/>
  <c r="N1089" i="1" s="1"/>
  <c r="P1089" i="1" s="1"/>
  <c r="G1089" i="1"/>
  <c r="H1089" i="1" s="1"/>
  <c r="A1090" i="1" l="1"/>
  <c r="B1090" i="1" s="1"/>
  <c r="C1090" i="1" s="1"/>
  <c r="D1090" i="1" s="1"/>
  <c r="E1090" i="1" s="1"/>
  <c r="I1090" i="1" l="1"/>
  <c r="J1090" i="1" s="1"/>
  <c r="K1090" i="1" s="1"/>
  <c r="F1090" i="1"/>
  <c r="L1090" i="1" l="1"/>
  <c r="N1090" i="1" s="1"/>
  <c r="P1090" i="1" s="1"/>
  <c r="G1090" i="1"/>
  <c r="H1090" i="1" s="1"/>
  <c r="A1091" i="1" l="1"/>
  <c r="B1091" i="1" s="1"/>
  <c r="C1091" i="1" s="1"/>
  <c r="I1091" i="1" s="1"/>
  <c r="J1091" i="1" s="1"/>
  <c r="D1091" i="1" l="1"/>
  <c r="E1091" i="1" s="1"/>
  <c r="K1091" i="1" s="1"/>
  <c r="F1091" i="1" l="1"/>
  <c r="L1091" i="1" s="1"/>
  <c r="N1091" i="1" s="1"/>
  <c r="P1091" i="1" s="1"/>
  <c r="G1091" i="1" l="1"/>
  <c r="H1091" i="1" s="1"/>
  <c r="A1092" i="1" s="1"/>
  <c r="B1092" i="1" s="1"/>
  <c r="C1092" i="1" s="1"/>
  <c r="I1092" i="1" l="1"/>
  <c r="J1092" i="1" s="1"/>
  <c r="D1092" i="1"/>
  <c r="E1092" i="1" s="1"/>
  <c r="K1092" i="1" l="1"/>
  <c r="F1092" i="1"/>
  <c r="L1092" i="1" l="1"/>
  <c r="N1092" i="1" s="1"/>
  <c r="P1092" i="1" s="1"/>
  <c r="G1092" i="1"/>
  <c r="H1092" i="1" s="1"/>
  <c r="A1093" i="1" l="1"/>
  <c r="B1093" i="1" s="1"/>
  <c r="C1093" i="1" s="1"/>
  <c r="I1093" i="1" s="1"/>
  <c r="J1093" i="1" s="1"/>
  <c r="D1093" i="1" l="1"/>
  <c r="E1093" i="1" s="1"/>
  <c r="K1093" i="1" s="1"/>
  <c r="F1093" i="1" l="1"/>
  <c r="L1093" i="1" s="1"/>
  <c r="N1093" i="1" s="1"/>
  <c r="P1093" i="1" s="1"/>
  <c r="G1093" i="1" l="1"/>
  <c r="H1093" i="1" s="1"/>
  <c r="A1094" i="1" s="1"/>
  <c r="B1094" i="1" s="1"/>
  <c r="C1094" i="1" s="1"/>
  <c r="I1094" i="1" s="1"/>
  <c r="J1094" i="1" s="1"/>
  <c r="D1094" i="1" l="1"/>
  <c r="E1094" i="1" s="1"/>
  <c r="M1111" i="1" l="1"/>
  <c r="M1112" i="1" s="1"/>
  <c r="M1113" i="1" s="1"/>
  <c r="M1114" i="1" s="1"/>
  <c r="M1115" i="1" s="1"/>
  <c r="M1116" i="1" s="1"/>
  <c r="M1117" i="1" s="1"/>
  <c r="K1094" i="1"/>
  <c r="F1094" i="1"/>
  <c r="N1111" i="1" l="1"/>
  <c r="G1094" i="1"/>
  <c r="H1094" i="1" s="1"/>
  <c r="L1094" i="1"/>
  <c r="N1094" i="1" s="1"/>
  <c r="P1094" i="1" s="1"/>
  <c r="M1118" i="1"/>
  <c r="M1119" i="1" s="1"/>
  <c r="M1120" i="1" s="1"/>
  <c r="M1121" i="1" s="1"/>
  <c r="M1122" i="1" s="1"/>
  <c r="M1123" i="1" s="1"/>
  <c r="M1124" i="1" s="1"/>
  <c r="M1125" i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A1095" i="1" l="1"/>
  <c r="B1095" i="1" s="1"/>
  <c r="C1095" i="1" s="1"/>
  <c r="D1095" i="1" s="1"/>
  <c r="E1095" i="1" s="1"/>
  <c r="I1095" i="1" l="1"/>
  <c r="J1095" i="1" s="1"/>
  <c r="K1095" i="1" s="1"/>
  <c r="F1095" i="1"/>
  <c r="G1095" i="1" l="1"/>
  <c r="H1095" i="1" s="1"/>
  <c r="L1095" i="1"/>
  <c r="N1095" i="1" s="1"/>
  <c r="P1095" i="1" s="1"/>
  <c r="A1096" i="1" l="1"/>
  <c r="B1096" i="1" s="1"/>
  <c r="C1096" i="1" s="1"/>
  <c r="D1096" i="1" s="1"/>
  <c r="E1096" i="1" s="1"/>
  <c r="I1096" i="1" l="1"/>
  <c r="J1096" i="1" s="1"/>
  <c r="K1096" i="1" s="1"/>
  <c r="F1096" i="1"/>
  <c r="L1096" i="1" l="1"/>
  <c r="N1096" i="1" s="1"/>
  <c r="P1096" i="1" s="1"/>
  <c r="G1096" i="1"/>
  <c r="H1096" i="1" s="1"/>
  <c r="A1097" i="1" l="1"/>
  <c r="B1097" i="1" s="1"/>
  <c r="C1097" i="1" s="1"/>
  <c r="D1097" i="1" s="1"/>
  <c r="E1097" i="1" s="1"/>
  <c r="I1097" i="1" l="1"/>
  <c r="J1097" i="1" s="1"/>
  <c r="K1097" i="1" s="1"/>
  <c r="F1097" i="1"/>
  <c r="L1097" i="1" l="1"/>
  <c r="N1097" i="1" s="1"/>
  <c r="P1097" i="1" s="1"/>
  <c r="G1097" i="1"/>
  <c r="H1097" i="1" s="1"/>
  <c r="A1098" i="1" l="1"/>
  <c r="B1098" i="1" s="1"/>
  <c r="C1098" i="1" s="1"/>
  <c r="I1098" i="1" l="1"/>
  <c r="J1098" i="1" s="1"/>
  <c r="D1098" i="1"/>
  <c r="E1098" i="1" s="1"/>
  <c r="K1098" i="1" l="1"/>
  <c r="F1098" i="1"/>
  <c r="L1098" i="1" l="1"/>
  <c r="N1098" i="1" s="1"/>
  <c r="P1098" i="1" s="1"/>
  <c r="G1098" i="1"/>
  <c r="H1098" i="1" s="1"/>
  <c r="A1099" i="1" l="1"/>
  <c r="B1099" i="1" s="1"/>
  <c r="C1099" i="1" s="1"/>
  <c r="D1099" i="1" l="1"/>
  <c r="E1099" i="1" s="1"/>
  <c r="I1099" i="1"/>
  <c r="J1099" i="1" s="1"/>
  <c r="K1099" i="1" l="1"/>
  <c r="F1099" i="1"/>
  <c r="L1099" i="1" l="1"/>
  <c r="N1099" i="1" s="1"/>
  <c r="P1099" i="1" s="1"/>
  <c r="G1099" i="1"/>
  <c r="H1099" i="1" s="1"/>
  <c r="A1100" i="1" l="1"/>
  <c r="B1100" i="1" s="1"/>
  <c r="C1100" i="1" s="1"/>
  <c r="D1100" i="1" s="1"/>
  <c r="E1100" i="1" s="1"/>
  <c r="I1100" i="1" l="1"/>
  <c r="J1100" i="1" s="1"/>
  <c r="K1100" i="1" s="1"/>
  <c r="F1100" i="1"/>
  <c r="G1100" i="1" l="1"/>
  <c r="H1100" i="1" s="1"/>
  <c r="L1100" i="1"/>
  <c r="N1100" i="1" s="1"/>
  <c r="P1100" i="1" s="1"/>
  <c r="A1101" i="1" l="1"/>
  <c r="B1101" i="1" s="1"/>
  <c r="C1101" i="1" s="1"/>
  <c r="I1101" i="1" s="1"/>
  <c r="J1101" i="1" s="1"/>
  <c r="D1101" i="1" l="1"/>
  <c r="E1101" i="1" s="1"/>
  <c r="F1101" i="1" s="1"/>
  <c r="K1101" i="1" l="1"/>
  <c r="L1101" i="1" s="1"/>
  <c r="N1101" i="1" s="1"/>
  <c r="P1101" i="1" s="1"/>
  <c r="G1101" i="1"/>
  <c r="H1101" i="1" s="1"/>
  <c r="A1102" i="1" l="1"/>
  <c r="B1102" i="1" s="1"/>
  <c r="C1102" i="1" s="1"/>
  <c r="D1102" i="1" s="1"/>
  <c r="E1102" i="1" s="1"/>
  <c r="I1102" i="1" l="1"/>
  <c r="J1102" i="1" s="1"/>
  <c r="K1102" i="1" s="1"/>
  <c r="F1102" i="1"/>
  <c r="L1102" i="1" l="1"/>
  <c r="N1102" i="1" s="1"/>
  <c r="P1102" i="1" s="1"/>
  <c r="G1102" i="1"/>
  <c r="H1102" i="1" s="1"/>
  <c r="A1103" i="1" l="1"/>
  <c r="B1103" i="1" s="1"/>
  <c r="C1103" i="1" s="1"/>
  <c r="D1103" i="1" s="1"/>
  <c r="E1103" i="1" s="1"/>
  <c r="I1103" i="1" l="1"/>
  <c r="J1103" i="1" s="1"/>
  <c r="K1103" i="1" s="1"/>
  <c r="F1103" i="1"/>
  <c r="L1103" i="1" l="1"/>
  <c r="N1103" i="1" s="1"/>
  <c r="P1103" i="1" s="1"/>
  <c r="G1103" i="1"/>
  <c r="H1103" i="1" s="1"/>
  <c r="A1104" i="1" l="1"/>
  <c r="B1104" i="1" s="1"/>
  <c r="C1104" i="1" s="1"/>
  <c r="I1104" i="1" l="1"/>
  <c r="J1104" i="1" s="1"/>
  <c r="D1104" i="1"/>
  <c r="E1104" i="1" s="1"/>
  <c r="K1104" i="1" l="1"/>
  <c r="F1104" i="1"/>
  <c r="L1104" i="1" l="1"/>
  <c r="N1104" i="1" s="1"/>
  <c r="P1104" i="1" s="1"/>
  <c r="G1104" i="1"/>
  <c r="H1104" i="1" s="1"/>
  <c r="A1105" i="1" l="1"/>
  <c r="B1105" i="1" l="1"/>
  <c r="C1105" i="1" s="1"/>
  <c r="R38" i="1"/>
  <c r="S38" i="1" s="1"/>
  <c r="I1105" i="1" l="1"/>
  <c r="J1105" i="1" s="1"/>
  <c r="D1105" i="1"/>
  <c r="E1105" i="1" s="1"/>
  <c r="K1105" i="1" l="1"/>
  <c r="F1105" i="1"/>
  <c r="L1105" i="1" l="1"/>
  <c r="N1105" i="1" s="1"/>
  <c r="P1105" i="1" s="1"/>
  <c r="G1105" i="1"/>
  <c r="H1105" i="1" s="1"/>
  <c r="O1111" i="1" s="1"/>
  <c r="O1112" i="1" l="1"/>
  <c r="O1113" i="1" s="1"/>
  <c r="O1114" i="1" s="1"/>
  <c r="O1115" i="1" s="1"/>
  <c r="O1116" i="1" s="1"/>
  <c r="O1117" i="1" s="1"/>
  <c r="P1111" i="1"/>
  <c r="A1112" i="1" s="1"/>
  <c r="B1112" i="1" s="1"/>
  <c r="C1112" i="1" s="1"/>
  <c r="I1112" i="1" l="1"/>
  <c r="J1112" i="1" s="1"/>
  <c r="D1112" i="1"/>
  <c r="E1112" i="1" s="1"/>
  <c r="O1125" i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18" i="1"/>
  <c r="O1119" i="1" s="1"/>
  <c r="O1120" i="1" s="1"/>
  <c r="O1121" i="1" s="1"/>
  <c r="O1122" i="1" s="1"/>
  <c r="O1123" i="1" s="1"/>
  <c r="O1124" i="1" s="1"/>
  <c r="K1112" i="1" l="1"/>
  <c r="F1112" i="1"/>
  <c r="L1112" i="1" l="1"/>
  <c r="N1112" i="1" s="1"/>
  <c r="P1112" i="1" s="1"/>
  <c r="G1112" i="1"/>
  <c r="H1112" i="1" s="1"/>
  <c r="A1113" i="1" l="1"/>
  <c r="B1113" i="1" s="1"/>
  <c r="C1113" i="1" s="1"/>
  <c r="D1113" i="1" l="1"/>
  <c r="E1113" i="1" s="1"/>
  <c r="I1113" i="1"/>
  <c r="J1113" i="1" s="1"/>
  <c r="K1113" i="1" l="1"/>
  <c r="F1113" i="1"/>
  <c r="G1113" i="1" l="1"/>
  <c r="H1113" i="1" s="1"/>
  <c r="L1113" i="1"/>
  <c r="N1113" i="1" s="1"/>
  <c r="P1113" i="1" s="1"/>
  <c r="A1114" i="1" l="1"/>
  <c r="B1114" i="1" s="1"/>
  <c r="C1114" i="1" s="1"/>
  <c r="D1114" i="1" s="1"/>
  <c r="E1114" i="1" s="1"/>
  <c r="I1114" i="1" l="1"/>
  <c r="J1114" i="1" s="1"/>
  <c r="K1114" i="1" s="1"/>
  <c r="F1114" i="1"/>
  <c r="L1114" i="1" l="1"/>
  <c r="N1114" i="1" s="1"/>
  <c r="P1114" i="1" s="1"/>
  <c r="G1114" i="1"/>
  <c r="H1114" i="1" s="1"/>
  <c r="A1115" i="1" l="1"/>
  <c r="B1115" i="1" s="1"/>
  <c r="C1115" i="1" s="1"/>
  <c r="I1115" i="1" l="1"/>
  <c r="J1115" i="1" s="1"/>
  <c r="D1115" i="1"/>
  <c r="E1115" i="1" s="1"/>
  <c r="K1115" i="1" l="1"/>
  <c r="F1115" i="1"/>
  <c r="G1115" i="1" l="1"/>
  <c r="H1115" i="1" s="1"/>
  <c r="L1115" i="1"/>
  <c r="N1115" i="1" s="1"/>
  <c r="P1115" i="1" s="1"/>
  <c r="A1116" i="1" l="1"/>
  <c r="B1116" i="1" s="1"/>
  <c r="C1116" i="1" s="1"/>
  <c r="I1116" i="1" s="1"/>
  <c r="J1116" i="1" s="1"/>
  <c r="D1116" i="1" l="1"/>
  <c r="E1116" i="1" s="1"/>
  <c r="K1116" i="1" s="1"/>
  <c r="F1116" i="1" l="1"/>
  <c r="G1116" i="1" s="1"/>
  <c r="H1116" i="1" s="1"/>
  <c r="L1116" i="1" l="1"/>
  <c r="N1116" i="1" s="1"/>
  <c r="P1116" i="1" s="1"/>
  <c r="A1117" i="1" s="1"/>
  <c r="B1117" i="1" s="1"/>
  <c r="C1117" i="1" s="1"/>
  <c r="D1117" i="1" s="1"/>
  <c r="E1117" i="1" s="1"/>
  <c r="I1117" i="1" l="1"/>
  <c r="J1117" i="1" s="1"/>
  <c r="K1117" i="1" s="1"/>
  <c r="F1117" i="1"/>
  <c r="G1117" i="1" l="1"/>
  <c r="H1117" i="1" s="1"/>
  <c r="L1117" i="1"/>
  <c r="N1117" i="1" s="1"/>
  <c r="P1117" i="1" s="1"/>
  <c r="A1118" i="1" l="1"/>
  <c r="B1118" i="1" s="1"/>
  <c r="C1118" i="1" s="1"/>
  <c r="I1118" i="1" l="1"/>
  <c r="J1118" i="1" s="1"/>
  <c r="D1118" i="1"/>
  <c r="E1118" i="1" s="1"/>
  <c r="K1118" i="1" l="1"/>
  <c r="F1118" i="1"/>
  <c r="L1118" i="1" l="1"/>
  <c r="N1118" i="1" s="1"/>
  <c r="P1118" i="1" s="1"/>
  <c r="G1118" i="1"/>
  <c r="H1118" i="1" s="1"/>
  <c r="A1119" i="1" l="1"/>
  <c r="B1119" i="1" s="1"/>
  <c r="C1119" i="1" s="1"/>
  <c r="I1119" i="1" l="1"/>
  <c r="J1119" i="1" s="1"/>
  <c r="D1119" i="1"/>
  <c r="E1119" i="1" s="1"/>
  <c r="K1119" i="1" l="1"/>
  <c r="F1119" i="1"/>
  <c r="L1119" i="1" l="1"/>
  <c r="N1119" i="1" s="1"/>
  <c r="P1119" i="1" s="1"/>
  <c r="G1119" i="1"/>
  <c r="H1119" i="1" s="1"/>
  <c r="A1120" i="1" l="1"/>
  <c r="B1120" i="1" s="1"/>
  <c r="C1120" i="1" s="1"/>
  <c r="D1120" i="1" l="1"/>
  <c r="E1120" i="1" s="1"/>
  <c r="I1120" i="1"/>
  <c r="J1120" i="1" s="1"/>
  <c r="K1120" i="1" l="1"/>
  <c r="F1120" i="1"/>
  <c r="L1120" i="1" l="1"/>
  <c r="N1120" i="1" s="1"/>
  <c r="P1120" i="1" s="1"/>
  <c r="G1120" i="1"/>
  <c r="H1120" i="1" s="1"/>
  <c r="A1121" i="1" l="1"/>
  <c r="B1121" i="1" s="1"/>
  <c r="C1121" i="1" s="1"/>
  <c r="I1121" i="1" l="1"/>
  <c r="J1121" i="1" s="1"/>
  <c r="D1121" i="1"/>
  <c r="E1121" i="1" s="1"/>
  <c r="K1121" i="1" l="1"/>
  <c r="F1121" i="1"/>
  <c r="G1121" i="1" l="1"/>
  <c r="H1121" i="1" s="1"/>
  <c r="L1121" i="1"/>
  <c r="N1121" i="1" s="1"/>
  <c r="P1121" i="1" s="1"/>
  <c r="A1122" i="1" l="1"/>
  <c r="B1122" i="1" s="1"/>
  <c r="C1122" i="1" s="1"/>
  <c r="D1122" i="1" l="1"/>
  <c r="E1122" i="1" s="1"/>
  <c r="I1122" i="1"/>
  <c r="J1122" i="1" s="1"/>
  <c r="K1122" i="1" l="1"/>
  <c r="F1122" i="1"/>
  <c r="L1122" i="1" l="1"/>
  <c r="N1122" i="1" s="1"/>
  <c r="P1122" i="1" s="1"/>
  <c r="G1122" i="1"/>
  <c r="H1122" i="1" s="1"/>
  <c r="A1123" i="1" l="1"/>
  <c r="B1123" i="1" l="1"/>
  <c r="C1123" i="1" s="1"/>
  <c r="I1123" i="1" l="1"/>
  <c r="J1123" i="1" s="1"/>
  <c r="D1123" i="1"/>
  <c r="E1123" i="1" s="1"/>
  <c r="K1123" i="1" l="1"/>
  <c r="F1123" i="1"/>
  <c r="G1123" i="1" l="1"/>
  <c r="H1123" i="1" s="1"/>
  <c r="L1123" i="1"/>
  <c r="N1123" i="1" s="1"/>
  <c r="P1123" i="1" s="1"/>
  <c r="A1124" i="1" l="1"/>
  <c r="B1124" i="1" s="1"/>
  <c r="C1124" i="1" s="1"/>
  <c r="D1124" i="1" l="1"/>
  <c r="E1124" i="1" s="1"/>
  <c r="I1124" i="1"/>
  <c r="J1124" i="1" s="1"/>
  <c r="K1124" i="1" l="1"/>
  <c r="F1124" i="1"/>
  <c r="L1124" i="1" l="1"/>
  <c r="N1124" i="1" s="1"/>
  <c r="P1124" i="1" s="1"/>
  <c r="G1124" i="1"/>
  <c r="H1124" i="1" s="1"/>
  <c r="A1125" i="1" l="1"/>
  <c r="B1125" i="1" l="1"/>
  <c r="C1125" i="1" s="1"/>
  <c r="D1125" i="1" l="1"/>
  <c r="E1125" i="1" s="1"/>
  <c r="I1125" i="1"/>
  <c r="J1125" i="1" s="1"/>
  <c r="K1125" i="1" l="1"/>
  <c r="F1125" i="1"/>
  <c r="G1125" i="1" l="1"/>
  <c r="H1125" i="1" s="1"/>
  <c r="L1125" i="1"/>
  <c r="N1125" i="1" s="1"/>
  <c r="P1125" i="1" s="1"/>
  <c r="A1126" i="1" l="1"/>
  <c r="B1126" i="1" s="1"/>
  <c r="C1126" i="1" s="1"/>
  <c r="D1126" i="1" l="1"/>
  <c r="E1126" i="1" s="1"/>
  <c r="I1126" i="1"/>
  <c r="J1126" i="1" s="1"/>
  <c r="K1126" i="1" l="1"/>
  <c r="F1126" i="1"/>
  <c r="L1126" i="1" l="1"/>
  <c r="N1126" i="1" s="1"/>
  <c r="P1126" i="1" s="1"/>
  <c r="G1126" i="1"/>
  <c r="H1126" i="1" s="1"/>
  <c r="A1127" i="1" l="1"/>
  <c r="B1127" i="1" s="1"/>
  <c r="C1127" i="1" s="1"/>
  <c r="D1127" i="1" l="1"/>
  <c r="I1127" i="1"/>
  <c r="J1127" i="1" s="1"/>
  <c r="E1127" i="1" l="1"/>
  <c r="M1144" i="1"/>
  <c r="M1145" i="1" l="1"/>
  <c r="M1146" i="1" s="1"/>
  <c r="M1147" i="1" s="1"/>
  <c r="M1148" i="1" s="1"/>
  <c r="M1149" i="1" s="1"/>
  <c r="M1150" i="1" s="1"/>
  <c r="N1144" i="1"/>
  <c r="K1127" i="1"/>
  <c r="F1127" i="1"/>
  <c r="L1127" i="1" l="1"/>
  <c r="N1127" i="1" s="1"/>
  <c r="P1127" i="1" s="1"/>
  <c r="G1127" i="1"/>
  <c r="H1127" i="1" s="1"/>
  <c r="M1151" i="1"/>
  <c r="M1152" i="1" s="1"/>
  <c r="M1153" i="1" s="1"/>
  <c r="M1154" i="1" s="1"/>
  <c r="M1155" i="1" s="1"/>
  <c r="M1156" i="1" s="1"/>
  <c r="M1157" i="1" s="1"/>
  <c r="M1158" i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A1128" i="1" l="1"/>
  <c r="B1128" i="1" s="1"/>
  <c r="C1128" i="1" s="1"/>
  <c r="I1128" i="1" l="1"/>
  <c r="J1128" i="1" s="1"/>
  <c r="D1128" i="1"/>
  <c r="E1128" i="1" s="1"/>
  <c r="K1128" i="1" l="1"/>
  <c r="F1128" i="1"/>
  <c r="L1128" i="1" l="1"/>
  <c r="N1128" i="1" s="1"/>
  <c r="P1128" i="1" s="1"/>
  <c r="G1128" i="1"/>
  <c r="H1128" i="1" s="1"/>
  <c r="A1129" i="1" l="1"/>
  <c r="B1129" i="1" s="1"/>
  <c r="C1129" i="1" s="1"/>
  <c r="D1129" i="1" l="1"/>
  <c r="E1129" i="1" s="1"/>
  <c r="I1129" i="1"/>
  <c r="J1129" i="1" s="1"/>
  <c r="K1129" i="1" l="1"/>
  <c r="F1129" i="1"/>
  <c r="L1129" i="1" l="1"/>
  <c r="N1129" i="1" s="1"/>
  <c r="P1129" i="1" s="1"/>
  <c r="G1129" i="1"/>
  <c r="H1129" i="1" s="1"/>
  <c r="A1130" i="1" l="1"/>
  <c r="B1130" i="1" s="1"/>
  <c r="C1130" i="1" s="1"/>
  <c r="D1130" i="1" l="1"/>
  <c r="E1130" i="1" s="1"/>
  <c r="I1130" i="1"/>
  <c r="J1130" i="1" s="1"/>
  <c r="K1130" i="1" l="1"/>
  <c r="F1130" i="1"/>
  <c r="L1130" i="1" l="1"/>
  <c r="N1130" i="1" s="1"/>
  <c r="P1130" i="1" s="1"/>
  <c r="G1130" i="1"/>
  <c r="H1130" i="1" s="1"/>
  <c r="A1131" i="1" l="1"/>
  <c r="B1131" i="1" s="1"/>
  <c r="C1131" i="1" s="1"/>
  <c r="I1131" i="1" l="1"/>
  <c r="J1131" i="1" s="1"/>
  <c r="D1131" i="1"/>
  <c r="E1131" i="1" s="1"/>
  <c r="K1131" i="1" l="1"/>
  <c r="F1131" i="1"/>
  <c r="L1131" i="1" l="1"/>
  <c r="N1131" i="1" s="1"/>
  <c r="P1131" i="1" s="1"/>
  <c r="G1131" i="1"/>
  <c r="H1131" i="1" s="1"/>
  <c r="A1132" i="1" l="1"/>
  <c r="B1132" i="1" l="1"/>
  <c r="C1132" i="1" s="1"/>
  <c r="I1132" i="1" l="1"/>
  <c r="J1132" i="1" s="1"/>
  <c r="D1132" i="1"/>
  <c r="E1132" i="1" s="1"/>
  <c r="K1132" i="1" l="1"/>
  <c r="F1132" i="1"/>
  <c r="G1132" i="1" l="1"/>
  <c r="H1132" i="1" s="1"/>
  <c r="L1132" i="1"/>
  <c r="N1132" i="1" s="1"/>
  <c r="P1132" i="1" s="1"/>
  <c r="A1133" i="1" l="1"/>
  <c r="B1133" i="1" s="1"/>
  <c r="C1133" i="1" s="1"/>
  <c r="D1133" i="1" l="1"/>
  <c r="E1133" i="1" s="1"/>
  <c r="I1133" i="1"/>
  <c r="J1133" i="1" s="1"/>
  <c r="K1133" i="1" l="1"/>
  <c r="F1133" i="1"/>
  <c r="L1133" i="1" l="1"/>
  <c r="N1133" i="1" s="1"/>
  <c r="P1133" i="1" s="1"/>
  <c r="G1133" i="1"/>
  <c r="H1133" i="1" s="1"/>
  <c r="A1134" i="1" l="1"/>
  <c r="B1134" i="1" s="1"/>
  <c r="C1134" i="1" s="1"/>
  <c r="D1134" i="1" l="1"/>
  <c r="E1134" i="1" s="1"/>
  <c r="I1134" i="1"/>
  <c r="J1134" i="1" s="1"/>
  <c r="K1134" i="1" l="1"/>
  <c r="F1134" i="1"/>
  <c r="L1134" i="1" l="1"/>
  <c r="N1134" i="1" s="1"/>
  <c r="P1134" i="1" s="1"/>
  <c r="G1134" i="1"/>
  <c r="H1134" i="1" s="1"/>
  <c r="A1135" i="1" l="1"/>
  <c r="B1135" i="1" l="1"/>
  <c r="C1135" i="1" s="1"/>
  <c r="D1135" i="1" l="1"/>
  <c r="E1135" i="1" s="1"/>
  <c r="I1135" i="1"/>
  <c r="J1135" i="1" s="1"/>
  <c r="K1135" i="1" l="1"/>
  <c r="F1135" i="1"/>
  <c r="L1135" i="1" l="1"/>
  <c r="N1135" i="1" s="1"/>
  <c r="P1135" i="1" s="1"/>
  <c r="G1135" i="1"/>
  <c r="H1135" i="1" s="1"/>
  <c r="A1136" i="1" l="1"/>
  <c r="B1136" i="1" l="1"/>
  <c r="C1136" i="1" s="1"/>
  <c r="I1136" i="1" l="1"/>
  <c r="J1136" i="1" s="1"/>
  <c r="D1136" i="1"/>
  <c r="E1136" i="1" s="1"/>
  <c r="K1136" i="1" l="1"/>
  <c r="F1136" i="1"/>
  <c r="L1136" i="1" l="1"/>
  <c r="N1136" i="1" s="1"/>
  <c r="P1136" i="1" s="1"/>
  <c r="G1136" i="1"/>
  <c r="H1136" i="1" s="1"/>
  <c r="A1137" i="1" l="1"/>
  <c r="B1137" i="1" l="1"/>
  <c r="C1137" i="1" s="1"/>
  <c r="D1137" i="1" l="1"/>
  <c r="E1137" i="1" s="1"/>
  <c r="I1137" i="1"/>
  <c r="J1137" i="1" s="1"/>
  <c r="K1137" i="1" l="1"/>
  <c r="F1137" i="1"/>
  <c r="L1137" i="1" l="1"/>
  <c r="N1137" i="1" s="1"/>
  <c r="P1137" i="1" s="1"/>
  <c r="G1137" i="1"/>
  <c r="H1137" i="1" s="1"/>
  <c r="A1138" i="1" l="1"/>
  <c r="B1138" i="1" l="1"/>
  <c r="C1138" i="1" s="1"/>
  <c r="R39" i="1"/>
  <c r="S39" i="1" s="1"/>
  <c r="D1138" i="1" l="1"/>
  <c r="E1138" i="1" s="1"/>
  <c r="I1138" i="1"/>
  <c r="J1138" i="1" s="1"/>
  <c r="K1138" i="1" l="1"/>
  <c r="F1138" i="1"/>
  <c r="L1138" i="1" l="1"/>
  <c r="N1138" i="1" s="1"/>
  <c r="P1138" i="1" s="1"/>
  <c r="G1138" i="1"/>
  <c r="H1138" i="1" s="1"/>
  <c r="O1144" i="1" s="1"/>
  <c r="O1145" i="1" l="1"/>
  <c r="O1146" i="1" s="1"/>
  <c r="O1147" i="1" s="1"/>
  <c r="O1148" i="1" s="1"/>
  <c r="O1149" i="1" s="1"/>
  <c r="O1150" i="1" s="1"/>
  <c r="P1144" i="1"/>
  <c r="A1145" i="1" s="1"/>
  <c r="B1145" i="1" s="1"/>
  <c r="C1145" i="1" s="1"/>
  <c r="I1145" i="1" l="1"/>
  <c r="J1145" i="1" s="1"/>
  <c r="D1145" i="1"/>
  <c r="E1145" i="1" s="1"/>
  <c r="O1158" i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51" i="1"/>
  <c r="O1152" i="1" s="1"/>
  <c r="O1153" i="1" s="1"/>
  <c r="O1154" i="1" s="1"/>
  <c r="O1155" i="1" s="1"/>
  <c r="O1156" i="1" s="1"/>
  <c r="O1157" i="1" s="1"/>
  <c r="K1145" i="1" l="1"/>
  <c r="F1145" i="1"/>
  <c r="G1145" i="1" l="1"/>
  <c r="H1145" i="1" s="1"/>
  <c r="L1145" i="1"/>
  <c r="N1145" i="1" s="1"/>
  <c r="P1145" i="1" s="1"/>
  <c r="A1146" i="1" l="1"/>
  <c r="B1146" i="1" s="1"/>
  <c r="C1146" i="1" s="1"/>
  <c r="I1146" i="1" s="1"/>
  <c r="J1146" i="1" s="1"/>
  <c r="D1146" i="1" l="1"/>
  <c r="E1146" i="1" s="1"/>
  <c r="K1146" i="1" s="1"/>
  <c r="F1146" i="1" l="1"/>
  <c r="L1146" i="1" s="1"/>
  <c r="N1146" i="1" s="1"/>
  <c r="P1146" i="1" s="1"/>
  <c r="G1146" i="1" l="1"/>
  <c r="H1146" i="1" s="1"/>
  <c r="A1147" i="1" s="1"/>
  <c r="B1147" i="1" s="1"/>
  <c r="C1147" i="1" s="1"/>
  <c r="I1147" i="1" l="1"/>
  <c r="J1147" i="1" s="1"/>
  <c r="D1147" i="1"/>
  <c r="E1147" i="1" s="1"/>
  <c r="K1147" i="1" l="1"/>
  <c r="F1147" i="1"/>
  <c r="G1147" i="1" l="1"/>
  <c r="H1147" i="1" s="1"/>
  <c r="L1147" i="1"/>
  <c r="N1147" i="1" s="1"/>
  <c r="P1147" i="1" s="1"/>
  <c r="A1148" i="1" l="1"/>
  <c r="B1148" i="1" s="1"/>
  <c r="C1148" i="1" s="1"/>
  <c r="I1148" i="1" s="1"/>
  <c r="J1148" i="1" s="1"/>
  <c r="D1148" i="1" l="1"/>
  <c r="E1148" i="1" s="1"/>
  <c r="K1148" i="1" s="1"/>
  <c r="F1148" i="1" l="1"/>
  <c r="L1148" i="1" s="1"/>
  <c r="N1148" i="1" s="1"/>
  <c r="P1148" i="1" s="1"/>
  <c r="G1148" i="1" l="1"/>
  <c r="H1148" i="1" s="1"/>
  <c r="A1149" i="1" s="1"/>
  <c r="B1149" i="1" s="1"/>
  <c r="C1149" i="1" s="1"/>
  <c r="D1149" i="1" l="1"/>
  <c r="E1149" i="1" s="1"/>
  <c r="I1149" i="1"/>
  <c r="J1149" i="1" s="1"/>
  <c r="K1149" i="1" l="1"/>
  <c r="F1149" i="1"/>
  <c r="G1149" i="1" l="1"/>
  <c r="H1149" i="1" s="1"/>
  <c r="L1149" i="1"/>
  <c r="N1149" i="1" s="1"/>
  <c r="P1149" i="1" s="1"/>
  <c r="A1150" i="1" l="1"/>
  <c r="B1150" i="1" s="1"/>
  <c r="C1150" i="1" s="1"/>
  <c r="D1150" i="1" s="1"/>
  <c r="E1150" i="1" s="1"/>
  <c r="I1150" i="1" l="1"/>
  <c r="J1150" i="1" s="1"/>
  <c r="K1150" i="1" s="1"/>
  <c r="F1150" i="1"/>
  <c r="L1150" i="1" l="1"/>
  <c r="N1150" i="1" s="1"/>
  <c r="P1150" i="1" s="1"/>
  <c r="G1150" i="1"/>
  <c r="H1150" i="1" s="1"/>
  <c r="A1151" i="1" l="1"/>
  <c r="B1151" i="1" s="1"/>
  <c r="C1151" i="1" s="1"/>
  <c r="D1151" i="1" l="1"/>
  <c r="E1151" i="1" s="1"/>
  <c r="I1151" i="1"/>
  <c r="J1151" i="1" s="1"/>
  <c r="K1151" i="1" l="1"/>
  <c r="F1151" i="1"/>
  <c r="L1151" i="1" l="1"/>
  <c r="N1151" i="1" s="1"/>
  <c r="P1151" i="1" s="1"/>
  <c r="G1151" i="1"/>
  <c r="H1151" i="1" s="1"/>
  <c r="A1152" i="1" l="1"/>
  <c r="B1152" i="1" s="1"/>
  <c r="C1152" i="1" s="1"/>
  <c r="D1152" i="1" l="1"/>
  <c r="E1152" i="1" s="1"/>
  <c r="I1152" i="1"/>
  <c r="J1152" i="1" s="1"/>
  <c r="K1152" i="1" l="1"/>
  <c r="F1152" i="1"/>
  <c r="L1152" i="1" l="1"/>
  <c r="N1152" i="1" s="1"/>
  <c r="P1152" i="1" s="1"/>
  <c r="G1152" i="1"/>
  <c r="H1152" i="1" s="1"/>
  <c r="A1153" i="1" l="1"/>
  <c r="B1153" i="1" s="1"/>
  <c r="C1153" i="1" s="1"/>
  <c r="D1153" i="1" l="1"/>
  <c r="E1153" i="1" s="1"/>
  <c r="I1153" i="1"/>
  <c r="J1153" i="1" s="1"/>
  <c r="K1153" i="1" l="1"/>
  <c r="F1153" i="1"/>
  <c r="L1153" i="1" l="1"/>
  <c r="N1153" i="1" s="1"/>
  <c r="P1153" i="1" s="1"/>
  <c r="G1153" i="1"/>
  <c r="H1153" i="1" s="1"/>
  <c r="A1154" i="1" l="1"/>
  <c r="B1154" i="1" s="1"/>
  <c r="C1154" i="1" s="1"/>
  <c r="D1154" i="1" l="1"/>
  <c r="E1154" i="1" s="1"/>
  <c r="I1154" i="1"/>
  <c r="J1154" i="1" s="1"/>
  <c r="K1154" i="1" l="1"/>
  <c r="F1154" i="1"/>
  <c r="G1154" i="1" l="1"/>
  <c r="H1154" i="1" s="1"/>
  <c r="L1154" i="1"/>
  <c r="N1154" i="1" s="1"/>
  <c r="P1154" i="1" s="1"/>
  <c r="A1155" i="1" l="1"/>
  <c r="B1155" i="1" s="1"/>
  <c r="C1155" i="1" s="1"/>
  <c r="D1155" i="1" s="1"/>
  <c r="E1155" i="1" s="1"/>
  <c r="I1155" i="1" l="1"/>
  <c r="J1155" i="1" s="1"/>
  <c r="K1155" i="1" s="1"/>
  <c r="F1155" i="1"/>
  <c r="L1155" i="1" l="1"/>
  <c r="N1155" i="1" s="1"/>
  <c r="P1155" i="1" s="1"/>
  <c r="G1155" i="1"/>
  <c r="H1155" i="1" s="1"/>
  <c r="A1156" i="1" l="1"/>
  <c r="B1156" i="1" s="1"/>
  <c r="C1156" i="1" s="1"/>
  <c r="D1156" i="1" l="1"/>
  <c r="E1156" i="1" s="1"/>
  <c r="I1156" i="1"/>
  <c r="J1156" i="1" s="1"/>
  <c r="K1156" i="1" l="1"/>
  <c r="F1156" i="1"/>
  <c r="L1156" i="1" l="1"/>
  <c r="N1156" i="1" s="1"/>
  <c r="P1156" i="1" s="1"/>
  <c r="G1156" i="1"/>
  <c r="H1156" i="1" s="1"/>
  <c r="A1157" i="1" l="1"/>
  <c r="B1157" i="1" s="1"/>
  <c r="C1157" i="1" s="1"/>
  <c r="D1157" i="1" s="1"/>
  <c r="E1157" i="1" s="1"/>
  <c r="I1157" i="1" l="1"/>
  <c r="J1157" i="1" s="1"/>
  <c r="K1157" i="1" s="1"/>
  <c r="F1157" i="1"/>
  <c r="L1157" i="1" l="1"/>
  <c r="N1157" i="1" s="1"/>
  <c r="P1157" i="1" s="1"/>
  <c r="G1157" i="1"/>
  <c r="H1157" i="1" s="1"/>
  <c r="A1158" i="1" l="1"/>
  <c r="B1158" i="1" s="1"/>
  <c r="C1158" i="1" s="1"/>
  <c r="D1158" i="1" l="1"/>
  <c r="E1158" i="1" s="1"/>
  <c r="I1158" i="1"/>
  <c r="J1158" i="1" s="1"/>
  <c r="K1158" i="1" l="1"/>
  <c r="F1158" i="1"/>
  <c r="L1158" i="1" l="1"/>
  <c r="N1158" i="1" s="1"/>
  <c r="P1158" i="1" s="1"/>
  <c r="G1158" i="1"/>
  <c r="H1158" i="1" s="1"/>
  <c r="A1159" i="1" l="1"/>
  <c r="B1159" i="1" s="1"/>
  <c r="C1159" i="1" s="1"/>
  <c r="D1159" i="1" l="1"/>
  <c r="E1159" i="1" s="1"/>
  <c r="I1159" i="1"/>
  <c r="J1159" i="1" s="1"/>
  <c r="K1159" i="1" l="1"/>
  <c r="F1159" i="1"/>
  <c r="L1159" i="1" l="1"/>
  <c r="N1159" i="1" s="1"/>
  <c r="P1159" i="1" s="1"/>
  <c r="G1159" i="1"/>
  <c r="H1159" i="1" s="1"/>
  <c r="A1160" i="1" l="1"/>
  <c r="B1160" i="1" s="1"/>
  <c r="C1160" i="1" s="1"/>
  <c r="D1160" i="1" l="1"/>
  <c r="E1160" i="1" s="1"/>
  <c r="I1160" i="1"/>
  <c r="J1160" i="1" s="1"/>
  <c r="K1160" i="1" l="1"/>
  <c r="F1160" i="1"/>
  <c r="L1160" i="1" l="1"/>
  <c r="N1160" i="1" s="1"/>
  <c r="P1160" i="1" s="1"/>
  <c r="G1160" i="1"/>
  <c r="H1160" i="1" s="1"/>
  <c r="A1161" i="1" l="1"/>
  <c r="B1161" i="1" s="1"/>
  <c r="C1161" i="1" s="1"/>
  <c r="I1161" i="1" l="1"/>
  <c r="J1161" i="1" s="1"/>
  <c r="D1161" i="1"/>
  <c r="E1161" i="1" l="1"/>
  <c r="M1178" i="1"/>
  <c r="M1179" i="1" l="1"/>
  <c r="M1180" i="1" s="1"/>
  <c r="M1181" i="1" s="1"/>
  <c r="M1182" i="1" s="1"/>
  <c r="M1183" i="1" s="1"/>
  <c r="M1184" i="1" s="1"/>
  <c r="N1178" i="1"/>
  <c r="K1161" i="1"/>
  <c r="F1161" i="1"/>
  <c r="G1161" i="1" l="1"/>
  <c r="H1161" i="1" s="1"/>
  <c r="L1161" i="1"/>
  <c r="N1161" i="1" s="1"/>
  <c r="P1161" i="1" s="1"/>
  <c r="M1185" i="1"/>
  <c r="M1186" i="1" s="1"/>
  <c r="M1187" i="1" s="1"/>
  <c r="M1188" i="1" s="1"/>
  <c r="M1189" i="1" s="1"/>
  <c r="M1190" i="1" s="1"/>
  <c r="M1191" i="1" s="1"/>
  <c r="M1192" i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A1162" i="1" l="1"/>
  <c r="B1162" i="1" s="1"/>
  <c r="C1162" i="1" s="1"/>
  <c r="I1162" i="1" s="1"/>
  <c r="J1162" i="1" s="1"/>
  <c r="D1162" i="1" l="1"/>
  <c r="E1162" i="1" s="1"/>
  <c r="K1162" i="1" s="1"/>
  <c r="F1162" i="1" l="1"/>
  <c r="G1162" i="1" s="1"/>
  <c r="H1162" i="1" s="1"/>
  <c r="L1162" i="1" l="1"/>
  <c r="N1162" i="1" s="1"/>
  <c r="P1162" i="1" s="1"/>
  <c r="A1163" i="1" s="1"/>
  <c r="B1163" i="1" s="1"/>
  <c r="C1163" i="1" s="1"/>
  <c r="D1163" i="1" s="1"/>
  <c r="E1163" i="1" s="1"/>
  <c r="I1163" i="1" l="1"/>
  <c r="J1163" i="1" s="1"/>
  <c r="K1163" i="1" s="1"/>
  <c r="F1163" i="1"/>
  <c r="G1163" i="1" l="1"/>
  <c r="H1163" i="1" s="1"/>
  <c r="L1163" i="1"/>
  <c r="N1163" i="1" s="1"/>
  <c r="P1163" i="1" s="1"/>
  <c r="A1164" i="1" l="1"/>
  <c r="B1164" i="1" s="1"/>
  <c r="C1164" i="1" s="1"/>
  <c r="I1164" i="1" s="1"/>
  <c r="J1164" i="1" s="1"/>
  <c r="D1164" i="1" l="1"/>
  <c r="E1164" i="1" s="1"/>
  <c r="K1164" i="1" s="1"/>
  <c r="F1164" i="1" l="1"/>
  <c r="L1164" i="1" s="1"/>
  <c r="N1164" i="1" s="1"/>
  <c r="P1164" i="1" s="1"/>
  <c r="G1164" i="1" l="1"/>
  <c r="H1164" i="1" s="1"/>
  <c r="A1165" i="1" s="1"/>
  <c r="B1165" i="1" s="1"/>
  <c r="C1165" i="1" s="1"/>
  <c r="D1165" i="1" s="1"/>
  <c r="E1165" i="1" s="1"/>
  <c r="I1165" i="1" l="1"/>
  <c r="J1165" i="1" s="1"/>
  <c r="K1165" i="1" s="1"/>
  <c r="F1165" i="1"/>
  <c r="G1165" i="1" l="1"/>
  <c r="H1165" i="1" s="1"/>
  <c r="L1165" i="1"/>
  <c r="N1165" i="1" s="1"/>
  <c r="P1165" i="1" s="1"/>
  <c r="A1166" i="1" l="1"/>
  <c r="B1166" i="1" s="1"/>
  <c r="C1166" i="1" s="1"/>
  <c r="D1166" i="1" s="1"/>
  <c r="E1166" i="1" s="1"/>
  <c r="I1166" i="1" l="1"/>
  <c r="J1166" i="1" s="1"/>
  <c r="K1166" i="1" s="1"/>
  <c r="F1166" i="1"/>
  <c r="L1166" i="1" l="1"/>
  <c r="N1166" i="1" s="1"/>
  <c r="P1166" i="1" s="1"/>
  <c r="G1166" i="1"/>
  <c r="H1166" i="1" s="1"/>
  <c r="A1167" i="1" l="1"/>
  <c r="B1167" i="1" s="1"/>
  <c r="C1167" i="1" s="1"/>
  <c r="D1167" i="1" l="1"/>
  <c r="E1167" i="1" s="1"/>
  <c r="I1167" i="1"/>
  <c r="J1167" i="1" s="1"/>
  <c r="K1167" i="1" l="1"/>
  <c r="F1167" i="1"/>
  <c r="L1167" i="1" l="1"/>
  <c r="N1167" i="1" s="1"/>
  <c r="P1167" i="1" s="1"/>
  <c r="G1167" i="1"/>
  <c r="H1167" i="1" s="1"/>
  <c r="A1168" i="1" l="1"/>
  <c r="B1168" i="1" s="1"/>
  <c r="C1168" i="1" s="1"/>
  <c r="D1168" i="1" l="1"/>
  <c r="E1168" i="1" s="1"/>
  <c r="I1168" i="1"/>
  <c r="J1168" i="1" s="1"/>
  <c r="K1168" i="1" l="1"/>
  <c r="F1168" i="1"/>
  <c r="G1168" i="1" l="1"/>
  <c r="H1168" i="1" s="1"/>
  <c r="L1168" i="1"/>
  <c r="N1168" i="1" s="1"/>
  <c r="P1168" i="1" s="1"/>
  <c r="A1169" i="1" l="1"/>
  <c r="B1169" i="1" s="1"/>
  <c r="C1169" i="1" s="1"/>
  <c r="I1169" i="1" s="1"/>
  <c r="J1169" i="1" s="1"/>
  <c r="D1169" i="1" l="1"/>
  <c r="E1169" i="1" s="1"/>
  <c r="K1169" i="1" s="1"/>
  <c r="F1169" i="1" l="1"/>
  <c r="L1169" i="1" s="1"/>
  <c r="N1169" i="1" s="1"/>
  <c r="P1169" i="1" s="1"/>
  <c r="G1169" i="1" l="1"/>
  <c r="H1169" i="1" s="1"/>
  <c r="A1170" i="1" s="1"/>
  <c r="B1170" i="1" s="1"/>
  <c r="C1170" i="1" s="1"/>
  <c r="D1170" i="1" s="1"/>
  <c r="E1170" i="1" s="1"/>
  <c r="I1170" i="1" l="1"/>
  <c r="J1170" i="1" s="1"/>
  <c r="K1170" i="1" s="1"/>
  <c r="F1170" i="1"/>
  <c r="L1170" i="1" l="1"/>
  <c r="N1170" i="1" s="1"/>
  <c r="P1170" i="1" s="1"/>
  <c r="G1170" i="1"/>
  <c r="H1170" i="1" s="1"/>
  <c r="A1171" i="1" l="1"/>
  <c r="B1171" i="1" s="1"/>
  <c r="C1171" i="1" s="1"/>
  <c r="D1171" i="1" l="1"/>
  <c r="E1171" i="1" s="1"/>
  <c r="I1171" i="1"/>
  <c r="J1171" i="1" s="1"/>
  <c r="K1171" i="1" l="1"/>
  <c r="F1171" i="1"/>
  <c r="G1171" i="1" l="1"/>
  <c r="H1171" i="1" s="1"/>
  <c r="L1171" i="1"/>
  <c r="N1171" i="1" s="1"/>
  <c r="P1171" i="1" s="1"/>
  <c r="A1172" i="1" l="1"/>
  <c r="B1172" i="1" s="1"/>
  <c r="C1172" i="1" s="1"/>
  <c r="R40" i="1" l="1"/>
  <c r="S40" i="1" s="1"/>
  <c r="D1172" i="1"/>
  <c r="E1172" i="1" s="1"/>
  <c r="I1172" i="1"/>
  <c r="J1172" i="1" s="1"/>
  <c r="K1172" i="1" l="1"/>
  <c r="F1172" i="1"/>
  <c r="G1172" i="1" l="1"/>
  <c r="H1172" i="1" s="1"/>
  <c r="O1178" i="1" s="1"/>
  <c r="L1172" i="1"/>
  <c r="N1172" i="1" s="1"/>
  <c r="P1172" i="1" s="1"/>
  <c r="O1179" i="1" l="1"/>
  <c r="O1180" i="1" s="1"/>
  <c r="O1181" i="1" s="1"/>
  <c r="O1182" i="1" s="1"/>
  <c r="O1183" i="1" s="1"/>
  <c r="O1184" i="1" s="1"/>
  <c r="P1178" i="1"/>
  <c r="A1179" i="1" s="1"/>
  <c r="B1179" i="1" l="1"/>
  <c r="C1179" i="1" s="1"/>
  <c r="O1185" i="1"/>
  <c r="O1186" i="1" s="1"/>
  <c r="O1187" i="1" s="1"/>
  <c r="O1188" i="1" s="1"/>
  <c r="O1189" i="1" s="1"/>
  <c r="O1190" i="1" s="1"/>
  <c r="O1191" i="1" s="1"/>
  <c r="O1192" i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I1179" i="1" l="1"/>
  <c r="J1179" i="1" s="1"/>
  <c r="D1179" i="1"/>
  <c r="E1179" i="1" s="1"/>
  <c r="K1179" i="1" l="1"/>
  <c r="F1179" i="1"/>
  <c r="G1179" i="1" l="1"/>
  <c r="H1179" i="1" s="1"/>
  <c r="L1179" i="1"/>
  <c r="N1179" i="1" s="1"/>
  <c r="P1179" i="1" s="1"/>
  <c r="A1180" i="1" l="1"/>
  <c r="B1180" i="1" s="1"/>
  <c r="C1180" i="1" s="1"/>
  <c r="D1180" i="1" l="1"/>
  <c r="E1180" i="1" s="1"/>
  <c r="I1180" i="1"/>
  <c r="J1180" i="1" s="1"/>
  <c r="K1180" i="1" l="1"/>
  <c r="F1180" i="1"/>
  <c r="G1180" i="1" l="1"/>
  <c r="H1180" i="1" s="1"/>
  <c r="L1180" i="1"/>
  <c r="N1180" i="1" s="1"/>
  <c r="P1180" i="1" s="1"/>
  <c r="A1181" i="1" l="1"/>
  <c r="B1181" i="1" s="1"/>
  <c r="C1181" i="1" s="1"/>
  <c r="I1181" i="1" s="1"/>
  <c r="J1181" i="1" s="1"/>
  <c r="D1181" i="1" l="1"/>
  <c r="E1181" i="1" s="1"/>
  <c r="K1181" i="1" s="1"/>
  <c r="F1181" i="1" l="1"/>
  <c r="L1181" i="1" s="1"/>
  <c r="N1181" i="1" s="1"/>
  <c r="P1181" i="1" s="1"/>
  <c r="G1181" i="1" l="1"/>
  <c r="H1181" i="1" s="1"/>
  <c r="A1182" i="1" s="1"/>
  <c r="B1182" i="1" s="1"/>
  <c r="C1182" i="1" s="1"/>
  <c r="I1182" i="1" l="1"/>
  <c r="J1182" i="1" s="1"/>
  <c r="D1182" i="1"/>
  <c r="E1182" i="1" s="1"/>
  <c r="K1182" i="1" l="1"/>
  <c r="F1182" i="1"/>
  <c r="G1182" i="1" l="1"/>
  <c r="H1182" i="1" s="1"/>
  <c r="L1182" i="1"/>
  <c r="N1182" i="1" s="1"/>
  <c r="P1182" i="1" s="1"/>
  <c r="A1183" i="1" l="1"/>
  <c r="B1183" i="1" s="1"/>
  <c r="C1183" i="1" s="1"/>
  <c r="D1183" i="1" s="1"/>
  <c r="E1183" i="1" s="1"/>
  <c r="I1183" i="1" l="1"/>
  <c r="J1183" i="1" s="1"/>
  <c r="K1183" i="1" s="1"/>
  <c r="F1183" i="1"/>
  <c r="L1183" i="1" l="1"/>
  <c r="N1183" i="1" s="1"/>
  <c r="P1183" i="1" s="1"/>
  <c r="G1183" i="1"/>
  <c r="H1183" i="1" s="1"/>
  <c r="A1184" i="1" l="1"/>
  <c r="B1184" i="1" s="1"/>
  <c r="C1184" i="1" s="1"/>
  <c r="D1184" i="1" l="1"/>
  <c r="E1184" i="1" s="1"/>
  <c r="I1184" i="1"/>
  <c r="J1184" i="1" s="1"/>
  <c r="K1184" i="1" l="1"/>
  <c r="F1184" i="1"/>
  <c r="L1184" i="1" l="1"/>
  <c r="N1184" i="1" s="1"/>
  <c r="P1184" i="1" s="1"/>
  <c r="G1184" i="1"/>
  <c r="H1184" i="1" s="1"/>
  <c r="A1185" i="1" l="1"/>
  <c r="B1185" i="1" s="1"/>
  <c r="C1185" i="1" s="1"/>
  <c r="D1185" i="1" l="1"/>
  <c r="E1185" i="1" s="1"/>
  <c r="I1185" i="1"/>
  <c r="J1185" i="1" s="1"/>
  <c r="K1185" i="1" l="1"/>
  <c r="F1185" i="1"/>
  <c r="G1185" i="1" l="1"/>
  <c r="H1185" i="1" s="1"/>
  <c r="L1185" i="1"/>
  <c r="N1185" i="1" s="1"/>
  <c r="P1185" i="1" s="1"/>
  <c r="A1186" i="1" l="1"/>
  <c r="B1186" i="1" s="1"/>
  <c r="C1186" i="1" s="1"/>
  <c r="D1186" i="1" l="1"/>
  <c r="E1186" i="1" s="1"/>
  <c r="I1186" i="1"/>
  <c r="J1186" i="1" s="1"/>
  <c r="K1186" i="1" l="1"/>
  <c r="F1186" i="1"/>
  <c r="L1186" i="1" l="1"/>
  <c r="N1186" i="1" s="1"/>
  <c r="P1186" i="1" s="1"/>
  <c r="G1186" i="1"/>
  <c r="H1186" i="1" s="1"/>
  <c r="A1187" i="1" l="1"/>
  <c r="B1187" i="1" l="1"/>
  <c r="C1187" i="1" s="1"/>
  <c r="D1187" i="1" l="1"/>
  <c r="E1187" i="1" s="1"/>
  <c r="I1187" i="1"/>
  <c r="J1187" i="1" s="1"/>
  <c r="K1187" i="1" l="1"/>
  <c r="F1187" i="1"/>
  <c r="L1187" i="1" l="1"/>
  <c r="N1187" i="1" s="1"/>
  <c r="P1187" i="1" s="1"/>
  <c r="G1187" i="1"/>
  <c r="H1187" i="1" s="1"/>
  <c r="A1188" i="1" l="1"/>
  <c r="B1188" i="1" s="1"/>
  <c r="C1188" i="1" s="1"/>
  <c r="D1188" i="1" l="1"/>
  <c r="E1188" i="1" s="1"/>
  <c r="I1188" i="1"/>
  <c r="J1188" i="1" s="1"/>
  <c r="K1188" i="1" l="1"/>
  <c r="F1188" i="1"/>
  <c r="G1188" i="1" l="1"/>
  <c r="H1188" i="1" s="1"/>
  <c r="L1188" i="1"/>
  <c r="N1188" i="1" s="1"/>
  <c r="P1188" i="1" s="1"/>
  <c r="A1189" i="1" l="1"/>
  <c r="B1189" i="1" s="1"/>
  <c r="C1189" i="1" s="1"/>
  <c r="I1189" i="1" l="1"/>
  <c r="J1189" i="1" s="1"/>
  <c r="D1189" i="1"/>
  <c r="E1189" i="1" s="1"/>
  <c r="K1189" i="1" l="1"/>
  <c r="F1189" i="1"/>
  <c r="L1189" i="1" l="1"/>
  <c r="N1189" i="1" s="1"/>
  <c r="P1189" i="1" s="1"/>
  <c r="G1189" i="1"/>
  <c r="H1189" i="1" s="1"/>
  <c r="A1190" i="1" l="1"/>
  <c r="B1190" i="1" s="1"/>
  <c r="C1190" i="1" s="1"/>
  <c r="I1190" i="1" l="1"/>
  <c r="J1190" i="1" s="1"/>
  <c r="D1190" i="1"/>
  <c r="E1190" i="1" s="1"/>
  <c r="K1190" i="1" l="1"/>
  <c r="F1190" i="1"/>
  <c r="L1190" i="1" l="1"/>
  <c r="N1190" i="1" s="1"/>
  <c r="P1190" i="1" s="1"/>
  <c r="G1190" i="1"/>
  <c r="H1190" i="1" s="1"/>
  <c r="A1191" i="1" l="1"/>
  <c r="B1191" i="1" s="1"/>
  <c r="C1191" i="1" s="1"/>
  <c r="I1191" i="1" l="1"/>
  <c r="J1191" i="1" s="1"/>
  <c r="D1191" i="1"/>
  <c r="E1191" i="1" s="1"/>
  <c r="K1191" i="1" l="1"/>
  <c r="F1191" i="1"/>
  <c r="L1191" i="1" l="1"/>
  <c r="N1191" i="1" s="1"/>
  <c r="P1191" i="1" s="1"/>
  <c r="G1191" i="1"/>
  <c r="H1191" i="1" s="1"/>
  <c r="A1192" i="1" l="1"/>
  <c r="B1192" i="1" s="1"/>
  <c r="C1192" i="1" s="1"/>
  <c r="D1192" i="1" l="1"/>
  <c r="E1192" i="1" s="1"/>
  <c r="I1192" i="1"/>
  <c r="J1192" i="1" s="1"/>
  <c r="K1192" i="1" l="1"/>
  <c r="F1192" i="1"/>
  <c r="L1192" i="1" l="1"/>
  <c r="N1192" i="1" s="1"/>
  <c r="P1192" i="1" s="1"/>
  <c r="G1192" i="1"/>
  <c r="H1192" i="1" s="1"/>
  <c r="A1193" i="1" l="1"/>
  <c r="B1193" i="1" s="1"/>
  <c r="C1193" i="1" s="1"/>
  <c r="D1193" i="1" l="1"/>
  <c r="E1193" i="1" s="1"/>
  <c r="I1193" i="1"/>
  <c r="J1193" i="1" s="1"/>
  <c r="K1193" i="1" l="1"/>
  <c r="F1193" i="1"/>
  <c r="G1193" i="1" l="1"/>
  <c r="H1193" i="1" s="1"/>
  <c r="L1193" i="1"/>
  <c r="N1193" i="1" s="1"/>
  <c r="P1193" i="1" s="1"/>
  <c r="A1194" i="1" l="1"/>
  <c r="B1194" i="1" s="1"/>
  <c r="C1194" i="1" s="1"/>
  <c r="D1194" i="1" l="1"/>
  <c r="I1194" i="1"/>
  <c r="J1194" i="1" s="1"/>
  <c r="E1194" i="1" l="1"/>
  <c r="M1211" i="1"/>
  <c r="M1212" i="1" l="1"/>
  <c r="M1213" i="1" s="1"/>
  <c r="M1214" i="1" s="1"/>
  <c r="M1215" i="1" s="1"/>
  <c r="M1216" i="1" s="1"/>
  <c r="M1217" i="1" s="1"/>
  <c r="N1211" i="1"/>
  <c r="K1194" i="1"/>
  <c r="F1194" i="1"/>
  <c r="L1194" i="1" l="1"/>
  <c r="N1194" i="1" s="1"/>
  <c r="P1194" i="1" s="1"/>
  <c r="G1194" i="1"/>
  <c r="H1194" i="1" s="1"/>
  <c r="M1218" i="1"/>
  <c r="M1219" i="1" s="1"/>
  <c r="M1220" i="1" s="1"/>
  <c r="M1221" i="1" s="1"/>
  <c r="M1222" i="1" s="1"/>
  <c r="M1223" i="1" s="1"/>
  <c r="M1224" i="1" s="1"/>
  <c r="M1225" i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A1195" i="1" l="1"/>
  <c r="B1195" i="1" s="1"/>
  <c r="C1195" i="1" s="1"/>
  <c r="D1195" i="1" l="1"/>
  <c r="E1195" i="1" s="1"/>
  <c r="I1195" i="1"/>
  <c r="J1195" i="1" s="1"/>
  <c r="K1195" i="1" l="1"/>
  <c r="F1195" i="1"/>
  <c r="L1195" i="1" l="1"/>
  <c r="N1195" i="1" s="1"/>
  <c r="P1195" i="1" s="1"/>
  <c r="G1195" i="1"/>
  <c r="H1195" i="1" s="1"/>
  <c r="A1196" i="1" l="1"/>
  <c r="B1196" i="1" l="1"/>
  <c r="C1196" i="1" s="1"/>
  <c r="D1196" i="1" l="1"/>
  <c r="E1196" i="1" s="1"/>
  <c r="I1196" i="1"/>
  <c r="J1196" i="1" s="1"/>
  <c r="K1196" i="1" l="1"/>
  <c r="F1196" i="1"/>
  <c r="G1196" i="1" l="1"/>
  <c r="H1196" i="1" s="1"/>
  <c r="L1196" i="1"/>
  <c r="N1196" i="1" s="1"/>
  <c r="P1196" i="1" s="1"/>
  <c r="A1197" i="1" s="1"/>
  <c r="B1197" i="1" l="1"/>
  <c r="C1197" i="1" s="1"/>
  <c r="I1197" i="1" l="1"/>
  <c r="J1197" i="1" s="1"/>
  <c r="D1197" i="1"/>
  <c r="E1197" i="1" s="1"/>
  <c r="K1197" i="1" l="1"/>
  <c r="F1197" i="1"/>
  <c r="L1197" i="1" l="1"/>
  <c r="N1197" i="1" s="1"/>
  <c r="P1197" i="1" s="1"/>
  <c r="G1197" i="1"/>
  <c r="H1197" i="1" s="1"/>
  <c r="A1198" i="1" l="1"/>
  <c r="B1198" i="1" s="1"/>
  <c r="C1198" i="1" s="1"/>
  <c r="D1198" i="1" l="1"/>
  <c r="E1198" i="1" s="1"/>
  <c r="I1198" i="1"/>
  <c r="J1198" i="1" s="1"/>
  <c r="K1198" i="1" l="1"/>
  <c r="F1198" i="1"/>
  <c r="G1198" i="1" l="1"/>
  <c r="H1198" i="1" s="1"/>
  <c r="L1198" i="1"/>
  <c r="N1198" i="1" s="1"/>
  <c r="P1198" i="1" s="1"/>
  <c r="A1199" i="1" l="1"/>
  <c r="B1199" i="1" s="1"/>
  <c r="C1199" i="1" s="1"/>
  <c r="I1199" i="1" l="1"/>
  <c r="J1199" i="1" s="1"/>
  <c r="D1199" i="1"/>
  <c r="E1199" i="1" s="1"/>
  <c r="K1199" i="1" l="1"/>
  <c r="F1199" i="1"/>
  <c r="L1199" i="1" l="1"/>
  <c r="N1199" i="1" s="1"/>
  <c r="P1199" i="1" s="1"/>
  <c r="G1199" i="1"/>
  <c r="H1199" i="1" s="1"/>
  <c r="A1200" i="1" l="1"/>
  <c r="B1200" i="1" s="1"/>
  <c r="C1200" i="1" s="1"/>
  <c r="D1200" i="1" l="1"/>
  <c r="E1200" i="1" s="1"/>
  <c r="I1200" i="1"/>
  <c r="J1200" i="1" s="1"/>
  <c r="K1200" i="1" l="1"/>
  <c r="F1200" i="1"/>
  <c r="G1200" i="1" l="1"/>
  <c r="H1200" i="1" s="1"/>
  <c r="L1200" i="1"/>
  <c r="N1200" i="1" s="1"/>
  <c r="P1200" i="1" s="1"/>
  <c r="A1201" i="1" l="1"/>
  <c r="B1201" i="1" s="1"/>
  <c r="C1201" i="1" s="1"/>
  <c r="I1201" i="1" l="1"/>
  <c r="J1201" i="1" s="1"/>
  <c r="D1201" i="1"/>
  <c r="E1201" i="1" s="1"/>
  <c r="K1201" i="1" l="1"/>
  <c r="F1201" i="1"/>
  <c r="G1201" i="1" l="1"/>
  <c r="H1201" i="1" s="1"/>
  <c r="L1201" i="1"/>
  <c r="N1201" i="1" s="1"/>
  <c r="P1201" i="1" s="1"/>
  <c r="A1202" i="1" l="1"/>
  <c r="B1202" i="1" s="1"/>
  <c r="C1202" i="1" s="1"/>
  <c r="I1202" i="1" l="1"/>
  <c r="J1202" i="1" s="1"/>
  <c r="D1202" i="1"/>
  <c r="E1202" i="1" s="1"/>
  <c r="K1202" i="1" l="1"/>
  <c r="F1202" i="1"/>
  <c r="L1202" i="1" l="1"/>
  <c r="N1202" i="1" s="1"/>
  <c r="P1202" i="1" s="1"/>
  <c r="G1202" i="1"/>
  <c r="H1202" i="1" s="1"/>
  <c r="A1203" i="1" l="1"/>
  <c r="B1203" i="1" s="1"/>
  <c r="C1203" i="1" s="1"/>
  <c r="D1203" i="1" l="1"/>
  <c r="E1203" i="1" s="1"/>
  <c r="I1203" i="1"/>
  <c r="J1203" i="1" s="1"/>
  <c r="K1203" i="1" l="1"/>
  <c r="F1203" i="1"/>
  <c r="L1203" i="1" l="1"/>
  <c r="N1203" i="1" s="1"/>
  <c r="P1203" i="1" s="1"/>
  <c r="G1203" i="1"/>
  <c r="H1203" i="1" s="1"/>
  <c r="A1204" i="1" l="1"/>
  <c r="B1204" i="1" s="1"/>
  <c r="C1204" i="1" s="1"/>
  <c r="D1204" i="1" l="1"/>
  <c r="E1204" i="1" s="1"/>
  <c r="I1204" i="1"/>
  <c r="J1204" i="1" s="1"/>
  <c r="K1204" i="1" l="1"/>
  <c r="F1204" i="1"/>
  <c r="G1204" i="1" l="1"/>
  <c r="H1204" i="1" s="1"/>
  <c r="L1204" i="1"/>
  <c r="N1204" i="1" s="1"/>
  <c r="P1204" i="1" s="1"/>
  <c r="A1205" i="1" l="1"/>
  <c r="B1205" i="1" s="1"/>
  <c r="C1205" i="1" s="1"/>
  <c r="R41" i="1" l="1"/>
  <c r="S41" i="1" s="1"/>
  <c r="I1205" i="1"/>
  <c r="J1205" i="1" s="1"/>
  <c r="D1205" i="1"/>
  <c r="E1205" i="1" s="1"/>
  <c r="K1205" i="1" l="1"/>
  <c r="F1205" i="1"/>
  <c r="G1205" i="1" l="1"/>
  <c r="H1205" i="1" s="1"/>
  <c r="O1211" i="1" s="1"/>
  <c r="L1205" i="1"/>
  <c r="N1205" i="1" s="1"/>
  <c r="P1205" i="1" s="1"/>
  <c r="O1212" i="1" l="1"/>
  <c r="O1213" i="1" s="1"/>
  <c r="O1214" i="1" s="1"/>
  <c r="O1215" i="1" s="1"/>
  <c r="O1216" i="1" s="1"/>
  <c r="O1217" i="1" s="1"/>
  <c r="P1211" i="1"/>
  <c r="A1212" i="1" s="1"/>
  <c r="B1212" i="1" s="1"/>
  <c r="C1212" i="1" s="1"/>
  <c r="D1212" i="1" l="1"/>
  <c r="E1212" i="1" s="1"/>
  <c r="I1212" i="1"/>
  <c r="J1212" i="1" s="1"/>
  <c r="O1225" i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18" i="1"/>
  <c r="O1219" i="1" s="1"/>
  <c r="O1220" i="1" s="1"/>
  <c r="O1221" i="1" s="1"/>
  <c r="O1222" i="1" s="1"/>
  <c r="O1223" i="1" s="1"/>
  <c r="O1224" i="1" s="1"/>
  <c r="K1212" i="1" l="1"/>
  <c r="F1212" i="1"/>
  <c r="G1212" i="1" l="1"/>
  <c r="H1212" i="1" s="1"/>
  <c r="L1212" i="1"/>
  <c r="N1212" i="1" s="1"/>
  <c r="P1212" i="1" s="1"/>
  <c r="A1213" i="1" l="1"/>
  <c r="B1213" i="1" s="1"/>
  <c r="C1213" i="1" s="1"/>
  <c r="I1213" i="1" s="1"/>
  <c r="J1213" i="1" s="1"/>
  <c r="D1213" i="1" l="1"/>
  <c r="E1213" i="1" s="1"/>
  <c r="K1213" i="1" s="1"/>
  <c r="F1213" i="1" l="1"/>
  <c r="L1213" i="1" s="1"/>
  <c r="N1213" i="1" s="1"/>
  <c r="P1213" i="1" s="1"/>
  <c r="G1213" i="1" l="1"/>
  <c r="H1213" i="1" s="1"/>
  <c r="A1214" i="1" s="1"/>
  <c r="B1214" i="1" s="1"/>
  <c r="C1214" i="1" s="1"/>
  <c r="I1214" i="1" s="1"/>
  <c r="J1214" i="1" s="1"/>
  <c r="D1214" i="1" l="1"/>
  <c r="E1214" i="1" s="1"/>
  <c r="F1214" i="1" s="1"/>
  <c r="K1214" i="1" l="1"/>
  <c r="L1214" i="1" s="1"/>
  <c r="N1214" i="1" s="1"/>
  <c r="P1214" i="1" s="1"/>
  <c r="G1214" i="1"/>
  <c r="H1214" i="1" s="1"/>
  <c r="A1215" i="1" l="1"/>
  <c r="B1215" i="1" s="1"/>
  <c r="C1215" i="1" s="1"/>
  <c r="I1215" i="1" s="1"/>
  <c r="J1215" i="1" s="1"/>
  <c r="D1215" i="1" l="1"/>
  <c r="E1215" i="1" s="1"/>
  <c r="K1215" i="1" s="1"/>
  <c r="F1215" i="1" l="1"/>
  <c r="G1215" i="1" s="1"/>
  <c r="H1215" i="1" s="1"/>
  <c r="L1215" i="1" l="1"/>
  <c r="N1215" i="1" s="1"/>
  <c r="P1215" i="1" s="1"/>
  <c r="A1216" i="1" s="1"/>
  <c r="B1216" i="1" s="1"/>
  <c r="C1216" i="1" s="1"/>
  <c r="I1216" i="1" s="1"/>
  <c r="J1216" i="1" s="1"/>
  <c r="D1216" i="1" l="1"/>
  <c r="E1216" i="1" s="1"/>
  <c r="K1216" i="1" s="1"/>
  <c r="F1216" i="1" l="1"/>
  <c r="L1216" i="1" s="1"/>
  <c r="N1216" i="1" s="1"/>
  <c r="P1216" i="1" s="1"/>
  <c r="G1216" i="1" l="1"/>
  <c r="H1216" i="1" s="1"/>
  <c r="A1217" i="1" s="1"/>
  <c r="B1217" i="1" s="1"/>
  <c r="C1217" i="1" s="1"/>
  <c r="D1217" i="1" s="1"/>
  <c r="E1217" i="1" s="1"/>
  <c r="I1217" i="1" l="1"/>
  <c r="J1217" i="1" s="1"/>
  <c r="K1217" i="1" s="1"/>
  <c r="F1217" i="1"/>
  <c r="G1217" i="1" l="1"/>
  <c r="H1217" i="1" s="1"/>
  <c r="L1217" i="1"/>
  <c r="N1217" i="1" s="1"/>
  <c r="P1217" i="1" s="1"/>
  <c r="A1218" i="1" l="1"/>
  <c r="B1218" i="1" s="1"/>
  <c r="C1218" i="1" s="1"/>
  <c r="I1218" i="1" s="1"/>
  <c r="J1218" i="1" s="1"/>
  <c r="D1218" i="1" l="1"/>
  <c r="E1218" i="1" s="1"/>
  <c r="K1218" i="1" s="1"/>
  <c r="F1218" i="1" l="1"/>
  <c r="G1218" i="1" s="1"/>
  <c r="H1218" i="1" s="1"/>
  <c r="L1218" i="1" l="1"/>
  <c r="N1218" i="1" s="1"/>
  <c r="P1218" i="1" s="1"/>
  <c r="A1219" i="1" s="1"/>
  <c r="B1219" i="1" s="1"/>
  <c r="C1219" i="1" s="1"/>
  <c r="D1219" i="1" s="1"/>
  <c r="E1219" i="1" s="1"/>
  <c r="I1219" i="1" l="1"/>
  <c r="J1219" i="1" s="1"/>
  <c r="K1219" i="1" s="1"/>
  <c r="F1219" i="1"/>
  <c r="G1219" i="1" l="1"/>
  <c r="H1219" i="1" s="1"/>
  <c r="L1219" i="1"/>
  <c r="N1219" i="1" s="1"/>
  <c r="P1219" i="1" s="1"/>
  <c r="A1220" i="1" l="1"/>
  <c r="B1220" i="1" s="1"/>
  <c r="C1220" i="1" s="1"/>
  <c r="I1220" i="1" s="1"/>
  <c r="J1220" i="1" s="1"/>
  <c r="D1220" i="1" l="1"/>
  <c r="E1220" i="1" s="1"/>
  <c r="K1220" i="1" s="1"/>
  <c r="F1220" i="1" l="1"/>
  <c r="G1220" i="1" s="1"/>
  <c r="H1220" i="1" s="1"/>
  <c r="L1220" i="1" l="1"/>
  <c r="N1220" i="1" s="1"/>
  <c r="P1220" i="1" s="1"/>
  <c r="A1221" i="1" s="1"/>
  <c r="B1221" i="1" s="1"/>
  <c r="C1221" i="1" s="1"/>
  <c r="I1221" i="1" s="1"/>
  <c r="J1221" i="1" s="1"/>
  <c r="D1221" i="1" l="1"/>
  <c r="E1221" i="1" s="1"/>
  <c r="K1221" i="1" s="1"/>
  <c r="F1221" i="1" l="1"/>
  <c r="L1221" i="1" s="1"/>
  <c r="N1221" i="1" s="1"/>
  <c r="P1221" i="1" s="1"/>
  <c r="G1221" i="1" l="1"/>
  <c r="H1221" i="1" s="1"/>
  <c r="A1222" i="1" s="1"/>
  <c r="B1222" i="1" s="1"/>
  <c r="C1222" i="1" s="1"/>
  <c r="I1222" i="1" s="1"/>
  <c r="J1222" i="1" s="1"/>
  <c r="D1222" i="1" l="1"/>
  <c r="E1222" i="1" s="1"/>
  <c r="K1222" i="1" s="1"/>
  <c r="F1222" i="1" l="1"/>
  <c r="L1222" i="1" s="1"/>
  <c r="N1222" i="1" s="1"/>
  <c r="P1222" i="1" s="1"/>
  <c r="G1222" i="1" l="1"/>
  <c r="H1222" i="1" s="1"/>
  <c r="A1223" i="1" s="1"/>
  <c r="B1223" i="1" s="1"/>
  <c r="C1223" i="1" s="1"/>
  <c r="I1223" i="1" l="1"/>
  <c r="J1223" i="1" s="1"/>
  <c r="D1223" i="1"/>
  <c r="E1223" i="1" s="1"/>
  <c r="F1223" i="1" s="1"/>
  <c r="K1223" i="1" l="1"/>
  <c r="L1223" i="1" s="1"/>
  <c r="N1223" i="1" s="1"/>
  <c r="P1223" i="1" s="1"/>
  <c r="G1223" i="1"/>
  <c r="H1223" i="1" s="1"/>
  <c r="A1224" i="1" l="1"/>
  <c r="B1224" i="1" s="1"/>
  <c r="C1224" i="1" s="1"/>
  <c r="I1224" i="1" s="1"/>
  <c r="J1224" i="1" s="1"/>
  <c r="D1224" i="1" l="1"/>
  <c r="E1224" i="1" s="1"/>
  <c r="K1224" i="1" s="1"/>
  <c r="F1224" i="1" l="1"/>
  <c r="G1224" i="1" s="1"/>
  <c r="H1224" i="1" s="1"/>
  <c r="L1224" i="1" l="1"/>
  <c r="N1224" i="1" s="1"/>
  <c r="P1224" i="1" s="1"/>
  <c r="A1225" i="1" s="1"/>
  <c r="B1225" i="1" s="1"/>
  <c r="C1225" i="1" s="1"/>
  <c r="D1225" i="1" s="1"/>
  <c r="E1225" i="1" s="1"/>
  <c r="I1225" i="1" l="1"/>
  <c r="J1225" i="1" s="1"/>
  <c r="K1225" i="1" s="1"/>
  <c r="F1225" i="1"/>
  <c r="L1225" i="1" l="1"/>
  <c r="N1225" i="1" s="1"/>
  <c r="P1225" i="1" s="1"/>
  <c r="G1225" i="1"/>
  <c r="H1225" i="1" s="1"/>
  <c r="A1226" i="1" l="1"/>
  <c r="B1226" i="1" s="1"/>
  <c r="C1226" i="1" s="1"/>
  <c r="D1226" i="1" s="1"/>
  <c r="E1226" i="1" s="1"/>
  <c r="I1226" i="1" l="1"/>
  <c r="J1226" i="1" s="1"/>
  <c r="K1226" i="1" s="1"/>
  <c r="F1226" i="1"/>
  <c r="L1226" i="1" l="1"/>
  <c r="N1226" i="1" s="1"/>
  <c r="P1226" i="1" s="1"/>
  <c r="G1226" i="1"/>
  <c r="H1226" i="1" s="1"/>
  <c r="A1227" i="1" l="1"/>
  <c r="B1227" i="1" s="1"/>
  <c r="C1227" i="1" s="1"/>
  <c r="D1227" i="1" s="1"/>
  <c r="I1227" i="1" l="1"/>
  <c r="J1227" i="1" s="1"/>
  <c r="E1227" i="1"/>
  <c r="M1244" i="1"/>
  <c r="M1245" i="1" l="1"/>
  <c r="M1246" i="1" s="1"/>
  <c r="M1247" i="1" s="1"/>
  <c r="M1248" i="1" s="1"/>
  <c r="M1249" i="1" s="1"/>
  <c r="M1250" i="1" s="1"/>
  <c r="N1244" i="1"/>
  <c r="K1227" i="1"/>
  <c r="F1227" i="1"/>
  <c r="L1227" i="1" l="1"/>
  <c r="N1227" i="1" s="1"/>
  <c r="P1227" i="1" s="1"/>
  <c r="G1227" i="1"/>
  <c r="H1227" i="1" s="1"/>
  <c r="M1258" i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51" i="1"/>
  <c r="M1252" i="1" s="1"/>
  <c r="M1253" i="1" s="1"/>
  <c r="M1254" i="1" s="1"/>
  <c r="M1255" i="1" s="1"/>
  <c r="M1256" i="1" s="1"/>
  <c r="M1257" i="1" s="1"/>
  <c r="A1228" i="1" l="1"/>
  <c r="B1228" i="1" s="1"/>
  <c r="C1228" i="1" s="1"/>
  <c r="D1228" i="1" s="1"/>
  <c r="E1228" i="1" s="1"/>
  <c r="I1228" i="1" l="1"/>
  <c r="J1228" i="1" s="1"/>
  <c r="K1228" i="1" s="1"/>
  <c r="F1228" i="1"/>
  <c r="L1228" i="1" l="1"/>
  <c r="N1228" i="1" s="1"/>
  <c r="P1228" i="1" s="1"/>
  <c r="G1228" i="1"/>
  <c r="H1228" i="1" s="1"/>
  <c r="A1229" i="1" l="1"/>
  <c r="B1229" i="1" s="1"/>
  <c r="C1229" i="1" s="1"/>
  <c r="I1229" i="1" s="1"/>
  <c r="J1229" i="1" s="1"/>
  <c r="D1229" i="1" l="1"/>
  <c r="E1229" i="1" s="1"/>
  <c r="K1229" i="1" s="1"/>
  <c r="F1229" i="1" l="1"/>
  <c r="G1229" i="1" s="1"/>
  <c r="H1229" i="1" s="1"/>
  <c r="L1229" i="1" l="1"/>
  <c r="N1229" i="1" s="1"/>
  <c r="P1229" i="1" s="1"/>
  <c r="A1230" i="1" s="1"/>
  <c r="B1230" i="1" s="1"/>
  <c r="C1230" i="1" s="1"/>
  <c r="I1230" i="1" s="1"/>
  <c r="J1230" i="1" s="1"/>
  <c r="D1230" i="1" l="1"/>
  <c r="E1230" i="1" s="1"/>
  <c r="K1230" i="1" s="1"/>
  <c r="F1230" i="1" l="1"/>
  <c r="L1230" i="1" s="1"/>
  <c r="N1230" i="1" s="1"/>
  <c r="P1230" i="1" s="1"/>
  <c r="G1230" i="1" l="1"/>
  <c r="H1230" i="1" s="1"/>
  <c r="A1231" i="1" s="1"/>
  <c r="B1231" i="1" s="1"/>
  <c r="C1231" i="1" s="1"/>
  <c r="D1231" i="1" l="1"/>
  <c r="E1231" i="1" s="1"/>
  <c r="I1231" i="1"/>
  <c r="J1231" i="1" s="1"/>
  <c r="K1231" i="1" l="1"/>
  <c r="F1231" i="1"/>
  <c r="L1231" i="1" l="1"/>
  <c r="N1231" i="1" s="1"/>
  <c r="P1231" i="1" s="1"/>
  <c r="G1231" i="1"/>
  <c r="H1231" i="1" s="1"/>
  <c r="A1232" i="1" l="1"/>
  <c r="B1232" i="1" s="1"/>
  <c r="C1232" i="1" s="1"/>
  <c r="I1232" i="1" s="1"/>
  <c r="J1232" i="1" s="1"/>
  <c r="D1232" i="1" l="1"/>
  <c r="E1232" i="1" s="1"/>
  <c r="F1232" i="1" s="1"/>
  <c r="K1232" i="1" l="1"/>
  <c r="L1232" i="1" s="1"/>
  <c r="N1232" i="1" s="1"/>
  <c r="P1232" i="1" s="1"/>
  <c r="G1232" i="1"/>
  <c r="H1232" i="1" s="1"/>
  <c r="A1233" i="1" l="1"/>
  <c r="B1233" i="1" s="1"/>
  <c r="C1233" i="1" s="1"/>
  <c r="I1233" i="1" s="1"/>
  <c r="J1233" i="1" s="1"/>
  <c r="D1233" i="1" l="1"/>
  <c r="E1233" i="1" s="1"/>
  <c r="K1233" i="1" s="1"/>
  <c r="F1233" i="1" l="1"/>
  <c r="L1233" i="1" s="1"/>
  <c r="N1233" i="1" s="1"/>
  <c r="P1233" i="1" s="1"/>
  <c r="G1233" i="1" l="1"/>
  <c r="H1233" i="1" s="1"/>
  <c r="A1234" i="1" s="1"/>
  <c r="B1234" i="1" s="1"/>
  <c r="C1234" i="1" s="1"/>
  <c r="D1234" i="1" l="1"/>
  <c r="E1234" i="1" s="1"/>
  <c r="I1234" i="1"/>
  <c r="J1234" i="1" s="1"/>
  <c r="K1234" i="1" l="1"/>
  <c r="F1234" i="1"/>
  <c r="L1234" i="1" l="1"/>
  <c r="N1234" i="1" s="1"/>
  <c r="P1234" i="1" s="1"/>
  <c r="G1234" i="1"/>
  <c r="H1234" i="1" s="1"/>
  <c r="A1235" i="1" l="1"/>
  <c r="B1235" i="1" s="1"/>
  <c r="C1235" i="1" s="1"/>
  <c r="D1235" i="1" l="1"/>
  <c r="E1235" i="1" s="1"/>
  <c r="I1235" i="1"/>
  <c r="J1235" i="1" s="1"/>
  <c r="K1235" i="1" l="1"/>
  <c r="F1235" i="1"/>
  <c r="L1235" i="1" l="1"/>
  <c r="N1235" i="1" s="1"/>
  <c r="P1235" i="1" s="1"/>
  <c r="G1235" i="1"/>
  <c r="H1235" i="1" s="1"/>
  <c r="A1236" i="1" l="1"/>
  <c r="B1236" i="1" s="1"/>
  <c r="C1236" i="1" s="1"/>
  <c r="I1236" i="1" l="1"/>
  <c r="J1236" i="1" s="1"/>
  <c r="D1236" i="1"/>
  <c r="E1236" i="1" s="1"/>
  <c r="K1236" i="1" l="1"/>
  <c r="F1236" i="1"/>
  <c r="G1236" i="1" l="1"/>
  <c r="H1236" i="1" s="1"/>
  <c r="L1236" i="1"/>
  <c r="N1236" i="1" s="1"/>
  <c r="P1236" i="1" s="1"/>
  <c r="A1237" i="1" l="1"/>
  <c r="B1237" i="1" s="1"/>
  <c r="C1237" i="1" s="1"/>
  <c r="D1237" i="1" s="1"/>
  <c r="E1237" i="1" s="1"/>
  <c r="I1237" i="1" l="1"/>
  <c r="J1237" i="1" s="1"/>
  <c r="K1237" i="1" s="1"/>
  <c r="F1237" i="1"/>
  <c r="G1237" i="1" l="1"/>
  <c r="H1237" i="1" s="1"/>
  <c r="L1237" i="1"/>
  <c r="N1237" i="1" s="1"/>
  <c r="P1237" i="1" s="1"/>
  <c r="A1238" i="1" l="1"/>
  <c r="B1238" i="1" s="1"/>
  <c r="C1238" i="1" s="1"/>
  <c r="R42" i="1" l="1"/>
  <c r="S42" i="1" s="1"/>
  <c r="I1238" i="1"/>
  <c r="J1238" i="1" s="1"/>
  <c r="D1238" i="1"/>
  <c r="E1238" i="1" s="1"/>
  <c r="K1238" i="1" l="1"/>
  <c r="F1238" i="1"/>
  <c r="L1238" i="1" l="1"/>
  <c r="N1238" i="1" s="1"/>
  <c r="P1238" i="1" s="1"/>
  <c r="G1238" i="1"/>
  <c r="H1238" i="1" s="1"/>
  <c r="O1244" i="1" s="1"/>
  <c r="O1245" i="1" l="1"/>
  <c r="O1246" i="1" s="1"/>
  <c r="O1247" i="1" s="1"/>
  <c r="O1248" i="1" s="1"/>
  <c r="O1249" i="1" s="1"/>
  <c r="O1250" i="1" s="1"/>
  <c r="P1244" i="1"/>
  <c r="A1245" i="1" s="1"/>
  <c r="B1245" i="1" l="1"/>
  <c r="C1245" i="1" s="1"/>
  <c r="O1258" i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51" i="1"/>
  <c r="O1252" i="1" s="1"/>
  <c r="O1253" i="1" s="1"/>
  <c r="O1254" i="1" s="1"/>
  <c r="O1255" i="1" s="1"/>
  <c r="O1256" i="1" s="1"/>
  <c r="O1257" i="1" s="1"/>
  <c r="D1245" i="1" l="1"/>
  <c r="E1245" i="1" s="1"/>
  <c r="I1245" i="1"/>
  <c r="J1245" i="1" s="1"/>
  <c r="K1245" i="1" l="1"/>
  <c r="F1245" i="1"/>
  <c r="L1245" i="1" l="1"/>
  <c r="N1245" i="1" s="1"/>
  <c r="P1245" i="1" s="1"/>
  <c r="G1245" i="1"/>
  <c r="H1245" i="1" s="1"/>
  <c r="A1246" i="1" l="1"/>
  <c r="B1246" i="1" s="1"/>
  <c r="C1246" i="1" s="1"/>
  <c r="I1246" i="1" l="1"/>
  <c r="J1246" i="1" s="1"/>
  <c r="D1246" i="1"/>
  <c r="E1246" i="1" s="1"/>
  <c r="K1246" i="1" l="1"/>
  <c r="F1246" i="1"/>
  <c r="L1246" i="1" l="1"/>
  <c r="N1246" i="1" s="1"/>
  <c r="P1246" i="1" s="1"/>
  <c r="G1246" i="1"/>
  <c r="H1246" i="1" s="1"/>
  <c r="A1247" i="1" l="1"/>
  <c r="B1247" i="1" s="1"/>
  <c r="C1247" i="1" s="1"/>
  <c r="I1247" i="1" l="1"/>
  <c r="J1247" i="1" s="1"/>
  <c r="D1247" i="1"/>
  <c r="E1247" i="1" s="1"/>
  <c r="K1247" i="1" l="1"/>
  <c r="F1247" i="1"/>
  <c r="L1247" i="1" l="1"/>
  <c r="N1247" i="1" s="1"/>
  <c r="P1247" i="1" s="1"/>
  <c r="G1247" i="1"/>
  <c r="H1247" i="1" s="1"/>
  <c r="A1248" i="1" l="1"/>
  <c r="B1248" i="1" s="1"/>
  <c r="C1248" i="1" s="1"/>
  <c r="I1248" i="1" l="1"/>
  <c r="J1248" i="1" s="1"/>
  <c r="D1248" i="1"/>
  <c r="E1248" i="1" s="1"/>
  <c r="K1248" i="1" l="1"/>
  <c r="F1248" i="1"/>
  <c r="G1248" i="1" l="1"/>
  <c r="H1248" i="1" s="1"/>
  <c r="L1248" i="1"/>
  <c r="N1248" i="1" s="1"/>
  <c r="P1248" i="1" s="1"/>
  <c r="A1249" i="1" l="1"/>
  <c r="B1249" i="1" s="1"/>
  <c r="C1249" i="1" s="1"/>
  <c r="I1249" i="1" s="1"/>
  <c r="J1249" i="1" s="1"/>
  <c r="D1249" i="1" l="1"/>
  <c r="E1249" i="1" s="1"/>
  <c r="K1249" i="1" s="1"/>
  <c r="F1249" i="1" l="1"/>
  <c r="G1249" i="1" s="1"/>
  <c r="H1249" i="1" s="1"/>
  <c r="L1249" i="1" l="1"/>
  <c r="N1249" i="1" s="1"/>
  <c r="P1249" i="1" s="1"/>
  <c r="A1250" i="1" s="1"/>
  <c r="B1250" i="1" s="1"/>
  <c r="C1250" i="1" s="1"/>
  <c r="I1250" i="1" s="1"/>
  <c r="J1250" i="1" s="1"/>
  <c r="D1250" i="1" l="1"/>
  <c r="E1250" i="1" s="1"/>
  <c r="K1250" i="1" s="1"/>
  <c r="F1250" i="1" l="1"/>
  <c r="L1250" i="1" s="1"/>
  <c r="N1250" i="1" s="1"/>
  <c r="P1250" i="1" s="1"/>
  <c r="G1250" i="1" l="1"/>
  <c r="H1250" i="1" s="1"/>
  <c r="A1251" i="1" s="1"/>
  <c r="B1251" i="1" s="1"/>
  <c r="C1251" i="1" s="1"/>
  <c r="D1251" i="1" l="1"/>
  <c r="E1251" i="1" s="1"/>
  <c r="I1251" i="1"/>
  <c r="J1251" i="1" s="1"/>
  <c r="K1251" i="1" l="1"/>
  <c r="F1251" i="1"/>
  <c r="G1251" i="1" l="1"/>
  <c r="H1251" i="1" s="1"/>
  <c r="L1251" i="1"/>
  <c r="N1251" i="1" s="1"/>
  <c r="P1251" i="1" s="1"/>
  <c r="A1252" i="1" l="1"/>
  <c r="B1252" i="1" s="1"/>
  <c r="C1252" i="1" s="1"/>
  <c r="D1252" i="1" s="1"/>
  <c r="E1252" i="1" s="1"/>
  <c r="I1252" i="1" l="1"/>
  <c r="J1252" i="1" s="1"/>
  <c r="K1252" i="1" s="1"/>
  <c r="F1252" i="1"/>
  <c r="L1252" i="1" l="1"/>
  <c r="N1252" i="1" s="1"/>
  <c r="P1252" i="1" s="1"/>
  <c r="G1252" i="1"/>
  <c r="H1252" i="1" s="1"/>
  <c r="A1253" i="1" l="1"/>
  <c r="B1253" i="1" s="1"/>
  <c r="C1253" i="1" s="1"/>
  <c r="I1253" i="1" s="1"/>
  <c r="J1253" i="1" s="1"/>
  <c r="D1253" i="1" l="1"/>
  <c r="E1253" i="1" s="1"/>
  <c r="K1253" i="1" s="1"/>
  <c r="F1253" i="1" l="1"/>
  <c r="L1253" i="1" s="1"/>
  <c r="N1253" i="1" s="1"/>
  <c r="P1253" i="1" s="1"/>
  <c r="G1253" i="1" l="1"/>
  <c r="H1253" i="1" s="1"/>
  <c r="A1254" i="1" s="1"/>
  <c r="B1254" i="1" s="1"/>
  <c r="C1254" i="1" s="1"/>
  <c r="D1254" i="1" s="1"/>
  <c r="E1254" i="1" s="1"/>
  <c r="I1254" i="1" l="1"/>
  <c r="J1254" i="1" s="1"/>
  <c r="K1254" i="1" s="1"/>
  <c r="F1254" i="1"/>
  <c r="L1254" i="1" l="1"/>
  <c r="N1254" i="1" s="1"/>
  <c r="P1254" i="1" s="1"/>
  <c r="G1254" i="1"/>
  <c r="H1254" i="1" s="1"/>
  <c r="A1255" i="1" l="1"/>
  <c r="B1255" i="1" s="1"/>
  <c r="C1255" i="1" s="1"/>
  <c r="I1255" i="1" s="1"/>
  <c r="J1255" i="1" s="1"/>
  <c r="D1255" i="1" l="1"/>
  <c r="E1255" i="1" s="1"/>
  <c r="K1255" i="1" s="1"/>
  <c r="F1255" i="1" l="1"/>
  <c r="L1255" i="1" s="1"/>
  <c r="N1255" i="1" s="1"/>
  <c r="P1255" i="1" s="1"/>
  <c r="G1255" i="1" l="1"/>
  <c r="H1255" i="1" s="1"/>
  <c r="A1256" i="1" s="1"/>
  <c r="B1256" i="1" s="1"/>
  <c r="C1256" i="1" s="1"/>
  <c r="D1256" i="1" l="1"/>
  <c r="E1256" i="1" s="1"/>
  <c r="I1256" i="1"/>
  <c r="J1256" i="1" s="1"/>
  <c r="K1256" i="1" l="1"/>
  <c r="F1256" i="1"/>
  <c r="G1256" i="1" l="1"/>
  <c r="H1256" i="1" s="1"/>
  <c r="L1256" i="1"/>
  <c r="N1256" i="1" s="1"/>
  <c r="P1256" i="1" s="1"/>
  <c r="A1257" i="1" l="1"/>
  <c r="B1257" i="1" s="1"/>
  <c r="C1257" i="1" s="1"/>
  <c r="D1257" i="1" s="1"/>
  <c r="E1257" i="1" s="1"/>
  <c r="I1257" i="1" l="1"/>
  <c r="J1257" i="1" s="1"/>
  <c r="K1257" i="1" s="1"/>
  <c r="F1257" i="1"/>
  <c r="G1257" i="1" l="1"/>
  <c r="H1257" i="1" s="1"/>
  <c r="L1257" i="1"/>
  <c r="N1257" i="1" s="1"/>
  <c r="P1257" i="1" s="1"/>
  <c r="A1258" i="1" l="1"/>
  <c r="B1258" i="1" s="1"/>
  <c r="C1258" i="1" s="1"/>
  <c r="I1258" i="1" s="1"/>
  <c r="J1258" i="1" s="1"/>
  <c r="D1258" i="1" l="1"/>
  <c r="E1258" i="1" s="1"/>
  <c r="K1258" i="1" s="1"/>
  <c r="F1258" i="1" l="1"/>
  <c r="G1258" i="1" s="1"/>
  <c r="H1258" i="1" s="1"/>
  <c r="L1258" i="1" l="1"/>
  <c r="N1258" i="1" s="1"/>
  <c r="P1258" i="1" s="1"/>
  <c r="A1259" i="1" s="1"/>
  <c r="B1259" i="1" s="1"/>
  <c r="C1259" i="1" s="1"/>
  <c r="D1259" i="1" s="1"/>
  <c r="E1259" i="1" s="1"/>
  <c r="I1259" i="1" l="1"/>
  <c r="J1259" i="1" s="1"/>
  <c r="K1259" i="1" s="1"/>
  <c r="F1259" i="1"/>
  <c r="G1259" i="1" l="1"/>
  <c r="H1259" i="1" s="1"/>
  <c r="L1259" i="1"/>
  <c r="N1259" i="1" s="1"/>
  <c r="P1259" i="1" s="1"/>
  <c r="A1260" i="1" l="1"/>
  <c r="B1260" i="1" s="1"/>
  <c r="C1260" i="1" s="1"/>
  <c r="I1260" i="1" s="1"/>
  <c r="J1260" i="1" s="1"/>
  <c r="D1260" i="1" l="1"/>
  <c r="E1260" i="1" s="1"/>
  <c r="M1277" i="1" l="1"/>
  <c r="M1278" i="1" s="1"/>
  <c r="M1279" i="1" s="1"/>
  <c r="M1280" i="1" s="1"/>
  <c r="M1281" i="1" s="1"/>
  <c r="M1282" i="1" s="1"/>
  <c r="M1283" i="1" s="1"/>
  <c r="K1260" i="1"/>
  <c r="F1260" i="1"/>
  <c r="N1277" i="1" l="1"/>
  <c r="L1260" i="1"/>
  <c r="N1260" i="1" s="1"/>
  <c r="P1260" i="1" s="1"/>
  <c r="G1260" i="1"/>
  <c r="H1260" i="1" s="1"/>
  <c r="M1291" i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284" i="1"/>
  <c r="M1285" i="1" s="1"/>
  <c r="M1286" i="1" s="1"/>
  <c r="M1287" i="1" s="1"/>
  <c r="M1288" i="1" s="1"/>
  <c r="M1289" i="1" s="1"/>
  <c r="M1290" i="1" s="1"/>
  <c r="A1261" i="1" l="1"/>
  <c r="B1261" i="1" s="1"/>
  <c r="C1261" i="1" s="1"/>
  <c r="I1261" i="1" l="1"/>
  <c r="J1261" i="1" s="1"/>
  <c r="D1261" i="1"/>
  <c r="E1261" i="1" s="1"/>
  <c r="K1261" i="1" l="1"/>
  <c r="F1261" i="1"/>
  <c r="L1261" i="1" l="1"/>
  <c r="N1261" i="1" s="1"/>
  <c r="P1261" i="1" s="1"/>
  <c r="G1261" i="1"/>
  <c r="H1261" i="1" s="1"/>
  <c r="A1262" i="1" l="1"/>
  <c r="B1262" i="1" s="1"/>
  <c r="C1262" i="1" s="1"/>
  <c r="I1262" i="1" l="1"/>
  <c r="J1262" i="1" s="1"/>
  <c r="D1262" i="1"/>
  <c r="E1262" i="1" s="1"/>
  <c r="K1262" i="1" l="1"/>
  <c r="F1262" i="1"/>
  <c r="L1262" i="1" l="1"/>
  <c r="N1262" i="1" s="1"/>
  <c r="P1262" i="1" s="1"/>
  <c r="G1262" i="1"/>
  <c r="H1262" i="1" s="1"/>
  <c r="A1263" i="1" l="1"/>
  <c r="B1263" i="1" s="1"/>
  <c r="C1263" i="1" s="1"/>
  <c r="I1263" i="1" l="1"/>
  <c r="J1263" i="1" s="1"/>
  <c r="D1263" i="1"/>
  <c r="E1263" i="1" s="1"/>
  <c r="K1263" i="1" l="1"/>
  <c r="F1263" i="1"/>
  <c r="G1263" i="1" l="1"/>
  <c r="H1263" i="1" s="1"/>
  <c r="L1263" i="1"/>
  <c r="N1263" i="1" s="1"/>
  <c r="P1263" i="1" s="1"/>
  <c r="A1264" i="1" l="1"/>
  <c r="B1264" i="1" s="1"/>
  <c r="C1264" i="1" s="1"/>
  <c r="D1264" i="1" s="1"/>
  <c r="E1264" i="1" s="1"/>
  <c r="I1264" i="1" l="1"/>
  <c r="J1264" i="1" s="1"/>
  <c r="K1264" i="1" s="1"/>
  <c r="F1264" i="1"/>
  <c r="L1264" i="1" l="1"/>
  <c r="N1264" i="1" s="1"/>
  <c r="P1264" i="1" s="1"/>
  <c r="G1264" i="1"/>
  <c r="H1264" i="1" s="1"/>
  <c r="A1265" i="1" l="1"/>
  <c r="B1265" i="1" s="1"/>
  <c r="C1265" i="1" s="1"/>
  <c r="D1265" i="1" s="1"/>
  <c r="E1265" i="1" s="1"/>
  <c r="I1265" i="1" l="1"/>
  <c r="J1265" i="1" s="1"/>
  <c r="K1265" i="1" s="1"/>
  <c r="F1265" i="1"/>
  <c r="L1265" i="1" l="1"/>
  <c r="N1265" i="1" s="1"/>
  <c r="P1265" i="1" s="1"/>
  <c r="G1265" i="1"/>
  <c r="H1265" i="1" s="1"/>
  <c r="A1266" i="1" l="1"/>
  <c r="B1266" i="1" s="1"/>
  <c r="C1266" i="1" s="1"/>
  <c r="I1266" i="1" s="1"/>
  <c r="J1266" i="1" s="1"/>
  <c r="D1266" i="1" l="1"/>
  <c r="E1266" i="1" s="1"/>
  <c r="F1266" i="1" s="1"/>
  <c r="K1266" i="1" l="1"/>
  <c r="L1266" i="1" s="1"/>
  <c r="N1266" i="1" s="1"/>
  <c r="P1266" i="1" s="1"/>
  <c r="G1266" i="1"/>
  <c r="H1266" i="1" s="1"/>
  <c r="A1267" i="1" l="1"/>
  <c r="B1267" i="1" s="1"/>
  <c r="C1267" i="1" s="1"/>
  <c r="D1267" i="1" s="1"/>
  <c r="E1267" i="1" s="1"/>
  <c r="I1267" i="1" l="1"/>
  <c r="J1267" i="1" s="1"/>
  <c r="K1267" i="1" s="1"/>
  <c r="F1267" i="1"/>
  <c r="L1267" i="1" l="1"/>
  <c r="N1267" i="1" s="1"/>
  <c r="P1267" i="1" s="1"/>
  <c r="G1267" i="1"/>
  <c r="H1267" i="1" s="1"/>
  <c r="A1268" i="1" l="1"/>
  <c r="B1268" i="1" s="1"/>
  <c r="C1268" i="1" s="1"/>
  <c r="D1268" i="1" s="1"/>
  <c r="E1268" i="1" s="1"/>
  <c r="I1268" i="1" l="1"/>
  <c r="J1268" i="1" s="1"/>
  <c r="K1268" i="1" s="1"/>
  <c r="F1268" i="1"/>
  <c r="L1268" i="1" l="1"/>
  <c r="N1268" i="1" s="1"/>
  <c r="P1268" i="1" s="1"/>
  <c r="G1268" i="1"/>
  <c r="H1268" i="1" s="1"/>
  <c r="A1269" i="1" l="1"/>
  <c r="B1269" i="1" s="1"/>
  <c r="C1269" i="1" s="1"/>
  <c r="I1269" i="1" s="1"/>
  <c r="J1269" i="1" s="1"/>
  <c r="D1269" i="1" l="1"/>
  <c r="E1269" i="1" s="1"/>
  <c r="K1269" i="1" s="1"/>
  <c r="F1269" i="1" l="1"/>
  <c r="G1269" i="1" s="1"/>
  <c r="H1269" i="1" s="1"/>
  <c r="L1269" i="1" l="1"/>
  <c r="N1269" i="1" s="1"/>
  <c r="P1269" i="1" s="1"/>
  <c r="A1270" i="1" s="1"/>
  <c r="B1270" i="1" s="1"/>
  <c r="C1270" i="1" s="1"/>
  <c r="D1270" i="1" s="1"/>
  <c r="E1270" i="1" s="1"/>
  <c r="I1270" i="1" l="1"/>
  <c r="J1270" i="1" s="1"/>
  <c r="K1270" i="1" s="1"/>
  <c r="F1270" i="1"/>
  <c r="L1270" i="1" l="1"/>
  <c r="N1270" i="1" s="1"/>
  <c r="P1270" i="1" s="1"/>
  <c r="G1270" i="1"/>
  <c r="H1270" i="1" s="1"/>
  <c r="A1271" i="1" l="1"/>
  <c r="B1271" i="1" s="1"/>
  <c r="C1271" i="1" s="1"/>
  <c r="R43" i="1" l="1"/>
  <c r="S43" i="1" s="1"/>
  <c r="I1271" i="1"/>
  <c r="J1271" i="1" s="1"/>
  <c r="D1271" i="1"/>
  <c r="E1271" i="1" s="1"/>
  <c r="K1271" i="1" l="1"/>
  <c r="F1271" i="1"/>
  <c r="L1271" i="1" l="1"/>
  <c r="N1271" i="1" s="1"/>
  <c r="P1271" i="1" s="1"/>
  <c r="G1271" i="1"/>
  <c r="H1271" i="1" s="1"/>
  <c r="O1277" i="1" s="1"/>
  <c r="O1278" i="1" l="1"/>
  <c r="O1279" i="1" s="1"/>
  <c r="O1280" i="1" s="1"/>
  <c r="O1281" i="1" s="1"/>
  <c r="O1282" i="1" s="1"/>
  <c r="O1283" i="1" s="1"/>
  <c r="P1277" i="1"/>
  <c r="A1278" i="1" s="1"/>
  <c r="B1278" i="1" s="1"/>
  <c r="C1278" i="1" s="1"/>
  <c r="I1278" i="1" l="1"/>
  <c r="J1278" i="1" s="1"/>
  <c r="D1278" i="1"/>
  <c r="E1278" i="1" s="1"/>
  <c r="O1291" i="1"/>
  <c r="O1292" i="1" s="1"/>
  <c r="O1293" i="1" s="1"/>
  <c r="O1294" i="1" s="1"/>
  <c r="O1295" i="1" s="1"/>
  <c r="O1296" i="1" s="1"/>
  <c r="O1297" i="1" s="1"/>
  <c r="O1298" i="1" s="1"/>
  <c r="O1299" i="1" s="1"/>
  <c r="O1300" i="1" s="1"/>
  <c r="O1301" i="1" s="1"/>
  <c r="O1302" i="1" s="1"/>
  <c r="O1303" i="1" s="1"/>
  <c r="O1304" i="1" s="1"/>
  <c r="O1284" i="1"/>
  <c r="O1285" i="1" s="1"/>
  <c r="O1286" i="1" s="1"/>
  <c r="O1287" i="1" s="1"/>
  <c r="O1288" i="1" s="1"/>
  <c r="O1289" i="1" s="1"/>
  <c r="O1290" i="1" s="1"/>
  <c r="K1278" i="1" l="1"/>
  <c r="F1278" i="1"/>
  <c r="L1278" i="1" l="1"/>
  <c r="N1278" i="1" s="1"/>
  <c r="P1278" i="1" s="1"/>
  <c r="G1278" i="1"/>
  <c r="H1278" i="1" s="1"/>
  <c r="A1279" i="1" l="1"/>
  <c r="B1279" i="1" s="1"/>
  <c r="C1279" i="1" s="1"/>
  <c r="D1279" i="1" l="1"/>
  <c r="E1279" i="1" s="1"/>
  <c r="I1279" i="1"/>
  <c r="J1279" i="1" s="1"/>
  <c r="K1279" i="1" l="1"/>
  <c r="F1279" i="1"/>
  <c r="L1279" i="1" l="1"/>
  <c r="N1279" i="1" s="1"/>
  <c r="P1279" i="1" s="1"/>
  <c r="G1279" i="1"/>
  <c r="H1279" i="1" s="1"/>
  <c r="A1280" i="1" l="1"/>
  <c r="B1280" i="1" l="1"/>
  <c r="C1280" i="1" s="1"/>
  <c r="D1280" i="1" l="1"/>
  <c r="E1280" i="1" s="1"/>
  <c r="I1280" i="1"/>
  <c r="J1280" i="1" s="1"/>
  <c r="K1280" i="1" l="1"/>
  <c r="F1280" i="1"/>
  <c r="L1280" i="1" l="1"/>
  <c r="N1280" i="1" s="1"/>
  <c r="P1280" i="1" s="1"/>
  <c r="G1280" i="1"/>
  <c r="H1280" i="1" s="1"/>
  <c r="A1281" i="1" l="1"/>
  <c r="B1281" i="1" s="1"/>
  <c r="C1281" i="1" s="1"/>
  <c r="I1281" i="1" l="1"/>
  <c r="J1281" i="1" s="1"/>
  <c r="D1281" i="1"/>
  <c r="E1281" i="1" s="1"/>
  <c r="K1281" i="1" l="1"/>
  <c r="F1281" i="1"/>
  <c r="G1281" i="1" l="1"/>
  <c r="H1281" i="1" s="1"/>
  <c r="L1281" i="1"/>
  <c r="N1281" i="1" s="1"/>
  <c r="P1281" i="1" s="1"/>
  <c r="A1282" i="1" l="1"/>
  <c r="B1282" i="1" s="1"/>
  <c r="C1282" i="1" s="1"/>
  <c r="I1282" i="1" s="1"/>
  <c r="J1282" i="1" s="1"/>
  <c r="D1282" i="1" l="1"/>
  <c r="E1282" i="1" s="1"/>
  <c r="K1282" i="1" s="1"/>
  <c r="F1282" i="1" l="1"/>
  <c r="G1282" i="1" s="1"/>
  <c r="H1282" i="1" s="1"/>
  <c r="L1282" i="1" l="1"/>
  <c r="N1282" i="1" s="1"/>
  <c r="P1282" i="1" s="1"/>
  <c r="A1283" i="1" s="1"/>
  <c r="B1283" i="1" s="1"/>
  <c r="C1283" i="1" s="1"/>
  <c r="D1283" i="1" s="1"/>
  <c r="E1283" i="1" s="1"/>
  <c r="I1283" i="1" l="1"/>
  <c r="J1283" i="1" s="1"/>
  <c r="K1283" i="1" s="1"/>
  <c r="F1283" i="1"/>
  <c r="L1283" i="1" l="1"/>
  <c r="N1283" i="1" s="1"/>
  <c r="P1283" i="1" s="1"/>
  <c r="G1283" i="1"/>
  <c r="H1283" i="1" s="1"/>
  <c r="A1284" i="1" l="1"/>
  <c r="B1284" i="1" s="1"/>
  <c r="C1284" i="1" s="1"/>
  <c r="D1284" i="1" l="1"/>
  <c r="E1284" i="1" s="1"/>
  <c r="I1284" i="1"/>
  <c r="J1284" i="1" s="1"/>
  <c r="K1284" i="1" l="1"/>
  <c r="F1284" i="1"/>
  <c r="L1284" i="1" l="1"/>
  <c r="N1284" i="1" s="1"/>
  <c r="P1284" i="1" s="1"/>
  <c r="G1284" i="1"/>
  <c r="H1284" i="1" s="1"/>
  <c r="A1285" i="1" l="1"/>
  <c r="B1285" i="1" s="1"/>
  <c r="C1285" i="1" s="1"/>
  <c r="I1285" i="1" s="1"/>
  <c r="J1285" i="1" s="1"/>
  <c r="D1285" i="1" l="1"/>
  <c r="E1285" i="1" s="1"/>
  <c r="K1285" i="1" s="1"/>
  <c r="F1285" i="1" l="1"/>
  <c r="G1285" i="1" s="1"/>
  <c r="H1285" i="1" s="1"/>
  <c r="L1285" i="1" l="1"/>
  <c r="N1285" i="1" s="1"/>
  <c r="P1285" i="1" s="1"/>
  <c r="A1286" i="1" s="1"/>
  <c r="B1286" i="1" s="1"/>
  <c r="C1286" i="1" s="1"/>
  <c r="I1286" i="1" s="1"/>
  <c r="J1286" i="1" s="1"/>
  <c r="D1286" i="1" l="1"/>
  <c r="E1286" i="1" s="1"/>
  <c r="K1286" i="1" s="1"/>
  <c r="F1286" i="1" l="1"/>
  <c r="L1286" i="1" s="1"/>
  <c r="N1286" i="1" s="1"/>
  <c r="P1286" i="1" s="1"/>
  <c r="G1286" i="1" l="1"/>
  <c r="H1286" i="1" s="1"/>
  <c r="A1287" i="1" s="1"/>
  <c r="B1287" i="1" s="1"/>
  <c r="C1287" i="1" s="1"/>
  <c r="D1287" i="1" l="1"/>
  <c r="E1287" i="1" s="1"/>
  <c r="I1287" i="1"/>
  <c r="J1287" i="1" s="1"/>
  <c r="K1287" i="1" l="1"/>
  <c r="F1287" i="1"/>
  <c r="L1287" i="1" l="1"/>
  <c r="N1287" i="1" s="1"/>
  <c r="P1287" i="1" s="1"/>
  <c r="G1287" i="1"/>
  <c r="H1287" i="1" s="1"/>
  <c r="A1288" i="1" l="1"/>
  <c r="B1288" i="1" s="1"/>
  <c r="C1288" i="1" s="1"/>
  <c r="I1288" i="1" l="1"/>
  <c r="J1288" i="1" s="1"/>
  <c r="D1288" i="1"/>
  <c r="E1288" i="1" s="1"/>
  <c r="K1288" i="1" l="1"/>
  <c r="F1288" i="1"/>
  <c r="L1288" i="1" l="1"/>
  <c r="N1288" i="1" s="1"/>
  <c r="P1288" i="1" s="1"/>
  <c r="G1288" i="1"/>
  <c r="H1288" i="1" s="1"/>
  <c r="A1289" i="1" l="1"/>
  <c r="B1289" i="1" s="1"/>
  <c r="C1289" i="1" s="1"/>
  <c r="D1289" i="1" l="1"/>
  <c r="E1289" i="1" s="1"/>
  <c r="I1289" i="1"/>
  <c r="J1289" i="1" s="1"/>
  <c r="K1289" i="1" l="1"/>
  <c r="F1289" i="1"/>
  <c r="L1289" i="1" l="1"/>
  <c r="N1289" i="1" s="1"/>
  <c r="P1289" i="1" s="1"/>
  <c r="G1289" i="1"/>
  <c r="H1289" i="1" s="1"/>
  <c r="A1290" i="1" l="1"/>
  <c r="B1290" i="1" s="1"/>
  <c r="C1290" i="1" s="1"/>
  <c r="D1290" i="1" l="1"/>
  <c r="E1290" i="1" s="1"/>
  <c r="I1290" i="1"/>
  <c r="J1290" i="1" s="1"/>
  <c r="K1290" i="1" l="1"/>
  <c r="F1290" i="1"/>
  <c r="G1290" i="1" l="1"/>
  <c r="H1290" i="1" s="1"/>
  <c r="L1290" i="1"/>
  <c r="N1290" i="1" s="1"/>
  <c r="P1290" i="1" s="1"/>
  <c r="A1291" i="1" l="1"/>
  <c r="B1291" i="1" s="1"/>
  <c r="C1291" i="1" s="1"/>
  <c r="D1291" i="1" s="1"/>
  <c r="E1291" i="1" s="1"/>
  <c r="I1291" i="1" l="1"/>
  <c r="J1291" i="1" s="1"/>
  <c r="K1291" i="1" s="1"/>
  <c r="F1291" i="1"/>
  <c r="L1291" i="1" l="1"/>
  <c r="N1291" i="1" s="1"/>
  <c r="P1291" i="1" s="1"/>
  <c r="G1291" i="1"/>
  <c r="H1291" i="1" s="1"/>
  <c r="A1292" i="1" l="1"/>
  <c r="B1292" i="1" s="1"/>
  <c r="C1292" i="1" s="1"/>
  <c r="D1292" i="1" s="1"/>
  <c r="E1292" i="1" s="1"/>
  <c r="I1292" i="1" l="1"/>
  <c r="J1292" i="1" s="1"/>
  <c r="K1292" i="1" s="1"/>
  <c r="F1292" i="1"/>
  <c r="L1292" i="1" l="1"/>
  <c r="N1292" i="1" s="1"/>
  <c r="P1292" i="1" s="1"/>
  <c r="G1292" i="1"/>
  <c r="H1292" i="1" s="1"/>
  <c r="A1293" i="1" l="1"/>
  <c r="B1293" i="1" s="1"/>
  <c r="C1293" i="1" s="1"/>
  <c r="D1293" i="1" s="1"/>
  <c r="I1293" i="1" l="1"/>
  <c r="J1293" i="1" s="1"/>
  <c r="E1293" i="1"/>
  <c r="M1310" i="1"/>
  <c r="M1311" i="1" l="1"/>
  <c r="M1312" i="1" s="1"/>
  <c r="M1313" i="1" s="1"/>
  <c r="M1314" i="1" s="1"/>
  <c r="M1315" i="1" s="1"/>
  <c r="M1316" i="1" s="1"/>
  <c r="N1310" i="1"/>
  <c r="K1293" i="1"/>
  <c r="F1293" i="1"/>
  <c r="G1293" i="1" l="1"/>
  <c r="H1293" i="1" s="1"/>
  <c r="L1293" i="1"/>
  <c r="N1293" i="1" s="1"/>
  <c r="P1293" i="1" s="1"/>
  <c r="M1324" i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17" i="1"/>
  <c r="M1318" i="1" s="1"/>
  <c r="M1319" i="1" s="1"/>
  <c r="M1320" i="1" s="1"/>
  <c r="M1321" i="1" s="1"/>
  <c r="M1322" i="1" s="1"/>
  <c r="M1323" i="1" s="1"/>
  <c r="A1294" i="1" l="1"/>
  <c r="B1294" i="1" s="1"/>
  <c r="C1294" i="1" s="1"/>
  <c r="I1294" i="1" s="1"/>
  <c r="J1294" i="1" s="1"/>
  <c r="D1294" i="1" l="1"/>
  <c r="E1294" i="1" s="1"/>
  <c r="K1294" i="1" s="1"/>
  <c r="F1294" i="1" l="1"/>
  <c r="G1294" i="1" s="1"/>
  <c r="H1294" i="1" s="1"/>
  <c r="L1294" i="1" l="1"/>
  <c r="N1294" i="1" s="1"/>
  <c r="P1294" i="1" s="1"/>
  <c r="A1295" i="1" s="1"/>
  <c r="B1295" i="1" s="1"/>
  <c r="C1295" i="1" s="1"/>
  <c r="D1295" i="1" s="1"/>
  <c r="E1295" i="1" s="1"/>
  <c r="I1295" i="1" l="1"/>
  <c r="J1295" i="1" s="1"/>
  <c r="K1295" i="1" s="1"/>
  <c r="F1295" i="1"/>
  <c r="L1295" i="1" l="1"/>
  <c r="N1295" i="1" s="1"/>
  <c r="P1295" i="1" s="1"/>
  <c r="G1295" i="1"/>
  <c r="H1295" i="1" s="1"/>
  <c r="A1296" i="1" l="1"/>
  <c r="B1296" i="1" s="1"/>
  <c r="C1296" i="1" s="1"/>
  <c r="I1296" i="1" s="1"/>
  <c r="J1296" i="1" s="1"/>
  <c r="D1296" i="1" l="1"/>
  <c r="E1296" i="1" s="1"/>
  <c r="K1296" i="1" s="1"/>
  <c r="F1296" i="1" l="1"/>
  <c r="G1296" i="1" s="1"/>
  <c r="H1296" i="1" s="1"/>
  <c r="L1296" i="1" l="1"/>
  <c r="N1296" i="1" s="1"/>
  <c r="P1296" i="1" s="1"/>
  <c r="A1297" i="1" s="1"/>
  <c r="B1297" i="1" s="1"/>
  <c r="C1297" i="1" s="1"/>
  <c r="D1297" i="1" l="1"/>
  <c r="E1297" i="1" s="1"/>
  <c r="I1297" i="1"/>
  <c r="J1297" i="1" s="1"/>
  <c r="K1297" i="1" l="1"/>
  <c r="F1297" i="1"/>
  <c r="G1297" i="1" l="1"/>
  <c r="H1297" i="1" s="1"/>
  <c r="L1297" i="1"/>
  <c r="N1297" i="1" s="1"/>
  <c r="P1297" i="1" s="1"/>
  <c r="A1298" i="1" l="1"/>
  <c r="B1298" i="1" s="1"/>
  <c r="C1298" i="1" s="1"/>
  <c r="D1298" i="1" s="1"/>
  <c r="E1298" i="1" s="1"/>
  <c r="I1298" i="1" l="1"/>
  <c r="J1298" i="1" s="1"/>
  <c r="K1298" i="1" s="1"/>
  <c r="F1298" i="1"/>
  <c r="L1298" i="1" l="1"/>
  <c r="N1298" i="1" s="1"/>
  <c r="P1298" i="1" s="1"/>
  <c r="G1298" i="1"/>
  <c r="H1298" i="1" s="1"/>
  <c r="A1299" i="1" l="1"/>
  <c r="B1299" i="1" s="1"/>
  <c r="C1299" i="1" s="1"/>
  <c r="I1299" i="1" s="1"/>
  <c r="J1299" i="1" s="1"/>
  <c r="D1299" i="1" l="1"/>
  <c r="E1299" i="1" s="1"/>
  <c r="K1299" i="1" s="1"/>
  <c r="F1299" i="1" l="1"/>
  <c r="G1299" i="1" s="1"/>
  <c r="H1299" i="1" s="1"/>
  <c r="L1299" i="1" l="1"/>
  <c r="N1299" i="1" s="1"/>
  <c r="P1299" i="1" s="1"/>
  <c r="A1300" i="1" s="1"/>
  <c r="B1300" i="1" s="1"/>
  <c r="C1300" i="1" s="1"/>
  <c r="I1300" i="1" s="1"/>
  <c r="J1300" i="1" s="1"/>
  <c r="D1300" i="1" l="1"/>
  <c r="E1300" i="1" s="1"/>
  <c r="K1300" i="1" s="1"/>
  <c r="F1300" i="1" l="1"/>
  <c r="G1300" i="1" s="1"/>
  <c r="H1300" i="1" s="1"/>
  <c r="L1300" i="1" l="1"/>
  <c r="N1300" i="1" s="1"/>
  <c r="P1300" i="1" s="1"/>
  <c r="A1301" i="1" s="1"/>
  <c r="B1301" i="1" s="1"/>
  <c r="C1301" i="1" s="1"/>
  <c r="I1301" i="1" s="1"/>
  <c r="J1301" i="1" s="1"/>
  <c r="D1301" i="1" l="1"/>
  <c r="E1301" i="1" s="1"/>
  <c r="K1301" i="1" s="1"/>
  <c r="F1301" i="1" l="1"/>
  <c r="L1301" i="1" s="1"/>
  <c r="N1301" i="1" s="1"/>
  <c r="P1301" i="1" s="1"/>
  <c r="G1301" i="1" l="1"/>
  <c r="H1301" i="1" s="1"/>
  <c r="A1302" i="1" s="1"/>
  <c r="B1302" i="1" s="1"/>
  <c r="C1302" i="1" s="1"/>
  <c r="I1302" i="1" l="1"/>
  <c r="J1302" i="1" s="1"/>
  <c r="D1302" i="1"/>
  <c r="E1302" i="1" s="1"/>
  <c r="K1302" i="1" l="1"/>
  <c r="F1302" i="1"/>
  <c r="G1302" i="1" l="1"/>
  <c r="H1302" i="1" s="1"/>
  <c r="L1302" i="1"/>
  <c r="N1302" i="1" s="1"/>
  <c r="P1302" i="1" s="1"/>
  <c r="A1303" i="1" l="1"/>
  <c r="B1303" i="1" s="1"/>
  <c r="C1303" i="1" s="1"/>
  <c r="I1303" i="1" s="1"/>
  <c r="J1303" i="1" s="1"/>
  <c r="D1303" i="1" l="1"/>
  <c r="E1303" i="1" s="1"/>
  <c r="K1303" i="1" s="1"/>
  <c r="F1303" i="1" l="1"/>
  <c r="L1303" i="1" s="1"/>
  <c r="N1303" i="1" s="1"/>
  <c r="P1303" i="1" s="1"/>
  <c r="G1303" i="1" l="1"/>
  <c r="H1303" i="1" s="1"/>
  <c r="A1304" i="1" s="1"/>
  <c r="B1304" i="1" l="1"/>
  <c r="C1304" i="1" s="1"/>
  <c r="R44" i="1"/>
  <c r="S44" i="1" s="1"/>
  <c r="D1304" i="1" l="1"/>
  <c r="E1304" i="1" s="1"/>
  <c r="I1304" i="1"/>
  <c r="J1304" i="1" s="1"/>
  <c r="K1304" i="1" l="1"/>
  <c r="F1304" i="1"/>
  <c r="G1304" i="1" l="1"/>
  <c r="H1304" i="1" s="1"/>
  <c r="O1310" i="1" s="1"/>
  <c r="L1304" i="1"/>
  <c r="N1304" i="1" s="1"/>
  <c r="P1304" i="1" s="1"/>
  <c r="O1311" i="1" l="1"/>
  <c r="O1312" i="1" s="1"/>
  <c r="O1313" i="1" s="1"/>
  <c r="O1314" i="1" s="1"/>
  <c r="O1315" i="1" s="1"/>
  <c r="O1316" i="1" s="1"/>
  <c r="P1310" i="1"/>
  <c r="A1311" i="1" s="1"/>
  <c r="B1311" i="1" s="1"/>
  <c r="C1311" i="1" s="1"/>
  <c r="I1311" i="1" l="1"/>
  <c r="J1311" i="1" s="1"/>
  <c r="D1311" i="1"/>
  <c r="E1311" i="1" s="1"/>
  <c r="O1317" i="1"/>
  <c r="O1318" i="1" s="1"/>
  <c r="O1319" i="1" s="1"/>
  <c r="O1320" i="1" s="1"/>
  <c r="O1321" i="1" s="1"/>
  <c r="O1322" i="1" s="1"/>
  <c r="O1323" i="1" s="1"/>
  <c r="O1324" i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K1311" i="1" l="1"/>
  <c r="F1311" i="1"/>
  <c r="G1311" i="1" l="1"/>
  <c r="H1311" i="1" s="1"/>
  <c r="L1311" i="1"/>
  <c r="N1311" i="1" s="1"/>
  <c r="P1311" i="1" s="1"/>
  <c r="A1312" i="1" l="1"/>
  <c r="B1312" i="1" s="1"/>
  <c r="C1312" i="1" s="1"/>
  <c r="I1312" i="1" s="1"/>
  <c r="J1312" i="1" s="1"/>
  <c r="D1312" i="1" l="1"/>
  <c r="E1312" i="1" s="1"/>
  <c r="K1312" i="1" s="1"/>
  <c r="F1312" i="1" l="1"/>
  <c r="L1312" i="1" s="1"/>
  <c r="N1312" i="1" s="1"/>
  <c r="P1312" i="1" s="1"/>
  <c r="G1312" i="1" l="1"/>
  <c r="H1312" i="1" s="1"/>
  <c r="A1313" i="1" s="1"/>
  <c r="B1313" i="1" s="1"/>
  <c r="C1313" i="1" s="1"/>
  <c r="D1313" i="1" l="1"/>
  <c r="E1313" i="1" s="1"/>
  <c r="I1313" i="1"/>
  <c r="J1313" i="1" s="1"/>
  <c r="K1313" i="1" l="1"/>
  <c r="F1313" i="1"/>
  <c r="G1313" i="1" l="1"/>
  <c r="H1313" i="1" s="1"/>
  <c r="L1313" i="1"/>
  <c r="N1313" i="1" s="1"/>
  <c r="P1313" i="1" s="1"/>
  <c r="A1314" i="1" l="1"/>
  <c r="B1314" i="1" s="1"/>
  <c r="C1314" i="1" s="1"/>
  <c r="D1314" i="1" s="1"/>
  <c r="E1314" i="1" s="1"/>
  <c r="I1314" i="1" l="1"/>
  <c r="J1314" i="1" s="1"/>
  <c r="K1314" i="1" s="1"/>
  <c r="F1314" i="1"/>
  <c r="L1314" i="1" l="1"/>
  <c r="N1314" i="1" s="1"/>
  <c r="P1314" i="1" s="1"/>
  <c r="G1314" i="1"/>
  <c r="H1314" i="1" s="1"/>
  <c r="A1315" i="1" l="1"/>
  <c r="B1315" i="1" s="1"/>
  <c r="C1315" i="1" s="1"/>
  <c r="I1315" i="1" s="1"/>
  <c r="J1315" i="1" s="1"/>
  <c r="D1315" i="1" l="1"/>
  <c r="E1315" i="1" s="1"/>
  <c r="K1315" i="1" s="1"/>
  <c r="F1315" i="1" l="1"/>
  <c r="L1315" i="1" s="1"/>
  <c r="N1315" i="1" s="1"/>
  <c r="P1315" i="1" s="1"/>
  <c r="G1315" i="1" l="1"/>
  <c r="H1315" i="1" s="1"/>
  <c r="A1316" i="1" s="1"/>
  <c r="B1316" i="1" s="1"/>
  <c r="C1316" i="1" s="1"/>
  <c r="I1316" i="1" l="1"/>
  <c r="J1316" i="1" s="1"/>
  <c r="D1316" i="1"/>
  <c r="E1316" i="1" s="1"/>
  <c r="K1316" i="1" l="1"/>
  <c r="F1316" i="1"/>
  <c r="L1316" i="1" l="1"/>
  <c r="N1316" i="1" s="1"/>
  <c r="P1316" i="1" s="1"/>
  <c r="G1316" i="1"/>
  <c r="H1316" i="1" s="1"/>
  <c r="A1317" i="1" l="1"/>
  <c r="B1317" i="1" s="1"/>
  <c r="C1317" i="1" s="1"/>
  <c r="D1317" i="1" l="1"/>
  <c r="E1317" i="1" s="1"/>
  <c r="I1317" i="1"/>
  <c r="J1317" i="1" s="1"/>
  <c r="K1317" i="1" l="1"/>
  <c r="F1317" i="1"/>
  <c r="G1317" i="1" l="1"/>
  <c r="H1317" i="1" s="1"/>
  <c r="L1317" i="1"/>
  <c r="N1317" i="1" s="1"/>
  <c r="P1317" i="1" s="1"/>
  <c r="A1318" i="1" l="1"/>
  <c r="B1318" i="1" s="1"/>
  <c r="C1318" i="1" s="1"/>
  <c r="D1318" i="1" l="1"/>
  <c r="E1318" i="1" s="1"/>
  <c r="I1318" i="1"/>
  <c r="J1318" i="1" s="1"/>
  <c r="K1318" i="1" l="1"/>
  <c r="F1318" i="1"/>
  <c r="G1318" i="1" l="1"/>
  <c r="H1318" i="1" s="1"/>
  <c r="L1318" i="1"/>
  <c r="N1318" i="1" s="1"/>
  <c r="P1318" i="1" s="1"/>
  <c r="A1319" i="1" l="1"/>
  <c r="B1319" i="1" s="1"/>
  <c r="C1319" i="1" s="1"/>
  <c r="D1319" i="1" l="1"/>
  <c r="E1319" i="1" s="1"/>
  <c r="I1319" i="1"/>
  <c r="J1319" i="1" s="1"/>
  <c r="K1319" i="1" l="1"/>
  <c r="F1319" i="1"/>
  <c r="L1319" i="1" l="1"/>
  <c r="N1319" i="1" s="1"/>
  <c r="P1319" i="1" s="1"/>
  <c r="G1319" i="1"/>
  <c r="H1319" i="1" s="1"/>
  <c r="A1320" i="1" l="1"/>
  <c r="B1320" i="1" l="1"/>
  <c r="C1320" i="1" s="1"/>
  <c r="D1320" i="1" l="1"/>
  <c r="E1320" i="1" s="1"/>
  <c r="I1320" i="1"/>
  <c r="J1320" i="1" s="1"/>
  <c r="K1320" i="1" l="1"/>
  <c r="F1320" i="1"/>
  <c r="L1320" i="1" l="1"/>
  <c r="N1320" i="1" s="1"/>
  <c r="P1320" i="1" s="1"/>
  <c r="G1320" i="1"/>
  <c r="H1320" i="1" s="1"/>
  <c r="A1321" i="1" l="1"/>
  <c r="B1321" i="1" l="1"/>
  <c r="C1321" i="1" s="1"/>
  <c r="I1321" i="1" l="1"/>
  <c r="J1321" i="1" s="1"/>
  <c r="D1321" i="1"/>
  <c r="E1321" i="1" s="1"/>
  <c r="K1321" i="1" l="1"/>
  <c r="F1321" i="1"/>
  <c r="G1321" i="1" l="1"/>
  <c r="H1321" i="1" s="1"/>
  <c r="L1321" i="1"/>
  <c r="N1321" i="1" s="1"/>
  <c r="P1321" i="1" s="1"/>
  <c r="A1322" i="1" l="1"/>
  <c r="B1322" i="1" s="1"/>
  <c r="C1322" i="1" s="1"/>
  <c r="D1322" i="1" l="1"/>
  <c r="E1322" i="1" s="1"/>
  <c r="I1322" i="1"/>
  <c r="J1322" i="1" s="1"/>
  <c r="K1322" i="1" l="1"/>
  <c r="F1322" i="1"/>
  <c r="G1322" i="1" l="1"/>
  <c r="H1322" i="1" s="1"/>
  <c r="L1322" i="1"/>
  <c r="N1322" i="1" s="1"/>
  <c r="P1322" i="1" s="1"/>
  <c r="A1323" i="1" l="1"/>
  <c r="B1323" i="1" s="1"/>
  <c r="C1323" i="1" s="1"/>
  <c r="I1323" i="1" l="1"/>
  <c r="J1323" i="1" s="1"/>
  <c r="D1323" i="1"/>
  <c r="E1323" i="1" s="1"/>
  <c r="K1323" i="1" l="1"/>
  <c r="F1323" i="1"/>
  <c r="L1323" i="1" l="1"/>
  <c r="N1323" i="1" s="1"/>
  <c r="P1323" i="1" s="1"/>
  <c r="G1323" i="1"/>
  <c r="H1323" i="1" s="1"/>
  <c r="A1324" i="1" l="1"/>
  <c r="B1324" i="1" s="1"/>
  <c r="C1324" i="1" s="1"/>
  <c r="I1324" i="1" l="1"/>
  <c r="J1324" i="1" s="1"/>
  <c r="D1324" i="1"/>
  <c r="E1324" i="1" s="1"/>
  <c r="K1324" i="1" l="1"/>
  <c r="F1324" i="1"/>
  <c r="G1324" i="1" l="1"/>
  <c r="H1324" i="1" s="1"/>
  <c r="L1324" i="1"/>
  <c r="N1324" i="1" s="1"/>
  <c r="P1324" i="1" s="1"/>
  <c r="A1325" i="1" l="1"/>
  <c r="B1325" i="1" s="1"/>
  <c r="C1325" i="1" s="1"/>
  <c r="D1325" i="1" l="1"/>
  <c r="E1325" i="1" s="1"/>
  <c r="I1325" i="1"/>
  <c r="J1325" i="1" s="1"/>
  <c r="K1325" i="1" l="1"/>
  <c r="F1325" i="1"/>
  <c r="L1325" i="1" l="1"/>
  <c r="N1325" i="1" s="1"/>
  <c r="P1325" i="1" s="1"/>
  <c r="G1325" i="1"/>
  <c r="H1325" i="1" s="1"/>
  <c r="A1326" i="1" l="1"/>
  <c r="B1326" i="1" s="1"/>
  <c r="C1326" i="1" s="1"/>
  <c r="I1326" i="1" l="1"/>
  <c r="J1326" i="1" s="1"/>
  <c r="D1326" i="1"/>
  <c r="E1326" i="1" l="1"/>
  <c r="M1343" i="1"/>
  <c r="M1344" i="1" l="1"/>
  <c r="M1345" i="1" s="1"/>
  <c r="M1346" i="1" s="1"/>
  <c r="M1347" i="1" s="1"/>
  <c r="M1348" i="1" s="1"/>
  <c r="M1349" i="1" s="1"/>
  <c r="N1343" i="1"/>
  <c r="K1326" i="1"/>
  <c r="F1326" i="1"/>
  <c r="L1326" i="1" l="1"/>
  <c r="N1326" i="1" s="1"/>
  <c r="P1326" i="1" s="1"/>
  <c r="G1326" i="1"/>
  <c r="H1326" i="1" s="1"/>
  <c r="M1357" i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50" i="1"/>
  <c r="M1351" i="1" s="1"/>
  <c r="M1352" i="1" s="1"/>
  <c r="M1353" i="1" s="1"/>
  <c r="M1354" i="1" s="1"/>
  <c r="M1355" i="1" s="1"/>
  <c r="M1356" i="1" s="1"/>
  <c r="A1327" i="1" l="1"/>
  <c r="B1327" i="1" s="1"/>
  <c r="C1327" i="1" s="1"/>
  <c r="D1327" i="1" l="1"/>
  <c r="E1327" i="1" s="1"/>
  <c r="I1327" i="1"/>
  <c r="J1327" i="1" s="1"/>
  <c r="K1327" i="1" l="1"/>
  <c r="F1327" i="1"/>
  <c r="L1327" i="1" l="1"/>
  <c r="N1327" i="1" s="1"/>
  <c r="P1327" i="1" s="1"/>
  <c r="G1327" i="1"/>
  <c r="H1327" i="1" s="1"/>
  <c r="A1328" i="1" l="1"/>
  <c r="B1328" i="1" s="1"/>
  <c r="C1328" i="1" s="1"/>
  <c r="D1328" i="1" l="1"/>
  <c r="E1328" i="1" s="1"/>
  <c r="I1328" i="1"/>
  <c r="J1328" i="1" s="1"/>
  <c r="K1328" i="1" l="1"/>
  <c r="F1328" i="1"/>
  <c r="G1328" i="1" l="1"/>
  <c r="H1328" i="1" s="1"/>
  <c r="L1328" i="1"/>
  <c r="N1328" i="1" s="1"/>
  <c r="P1328" i="1" s="1"/>
  <c r="A1329" i="1" l="1"/>
  <c r="B1329" i="1" s="1"/>
  <c r="C1329" i="1" s="1"/>
  <c r="D1329" i="1" l="1"/>
  <c r="E1329" i="1" s="1"/>
  <c r="I1329" i="1"/>
  <c r="J1329" i="1" s="1"/>
  <c r="K1329" i="1" l="1"/>
  <c r="F1329" i="1"/>
  <c r="G1329" i="1" l="1"/>
  <c r="H1329" i="1" s="1"/>
  <c r="L1329" i="1"/>
  <c r="N1329" i="1" s="1"/>
  <c r="P1329" i="1" s="1"/>
  <c r="A1330" i="1" l="1"/>
  <c r="B1330" i="1" s="1"/>
  <c r="C1330" i="1" s="1"/>
  <c r="I1330" i="1" l="1"/>
  <c r="J1330" i="1" s="1"/>
  <c r="D1330" i="1"/>
  <c r="E1330" i="1" s="1"/>
  <c r="K1330" i="1" l="1"/>
  <c r="F1330" i="1"/>
  <c r="G1330" i="1" l="1"/>
  <c r="H1330" i="1" s="1"/>
  <c r="L1330" i="1"/>
  <c r="N1330" i="1" s="1"/>
  <c r="P1330" i="1" s="1"/>
  <c r="A1331" i="1" l="1"/>
  <c r="B1331" i="1" s="1"/>
  <c r="C1331" i="1" s="1"/>
  <c r="D1331" i="1" l="1"/>
  <c r="E1331" i="1" s="1"/>
  <c r="I1331" i="1"/>
  <c r="J1331" i="1" s="1"/>
  <c r="K1331" i="1" l="1"/>
  <c r="F1331" i="1"/>
  <c r="G1331" i="1" l="1"/>
  <c r="H1331" i="1" s="1"/>
  <c r="L1331" i="1"/>
  <c r="N1331" i="1" s="1"/>
  <c r="P1331" i="1" s="1"/>
  <c r="A1332" i="1" l="1"/>
  <c r="B1332" i="1" s="1"/>
  <c r="C1332" i="1" s="1"/>
  <c r="D1332" i="1" l="1"/>
  <c r="E1332" i="1" s="1"/>
  <c r="I1332" i="1"/>
  <c r="J1332" i="1" s="1"/>
  <c r="K1332" i="1" l="1"/>
  <c r="F1332" i="1"/>
  <c r="L1332" i="1" l="1"/>
  <c r="N1332" i="1" s="1"/>
  <c r="P1332" i="1" s="1"/>
  <c r="G1332" i="1"/>
  <c r="H1332" i="1" s="1"/>
  <c r="A1333" i="1" l="1"/>
  <c r="B1333" i="1" l="1"/>
  <c r="C1333" i="1" s="1"/>
  <c r="I1333" i="1" l="1"/>
  <c r="J1333" i="1" s="1"/>
  <c r="D1333" i="1"/>
  <c r="E1333" i="1" s="1"/>
  <c r="K1333" i="1" l="1"/>
  <c r="F1333" i="1"/>
  <c r="L1333" i="1" l="1"/>
  <c r="N1333" i="1" s="1"/>
  <c r="P1333" i="1" s="1"/>
  <c r="G1333" i="1"/>
  <c r="H1333" i="1" s="1"/>
  <c r="A1334" i="1" l="1"/>
  <c r="B1334" i="1" l="1"/>
  <c r="C1334" i="1" s="1"/>
  <c r="I1334" i="1" l="1"/>
  <c r="J1334" i="1" s="1"/>
  <c r="D1334" i="1"/>
  <c r="E1334" i="1" s="1"/>
  <c r="K1334" i="1" l="1"/>
  <c r="F1334" i="1"/>
  <c r="G1334" i="1" l="1"/>
  <c r="H1334" i="1" s="1"/>
  <c r="L1334" i="1"/>
  <c r="N1334" i="1" s="1"/>
  <c r="P1334" i="1" s="1"/>
  <c r="A1335" i="1" l="1"/>
  <c r="B1335" i="1" s="1"/>
  <c r="C1335" i="1" s="1"/>
  <c r="I1335" i="1" l="1"/>
  <c r="J1335" i="1" s="1"/>
  <c r="D1335" i="1"/>
  <c r="E1335" i="1" s="1"/>
  <c r="K1335" i="1" l="1"/>
  <c r="F1335" i="1"/>
  <c r="L1335" i="1" l="1"/>
  <c r="N1335" i="1" s="1"/>
  <c r="P1335" i="1" s="1"/>
  <c r="G1335" i="1"/>
  <c r="H1335" i="1" s="1"/>
  <c r="A1336" i="1" l="1"/>
  <c r="B1336" i="1" s="1"/>
  <c r="C1336" i="1" s="1"/>
  <c r="I1336" i="1" l="1"/>
  <c r="J1336" i="1" s="1"/>
  <c r="D1336" i="1"/>
  <c r="E1336" i="1" s="1"/>
  <c r="K1336" i="1" l="1"/>
  <c r="F1336" i="1"/>
  <c r="L1336" i="1" l="1"/>
  <c r="N1336" i="1" s="1"/>
  <c r="P1336" i="1" s="1"/>
  <c r="G1336" i="1"/>
  <c r="H1336" i="1" s="1"/>
  <c r="A1337" i="1" l="1"/>
  <c r="B1337" i="1" l="1"/>
  <c r="C1337" i="1" s="1"/>
  <c r="R45" i="1"/>
  <c r="S45" i="1" s="1"/>
  <c r="I1337" i="1" l="1"/>
  <c r="J1337" i="1" s="1"/>
  <c r="D1337" i="1"/>
  <c r="E1337" i="1" s="1"/>
  <c r="K1337" i="1" l="1"/>
  <c r="F1337" i="1"/>
  <c r="G1337" i="1" l="1"/>
  <c r="H1337" i="1" s="1"/>
  <c r="O1343" i="1" s="1"/>
  <c r="L1337" i="1"/>
  <c r="N1337" i="1" s="1"/>
  <c r="P1337" i="1" s="1"/>
  <c r="O1344" i="1" l="1"/>
  <c r="O1345" i="1" s="1"/>
  <c r="O1346" i="1" s="1"/>
  <c r="O1347" i="1" s="1"/>
  <c r="O1348" i="1" s="1"/>
  <c r="O1349" i="1" s="1"/>
  <c r="P1343" i="1"/>
  <c r="A1344" i="1" s="1"/>
  <c r="B1344" i="1" s="1"/>
  <c r="C1344" i="1" s="1"/>
  <c r="I1344" i="1" l="1"/>
  <c r="J1344" i="1" s="1"/>
  <c r="D1344" i="1"/>
  <c r="E1344" i="1" s="1"/>
  <c r="O1357" i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50" i="1"/>
  <c r="O1351" i="1" s="1"/>
  <c r="O1352" i="1" s="1"/>
  <c r="O1353" i="1" s="1"/>
  <c r="O1354" i="1" s="1"/>
  <c r="O1355" i="1" s="1"/>
  <c r="O1356" i="1" s="1"/>
  <c r="K1344" i="1" l="1"/>
  <c r="F1344" i="1"/>
  <c r="G1344" i="1" l="1"/>
  <c r="H1344" i="1" s="1"/>
  <c r="L1344" i="1"/>
  <c r="N1344" i="1" s="1"/>
  <c r="P1344" i="1" s="1"/>
  <c r="A1345" i="1" s="1"/>
  <c r="B1345" i="1" s="1"/>
  <c r="C1345" i="1" s="1"/>
  <c r="I1345" i="1" l="1"/>
  <c r="J1345" i="1" s="1"/>
  <c r="D1345" i="1"/>
  <c r="E1345" i="1" s="1"/>
  <c r="K1345" i="1" l="1"/>
  <c r="F1345" i="1"/>
  <c r="G1345" i="1" l="1"/>
  <c r="H1345" i="1" s="1"/>
  <c r="L1345" i="1"/>
  <c r="N1345" i="1" s="1"/>
  <c r="P1345" i="1" s="1"/>
  <c r="A1346" i="1" l="1"/>
  <c r="B1346" i="1" s="1"/>
  <c r="C1346" i="1" s="1"/>
  <c r="D1346" i="1" s="1"/>
  <c r="E1346" i="1" s="1"/>
  <c r="I1346" i="1" l="1"/>
  <c r="J1346" i="1" s="1"/>
  <c r="K1346" i="1" s="1"/>
  <c r="F1346" i="1"/>
  <c r="L1346" i="1" l="1"/>
  <c r="N1346" i="1" s="1"/>
  <c r="P1346" i="1" s="1"/>
  <c r="G1346" i="1"/>
  <c r="H1346" i="1" s="1"/>
  <c r="A1347" i="1" l="1"/>
  <c r="B1347" i="1" s="1"/>
  <c r="C1347" i="1" s="1"/>
  <c r="D1347" i="1" s="1"/>
  <c r="E1347" i="1" s="1"/>
  <c r="I1347" i="1" l="1"/>
  <c r="J1347" i="1" s="1"/>
  <c r="K1347" i="1" s="1"/>
  <c r="F1347" i="1"/>
  <c r="G1347" i="1" l="1"/>
  <c r="H1347" i="1" s="1"/>
  <c r="L1347" i="1"/>
  <c r="N1347" i="1" s="1"/>
  <c r="P1347" i="1" s="1"/>
  <c r="A1348" i="1" l="1"/>
  <c r="B1348" i="1" s="1"/>
  <c r="C1348" i="1" s="1"/>
  <c r="I1348" i="1" s="1"/>
  <c r="J1348" i="1" s="1"/>
  <c r="D1348" i="1" l="1"/>
  <c r="E1348" i="1" s="1"/>
  <c r="K1348" i="1" s="1"/>
  <c r="F1348" i="1" l="1"/>
  <c r="L1348" i="1" s="1"/>
  <c r="N1348" i="1" s="1"/>
  <c r="P1348" i="1" s="1"/>
  <c r="G1348" i="1" l="1"/>
  <c r="H1348" i="1" s="1"/>
  <c r="A1349" i="1" s="1"/>
  <c r="B1349" i="1" s="1"/>
  <c r="C1349" i="1" s="1"/>
  <c r="I1349" i="1" s="1"/>
  <c r="J1349" i="1" s="1"/>
  <c r="D1349" i="1" l="1"/>
  <c r="E1349" i="1" s="1"/>
  <c r="F1349" i="1" s="1"/>
  <c r="K1349" i="1" l="1"/>
  <c r="L1349" i="1" s="1"/>
  <c r="N1349" i="1" s="1"/>
  <c r="P1349" i="1" s="1"/>
  <c r="G1349" i="1"/>
  <c r="H1349" i="1" s="1"/>
  <c r="A1350" i="1" l="1"/>
  <c r="B1350" i="1" s="1"/>
  <c r="C1350" i="1" s="1"/>
  <c r="D1350" i="1" l="1"/>
  <c r="E1350" i="1" s="1"/>
  <c r="I1350" i="1"/>
  <c r="J1350" i="1" s="1"/>
  <c r="K1350" i="1" l="1"/>
  <c r="F1350" i="1"/>
  <c r="L1350" i="1" l="1"/>
  <c r="N1350" i="1" s="1"/>
  <c r="P1350" i="1" s="1"/>
  <c r="G1350" i="1"/>
  <c r="H1350" i="1" s="1"/>
  <c r="A1351" i="1" l="1"/>
  <c r="B1351" i="1" s="1"/>
  <c r="C1351" i="1" s="1"/>
  <c r="I1351" i="1" l="1"/>
  <c r="J1351" i="1" s="1"/>
  <c r="D1351" i="1"/>
  <c r="E1351" i="1" s="1"/>
  <c r="K1351" i="1" l="1"/>
  <c r="F1351" i="1"/>
  <c r="G1351" i="1" l="1"/>
  <c r="H1351" i="1" s="1"/>
  <c r="L1351" i="1"/>
  <c r="N1351" i="1" s="1"/>
  <c r="P1351" i="1" s="1"/>
  <c r="A1352" i="1" l="1"/>
  <c r="B1352" i="1" s="1"/>
  <c r="C1352" i="1" s="1"/>
  <c r="D1352" i="1" l="1"/>
  <c r="E1352" i="1" s="1"/>
  <c r="I1352" i="1"/>
  <c r="J1352" i="1" s="1"/>
  <c r="K1352" i="1" l="1"/>
  <c r="F1352" i="1"/>
  <c r="L1352" i="1" l="1"/>
  <c r="N1352" i="1" s="1"/>
  <c r="P1352" i="1" s="1"/>
  <c r="G1352" i="1"/>
  <c r="H1352" i="1" s="1"/>
  <c r="A1353" i="1" l="1"/>
  <c r="B1353" i="1" s="1"/>
  <c r="C1353" i="1" s="1"/>
  <c r="D1353" i="1" s="1"/>
  <c r="E1353" i="1" s="1"/>
  <c r="I1353" i="1" l="1"/>
  <c r="J1353" i="1" s="1"/>
  <c r="K1353" i="1" s="1"/>
  <c r="F1353" i="1"/>
  <c r="L1353" i="1" l="1"/>
  <c r="N1353" i="1" s="1"/>
  <c r="P1353" i="1" s="1"/>
  <c r="G1353" i="1"/>
  <c r="H1353" i="1" s="1"/>
  <c r="A1354" i="1" l="1"/>
  <c r="B1354" i="1" s="1"/>
  <c r="C1354" i="1" s="1"/>
  <c r="D1354" i="1" l="1"/>
  <c r="E1354" i="1" s="1"/>
  <c r="I1354" i="1"/>
  <c r="J1354" i="1" s="1"/>
  <c r="K1354" i="1" l="1"/>
  <c r="F1354" i="1"/>
  <c r="L1354" i="1" l="1"/>
  <c r="N1354" i="1" s="1"/>
  <c r="P1354" i="1" s="1"/>
  <c r="G1354" i="1"/>
  <c r="H1354" i="1" s="1"/>
  <c r="A1355" i="1" l="1"/>
  <c r="B1355" i="1" s="1"/>
  <c r="C1355" i="1" s="1"/>
  <c r="D1355" i="1" s="1"/>
  <c r="E1355" i="1" s="1"/>
  <c r="I1355" i="1" l="1"/>
  <c r="J1355" i="1" s="1"/>
  <c r="K1355" i="1" s="1"/>
  <c r="F1355" i="1"/>
  <c r="L1355" i="1" l="1"/>
  <c r="N1355" i="1" s="1"/>
  <c r="P1355" i="1" s="1"/>
  <c r="G1355" i="1"/>
  <c r="H1355" i="1" s="1"/>
  <c r="A1356" i="1" l="1"/>
  <c r="B1356" i="1" s="1"/>
  <c r="C1356" i="1" s="1"/>
  <c r="D1356" i="1" s="1"/>
  <c r="E1356" i="1" s="1"/>
  <c r="I1356" i="1" l="1"/>
  <c r="J1356" i="1" s="1"/>
  <c r="K1356" i="1" s="1"/>
  <c r="F1356" i="1"/>
  <c r="L1356" i="1" l="1"/>
  <c r="N1356" i="1" s="1"/>
  <c r="P1356" i="1" s="1"/>
  <c r="G1356" i="1"/>
  <c r="H1356" i="1" s="1"/>
  <c r="A1357" i="1" l="1"/>
  <c r="B1357" i="1" s="1"/>
  <c r="C1357" i="1" s="1"/>
  <c r="D1357" i="1" s="1"/>
  <c r="E1357" i="1" s="1"/>
  <c r="I1357" i="1" l="1"/>
  <c r="J1357" i="1" s="1"/>
  <c r="K1357" i="1" s="1"/>
  <c r="F1357" i="1"/>
  <c r="L1357" i="1" l="1"/>
  <c r="N1357" i="1" s="1"/>
  <c r="P1357" i="1" s="1"/>
  <c r="G1357" i="1"/>
  <c r="H1357" i="1" s="1"/>
  <c r="A1358" i="1" l="1"/>
  <c r="B1358" i="1" s="1"/>
  <c r="C1358" i="1" s="1"/>
  <c r="D1358" i="1" l="1"/>
  <c r="E1358" i="1" s="1"/>
  <c r="I1358" i="1"/>
  <c r="J1358" i="1" s="1"/>
  <c r="K1358" i="1" l="1"/>
  <c r="F1358" i="1"/>
  <c r="L1358" i="1" l="1"/>
  <c r="N1358" i="1" s="1"/>
  <c r="P1358" i="1" s="1"/>
  <c r="G1358" i="1"/>
  <c r="H1358" i="1" s="1"/>
  <c r="A1359" i="1" l="1"/>
  <c r="B1359" i="1" s="1"/>
  <c r="C1359" i="1" s="1"/>
  <c r="D1359" i="1" l="1"/>
  <c r="I1359" i="1"/>
  <c r="J1359" i="1" s="1"/>
  <c r="E1359" i="1" l="1"/>
  <c r="M1376" i="1"/>
  <c r="M1377" i="1" l="1"/>
  <c r="M1378" i="1" s="1"/>
  <c r="M1379" i="1" s="1"/>
  <c r="M1380" i="1" s="1"/>
  <c r="M1381" i="1" s="1"/>
  <c r="M1382" i="1" s="1"/>
  <c r="N1376" i="1"/>
  <c r="K1359" i="1"/>
  <c r="F1359" i="1"/>
  <c r="G1359" i="1" l="1"/>
  <c r="H1359" i="1" s="1"/>
  <c r="L1359" i="1"/>
  <c r="N1359" i="1" s="1"/>
  <c r="P1359" i="1" s="1"/>
  <c r="M1383" i="1"/>
  <c r="M1384" i="1" s="1"/>
  <c r="M1385" i="1" s="1"/>
  <c r="M1386" i="1" s="1"/>
  <c r="M1387" i="1" s="1"/>
  <c r="M1388" i="1" s="1"/>
  <c r="M1389" i="1" s="1"/>
  <c r="M1390" i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A1360" i="1" l="1"/>
  <c r="B1360" i="1" s="1"/>
  <c r="C1360" i="1" s="1"/>
  <c r="I1360" i="1" s="1"/>
  <c r="J1360" i="1" s="1"/>
  <c r="D1360" i="1" l="1"/>
  <c r="E1360" i="1" s="1"/>
  <c r="K1360" i="1" s="1"/>
  <c r="F1360" i="1" l="1"/>
  <c r="G1360" i="1" s="1"/>
  <c r="H1360" i="1" s="1"/>
  <c r="L1360" i="1" l="1"/>
  <c r="N1360" i="1" s="1"/>
  <c r="P1360" i="1" s="1"/>
  <c r="A1361" i="1" s="1"/>
  <c r="B1361" i="1" s="1"/>
  <c r="C1361" i="1" s="1"/>
  <c r="D1361" i="1" s="1"/>
  <c r="E1361" i="1" s="1"/>
  <c r="I1361" i="1" l="1"/>
  <c r="J1361" i="1" s="1"/>
  <c r="K1361" i="1" s="1"/>
  <c r="F1361" i="1"/>
  <c r="L1361" i="1" l="1"/>
  <c r="N1361" i="1" s="1"/>
  <c r="P1361" i="1" s="1"/>
  <c r="G1361" i="1"/>
  <c r="H1361" i="1" s="1"/>
  <c r="A1362" i="1" l="1"/>
  <c r="B1362" i="1" s="1"/>
  <c r="C1362" i="1" s="1"/>
  <c r="I1362" i="1" s="1"/>
  <c r="J1362" i="1" s="1"/>
  <c r="D1362" i="1" l="1"/>
  <c r="E1362" i="1" s="1"/>
  <c r="F1362" i="1" s="1"/>
  <c r="K1362" i="1" l="1"/>
  <c r="L1362" i="1" s="1"/>
  <c r="N1362" i="1" s="1"/>
  <c r="P1362" i="1" s="1"/>
  <c r="G1362" i="1"/>
  <c r="H1362" i="1" s="1"/>
  <c r="A1363" i="1" l="1"/>
  <c r="B1363" i="1" s="1"/>
  <c r="C1363" i="1" s="1"/>
  <c r="D1363" i="1" s="1"/>
  <c r="E1363" i="1" s="1"/>
  <c r="I1363" i="1" l="1"/>
  <c r="J1363" i="1" s="1"/>
  <c r="K1363" i="1" s="1"/>
  <c r="F1363" i="1"/>
  <c r="G1363" i="1" l="1"/>
  <c r="H1363" i="1" s="1"/>
  <c r="L1363" i="1"/>
  <c r="N1363" i="1" s="1"/>
  <c r="P1363" i="1" s="1"/>
  <c r="A1364" i="1" l="1"/>
  <c r="B1364" i="1" s="1"/>
  <c r="C1364" i="1" s="1"/>
  <c r="I1364" i="1" s="1"/>
  <c r="J1364" i="1" s="1"/>
  <c r="D1364" i="1" l="1"/>
  <c r="E1364" i="1" s="1"/>
  <c r="K1364" i="1" s="1"/>
  <c r="F1364" i="1" l="1"/>
  <c r="L1364" i="1" s="1"/>
  <c r="N1364" i="1" s="1"/>
  <c r="P1364" i="1" s="1"/>
  <c r="G1364" i="1" l="1"/>
  <c r="H1364" i="1" s="1"/>
  <c r="A1365" i="1" s="1"/>
  <c r="B1365" i="1" s="1"/>
  <c r="C1365" i="1" s="1"/>
  <c r="I1365" i="1" l="1"/>
  <c r="J1365" i="1" s="1"/>
  <c r="D1365" i="1"/>
  <c r="E1365" i="1" s="1"/>
  <c r="K1365" i="1" l="1"/>
  <c r="F1365" i="1"/>
  <c r="L1365" i="1" l="1"/>
  <c r="N1365" i="1" s="1"/>
  <c r="P1365" i="1" s="1"/>
  <c r="G1365" i="1"/>
  <c r="H1365" i="1" s="1"/>
  <c r="A1366" i="1" l="1"/>
  <c r="B1366" i="1" s="1"/>
  <c r="C1366" i="1" s="1"/>
  <c r="I1366" i="1" l="1"/>
  <c r="J1366" i="1" s="1"/>
  <c r="D1366" i="1"/>
  <c r="E1366" i="1" s="1"/>
  <c r="K1366" i="1" l="1"/>
  <c r="F1366" i="1"/>
  <c r="L1366" i="1" l="1"/>
  <c r="N1366" i="1" s="1"/>
  <c r="P1366" i="1" s="1"/>
  <c r="G1366" i="1"/>
  <c r="H1366" i="1" s="1"/>
  <c r="A1367" i="1" l="1"/>
  <c r="B1367" i="1" s="1"/>
  <c r="C1367" i="1" s="1"/>
  <c r="D1367" i="1" s="1"/>
  <c r="E1367" i="1" s="1"/>
  <c r="I1367" i="1" l="1"/>
  <c r="J1367" i="1" s="1"/>
  <c r="K1367" i="1" s="1"/>
  <c r="F1367" i="1"/>
  <c r="L1367" i="1" l="1"/>
  <c r="N1367" i="1" s="1"/>
  <c r="P1367" i="1" s="1"/>
  <c r="G1367" i="1"/>
  <c r="H1367" i="1" s="1"/>
  <c r="A1368" i="1" l="1"/>
  <c r="B1368" i="1" s="1"/>
  <c r="C1368" i="1" s="1"/>
  <c r="D1368" i="1" s="1"/>
  <c r="E1368" i="1" s="1"/>
  <c r="I1368" i="1" l="1"/>
  <c r="J1368" i="1" s="1"/>
  <c r="K1368" i="1" s="1"/>
  <c r="F1368" i="1"/>
  <c r="L1368" i="1" l="1"/>
  <c r="N1368" i="1" s="1"/>
  <c r="P1368" i="1" s="1"/>
  <c r="G1368" i="1"/>
  <c r="H1368" i="1" s="1"/>
  <c r="A1369" i="1" l="1"/>
  <c r="B1369" i="1" s="1"/>
  <c r="C1369" i="1" s="1"/>
  <c r="I1369" i="1" s="1"/>
  <c r="J1369" i="1" s="1"/>
  <c r="D1369" i="1" l="1"/>
  <c r="E1369" i="1" s="1"/>
  <c r="K1369" i="1" s="1"/>
  <c r="F1369" i="1" l="1"/>
  <c r="G1369" i="1" s="1"/>
  <c r="H1369" i="1" s="1"/>
  <c r="L1369" i="1" l="1"/>
  <c r="N1369" i="1" s="1"/>
  <c r="P1369" i="1" s="1"/>
  <c r="A1370" i="1" s="1"/>
  <c r="R46" i="1" l="1"/>
  <c r="S46" i="1" s="1"/>
  <c r="B1370" i="1"/>
  <c r="C1370" i="1" s="1"/>
  <c r="D1370" i="1" s="1"/>
  <c r="E1370" i="1" s="1"/>
  <c r="I1370" i="1" l="1"/>
  <c r="J1370" i="1" s="1"/>
  <c r="K1370" i="1" s="1"/>
  <c r="F1370" i="1"/>
  <c r="L1370" i="1" l="1"/>
  <c r="N1370" i="1" s="1"/>
  <c r="P1370" i="1" s="1"/>
  <c r="G1370" i="1"/>
  <c r="H1370" i="1" s="1"/>
  <c r="O1376" i="1" s="1"/>
  <c r="O1377" i="1" l="1"/>
  <c r="O1378" i="1" s="1"/>
  <c r="O1379" i="1" s="1"/>
  <c r="O1380" i="1" s="1"/>
  <c r="O1381" i="1" s="1"/>
  <c r="O1382" i="1" s="1"/>
  <c r="P1376" i="1"/>
  <c r="A1377" i="1" s="1"/>
  <c r="B1377" i="1" s="1"/>
  <c r="C1377" i="1" s="1"/>
  <c r="D1377" i="1" l="1"/>
  <c r="E1377" i="1" s="1"/>
  <c r="I1377" i="1"/>
  <c r="J1377" i="1" s="1"/>
  <c r="O1383" i="1"/>
  <c r="O1384" i="1" s="1"/>
  <c r="O1385" i="1" s="1"/>
  <c r="O1386" i="1" s="1"/>
  <c r="O1387" i="1" s="1"/>
  <c r="O1388" i="1" s="1"/>
  <c r="O1389" i="1" s="1"/>
  <c r="O1390" i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K1377" i="1" l="1"/>
  <c r="F1377" i="1"/>
  <c r="L1377" i="1" l="1"/>
  <c r="N1377" i="1" s="1"/>
  <c r="P1377" i="1" s="1"/>
  <c r="G1377" i="1"/>
  <c r="H1377" i="1" s="1"/>
  <c r="A1378" i="1" l="1"/>
  <c r="B1378" i="1" s="1"/>
  <c r="C1378" i="1" s="1"/>
  <c r="D1378" i="1" l="1"/>
  <c r="E1378" i="1" s="1"/>
  <c r="I1378" i="1"/>
  <c r="J1378" i="1" s="1"/>
  <c r="K1378" i="1" l="1"/>
  <c r="F1378" i="1"/>
  <c r="G1378" i="1" l="1"/>
  <c r="H1378" i="1" s="1"/>
  <c r="L1378" i="1"/>
  <c r="N1378" i="1" s="1"/>
  <c r="P1378" i="1" s="1"/>
  <c r="A1379" i="1" l="1"/>
  <c r="B1379" i="1" s="1"/>
  <c r="C1379" i="1" s="1"/>
  <c r="D1379" i="1" s="1"/>
  <c r="E1379" i="1" s="1"/>
  <c r="I1379" i="1" l="1"/>
  <c r="J1379" i="1" s="1"/>
  <c r="K1379" i="1" s="1"/>
  <c r="F1379" i="1"/>
  <c r="G1379" i="1" l="1"/>
  <c r="H1379" i="1" s="1"/>
  <c r="L1379" i="1"/>
  <c r="N1379" i="1" s="1"/>
  <c r="P1379" i="1" s="1"/>
  <c r="A1380" i="1" s="1"/>
  <c r="B1380" i="1" s="1"/>
  <c r="C1380" i="1" s="1"/>
  <c r="I1380" i="1" l="1"/>
  <c r="J1380" i="1" s="1"/>
  <c r="D1380" i="1"/>
  <c r="E1380" i="1" s="1"/>
  <c r="K1380" i="1" l="1"/>
  <c r="F1380" i="1"/>
  <c r="G1380" i="1" l="1"/>
  <c r="H1380" i="1" s="1"/>
  <c r="L1380" i="1"/>
  <c r="N1380" i="1" s="1"/>
  <c r="P1380" i="1" s="1"/>
  <c r="A1381" i="1" l="1"/>
  <c r="B1381" i="1" s="1"/>
  <c r="C1381" i="1" s="1"/>
  <c r="I1381" i="1" s="1"/>
  <c r="J1381" i="1" s="1"/>
  <c r="D1381" i="1" l="1"/>
  <c r="E1381" i="1" s="1"/>
  <c r="K1381" i="1" s="1"/>
  <c r="F1381" i="1" l="1"/>
  <c r="L1381" i="1" s="1"/>
  <c r="N1381" i="1" s="1"/>
  <c r="P1381" i="1" s="1"/>
  <c r="G1381" i="1" l="1"/>
  <c r="H1381" i="1" s="1"/>
  <c r="A1382" i="1" s="1"/>
  <c r="B1382" i="1" s="1"/>
  <c r="C1382" i="1" s="1"/>
  <c r="D1382" i="1" l="1"/>
  <c r="E1382" i="1" s="1"/>
  <c r="I1382" i="1"/>
  <c r="J1382" i="1" s="1"/>
  <c r="K1382" i="1" l="1"/>
  <c r="F1382" i="1"/>
  <c r="L1382" i="1" l="1"/>
  <c r="N1382" i="1" s="1"/>
  <c r="P1382" i="1" s="1"/>
  <c r="G1382" i="1"/>
  <c r="H1382" i="1" s="1"/>
  <c r="A1383" i="1" l="1"/>
  <c r="B1383" i="1" s="1"/>
  <c r="C1383" i="1" s="1"/>
  <c r="D1383" i="1" l="1"/>
  <c r="E1383" i="1" s="1"/>
  <c r="I1383" i="1"/>
  <c r="J1383" i="1" s="1"/>
  <c r="K1383" i="1" l="1"/>
  <c r="F1383" i="1"/>
  <c r="G1383" i="1" l="1"/>
  <c r="H1383" i="1" s="1"/>
  <c r="L1383" i="1"/>
  <c r="N1383" i="1" s="1"/>
  <c r="P1383" i="1" s="1"/>
  <c r="A1384" i="1" l="1"/>
  <c r="B1384" i="1" s="1"/>
  <c r="C1384" i="1" s="1"/>
  <c r="D1384" i="1" l="1"/>
  <c r="E1384" i="1" s="1"/>
  <c r="I1384" i="1"/>
  <c r="J1384" i="1" s="1"/>
  <c r="K1384" i="1" l="1"/>
  <c r="F1384" i="1"/>
  <c r="G1384" i="1" l="1"/>
  <c r="H1384" i="1" s="1"/>
  <c r="L1384" i="1"/>
  <c r="N1384" i="1" s="1"/>
  <c r="P1384" i="1" s="1"/>
  <c r="A1385" i="1" l="1"/>
  <c r="B1385" i="1" s="1"/>
  <c r="C1385" i="1" s="1"/>
  <c r="I1385" i="1" l="1"/>
  <c r="J1385" i="1" s="1"/>
  <c r="D1385" i="1"/>
  <c r="E1385" i="1" s="1"/>
  <c r="K1385" i="1" l="1"/>
  <c r="F1385" i="1"/>
  <c r="G1385" i="1" l="1"/>
  <c r="H1385" i="1" s="1"/>
  <c r="L1385" i="1"/>
  <c r="N1385" i="1" s="1"/>
  <c r="P1385" i="1" s="1"/>
  <c r="A1386" i="1" l="1"/>
  <c r="B1386" i="1" s="1"/>
  <c r="C1386" i="1" s="1"/>
  <c r="D1386" i="1" l="1"/>
  <c r="E1386" i="1" s="1"/>
  <c r="I1386" i="1"/>
  <c r="J1386" i="1" s="1"/>
  <c r="K1386" i="1" l="1"/>
  <c r="F1386" i="1"/>
  <c r="G1386" i="1" l="1"/>
  <c r="H1386" i="1" s="1"/>
  <c r="L1386" i="1"/>
  <c r="N1386" i="1" s="1"/>
  <c r="P1386" i="1" s="1"/>
  <c r="A1387" i="1" l="1"/>
  <c r="B1387" i="1" s="1"/>
  <c r="C1387" i="1" s="1"/>
  <c r="I1387" i="1" l="1"/>
  <c r="J1387" i="1" s="1"/>
  <c r="D1387" i="1"/>
  <c r="E1387" i="1" s="1"/>
  <c r="K1387" i="1" l="1"/>
  <c r="F1387" i="1"/>
  <c r="G1387" i="1" l="1"/>
  <c r="H1387" i="1" s="1"/>
  <c r="L1387" i="1"/>
  <c r="N1387" i="1" s="1"/>
  <c r="P1387" i="1" s="1"/>
  <c r="A1388" i="1" l="1"/>
  <c r="B1388" i="1" s="1"/>
  <c r="C1388" i="1" s="1"/>
  <c r="I1388" i="1" l="1"/>
  <c r="J1388" i="1" s="1"/>
  <c r="D1388" i="1"/>
  <c r="E1388" i="1" s="1"/>
  <c r="K1388" i="1" l="1"/>
  <c r="F1388" i="1"/>
  <c r="G1388" i="1" l="1"/>
  <c r="H1388" i="1" s="1"/>
  <c r="L1388" i="1"/>
  <c r="N1388" i="1" s="1"/>
  <c r="P1388" i="1" s="1"/>
  <c r="A1389" i="1" l="1"/>
  <c r="B1389" i="1" s="1"/>
  <c r="C1389" i="1" s="1"/>
  <c r="I1389" i="1" l="1"/>
  <c r="J1389" i="1" s="1"/>
  <c r="D1389" i="1"/>
  <c r="E1389" i="1" s="1"/>
  <c r="K1389" i="1" l="1"/>
  <c r="F1389" i="1"/>
  <c r="L1389" i="1" l="1"/>
  <c r="N1389" i="1" s="1"/>
  <c r="P1389" i="1" s="1"/>
  <c r="G1389" i="1"/>
  <c r="H1389" i="1" s="1"/>
  <c r="A1390" i="1" l="1"/>
  <c r="B1390" i="1" l="1"/>
  <c r="C1390" i="1" s="1"/>
  <c r="I1390" i="1" l="1"/>
  <c r="J1390" i="1" s="1"/>
  <c r="D1390" i="1"/>
  <c r="E1390" i="1" s="1"/>
  <c r="K1390" i="1" l="1"/>
  <c r="F1390" i="1"/>
  <c r="L1390" i="1" l="1"/>
  <c r="N1390" i="1" s="1"/>
  <c r="P1390" i="1" s="1"/>
  <c r="G1390" i="1"/>
  <c r="H1390" i="1" s="1"/>
  <c r="A1391" i="1" l="1"/>
  <c r="B1391" i="1" l="1"/>
  <c r="C1391" i="1" s="1"/>
  <c r="D1391" i="1" l="1"/>
  <c r="E1391" i="1" s="1"/>
  <c r="I1391" i="1"/>
  <c r="J1391" i="1" s="1"/>
  <c r="K1391" i="1" l="1"/>
  <c r="F1391" i="1"/>
  <c r="L1391" i="1" l="1"/>
  <c r="N1391" i="1" s="1"/>
  <c r="P1391" i="1" s="1"/>
  <c r="G1391" i="1"/>
  <c r="H1391" i="1" s="1"/>
  <c r="A1392" i="1" l="1"/>
  <c r="B1392" i="1" s="1"/>
  <c r="C1392" i="1" s="1"/>
  <c r="I1392" i="1" l="1"/>
  <c r="J1392" i="1" s="1"/>
  <c r="D1392" i="1"/>
  <c r="E1392" i="1" l="1"/>
  <c r="M1409" i="1"/>
  <c r="M1410" i="1" l="1"/>
  <c r="M1411" i="1" s="1"/>
  <c r="M1412" i="1" s="1"/>
  <c r="M1413" i="1" s="1"/>
  <c r="M1414" i="1" s="1"/>
  <c r="M1415" i="1" s="1"/>
  <c r="N1409" i="1"/>
  <c r="K1392" i="1"/>
  <c r="F1392" i="1"/>
  <c r="L1392" i="1" l="1"/>
  <c r="N1392" i="1" s="1"/>
  <c r="P1392" i="1" s="1"/>
  <c r="G1392" i="1"/>
  <c r="H1392" i="1" s="1"/>
  <c r="M1416" i="1"/>
  <c r="M1417" i="1" s="1"/>
  <c r="M1418" i="1" s="1"/>
  <c r="M1419" i="1" s="1"/>
  <c r="M1420" i="1" s="1"/>
  <c r="M1421" i="1" s="1"/>
  <c r="M1422" i="1" s="1"/>
  <c r="M1423" i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A1393" i="1" l="1"/>
  <c r="B1393" i="1" s="1"/>
  <c r="C1393" i="1" s="1"/>
  <c r="D1393" i="1" l="1"/>
  <c r="E1393" i="1" s="1"/>
  <c r="I1393" i="1"/>
  <c r="J1393" i="1" s="1"/>
  <c r="K1393" i="1" l="1"/>
  <c r="F1393" i="1"/>
  <c r="L1393" i="1" l="1"/>
  <c r="N1393" i="1" s="1"/>
  <c r="P1393" i="1" s="1"/>
  <c r="G1393" i="1"/>
  <c r="H1393" i="1" s="1"/>
  <c r="A1394" i="1" l="1"/>
  <c r="B1394" i="1" s="1"/>
  <c r="C1394" i="1" s="1"/>
  <c r="I1394" i="1" l="1"/>
  <c r="J1394" i="1" s="1"/>
  <c r="D1394" i="1"/>
  <c r="E1394" i="1" s="1"/>
  <c r="K1394" i="1" l="1"/>
  <c r="F1394" i="1"/>
  <c r="L1394" i="1" l="1"/>
  <c r="N1394" i="1" s="1"/>
  <c r="P1394" i="1" s="1"/>
  <c r="G1394" i="1"/>
  <c r="H1394" i="1" s="1"/>
  <c r="A1395" i="1" l="1"/>
  <c r="B1395" i="1" s="1"/>
  <c r="C1395" i="1" s="1"/>
  <c r="D1395" i="1" l="1"/>
  <c r="E1395" i="1" s="1"/>
  <c r="I1395" i="1"/>
  <c r="J1395" i="1" s="1"/>
  <c r="K1395" i="1" l="1"/>
  <c r="F1395" i="1"/>
  <c r="G1395" i="1" l="1"/>
  <c r="H1395" i="1" s="1"/>
  <c r="L1395" i="1"/>
  <c r="N1395" i="1" s="1"/>
  <c r="P1395" i="1" s="1"/>
  <c r="A1396" i="1" l="1"/>
  <c r="B1396" i="1" s="1"/>
  <c r="C1396" i="1" s="1"/>
  <c r="D1396" i="1" l="1"/>
  <c r="E1396" i="1" s="1"/>
  <c r="I1396" i="1"/>
  <c r="J1396" i="1" s="1"/>
  <c r="K1396" i="1" l="1"/>
  <c r="F1396" i="1"/>
  <c r="G1396" i="1" l="1"/>
  <c r="H1396" i="1" s="1"/>
  <c r="L1396" i="1"/>
  <c r="N1396" i="1" s="1"/>
  <c r="P1396" i="1" s="1"/>
  <c r="A1397" i="1" l="1"/>
  <c r="B1397" i="1" s="1"/>
  <c r="C1397" i="1" s="1"/>
  <c r="D1397" i="1" l="1"/>
  <c r="E1397" i="1" s="1"/>
  <c r="I1397" i="1"/>
  <c r="J1397" i="1" s="1"/>
  <c r="K1397" i="1" l="1"/>
  <c r="F1397" i="1"/>
  <c r="G1397" i="1" l="1"/>
  <c r="H1397" i="1" s="1"/>
  <c r="L1397" i="1"/>
  <c r="N1397" i="1" s="1"/>
  <c r="P1397" i="1" s="1"/>
  <c r="A1398" i="1" l="1"/>
  <c r="B1398" i="1" s="1"/>
  <c r="C1398" i="1" s="1"/>
  <c r="D1398" i="1" l="1"/>
  <c r="E1398" i="1" s="1"/>
  <c r="I1398" i="1"/>
  <c r="J1398" i="1" s="1"/>
  <c r="K1398" i="1" l="1"/>
  <c r="F1398" i="1"/>
  <c r="G1398" i="1" l="1"/>
  <c r="H1398" i="1" s="1"/>
  <c r="L1398" i="1"/>
  <c r="N1398" i="1" s="1"/>
  <c r="P1398" i="1" s="1"/>
  <c r="A1399" i="1" l="1"/>
  <c r="B1399" i="1" s="1"/>
  <c r="C1399" i="1" s="1"/>
  <c r="D1399" i="1" l="1"/>
  <c r="E1399" i="1" s="1"/>
  <c r="I1399" i="1"/>
  <c r="J1399" i="1" s="1"/>
  <c r="K1399" i="1" l="1"/>
  <c r="F1399" i="1"/>
  <c r="L1399" i="1" l="1"/>
  <c r="N1399" i="1" s="1"/>
  <c r="P1399" i="1" s="1"/>
  <c r="G1399" i="1"/>
  <c r="H1399" i="1" s="1"/>
  <c r="A1400" i="1" l="1"/>
  <c r="B1400" i="1" s="1"/>
  <c r="C1400" i="1" s="1"/>
  <c r="D1400" i="1" l="1"/>
  <c r="E1400" i="1" s="1"/>
  <c r="I1400" i="1"/>
  <c r="J1400" i="1" s="1"/>
  <c r="K1400" i="1" l="1"/>
  <c r="F1400" i="1"/>
  <c r="L1400" i="1" l="1"/>
  <c r="N1400" i="1" s="1"/>
  <c r="P1400" i="1" s="1"/>
  <c r="G1400" i="1"/>
  <c r="H1400" i="1" s="1"/>
  <c r="A1401" i="1" l="1"/>
  <c r="B1401" i="1" s="1"/>
  <c r="C1401" i="1" s="1"/>
  <c r="D1401" i="1" l="1"/>
  <c r="E1401" i="1" s="1"/>
  <c r="I1401" i="1"/>
  <c r="J1401" i="1" s="1"/>
  <c r="K1401" i="1" l="1"/>
  <c r="F1401" i="1"/>
  <c r="G1401" i="1" l="1"/>
  <c r="H1401" i="1" s="1"/>
  <c r="L1401" i="1"/>
  <c r="N1401" i="1" s="1"/>
  <c r="P1401" i="1" s="1"/>
  <c r="A1402" i="1" l="1"/>
  <c r="B1402" i="1" s="1"/>
  <c r="C1402" i="1" s="1"/>
  <c r="I1402" i="1" l="1"/>
  <c r="J1402" i="1" s="1"/>
  <c r="D1402" i="1"/>
  <c r="E1402" i="1" s="1"/>
  <c r="K1402" i="1" l="1"/>
  <c r="F1402" i="1"/>
  <c r="G1402" i="1" l="1"/>
  <c r="H1402" i="1" s="1"/>
  <c r="L1402" i="1"/>
  <c r="N1402" i="1" s="1"/>
  <c r="P1402" i="1" s="1"/>
  <c r="A1403" i="1" l="1"/>
  <c r="B1403" i="1" s="1"/>
  <c r="C1403" i="1" s="1"/>
  <c r="R47" i="1" l="1"/>
  <c r="S47" i="1" s="1"/>
  <c r="I1403" i="1"/>
  <c r="J1403" i="1" s="1"/>
  <c r="D1403" i="1"/>
  <c r="E1403" i="1" s="1"/>
  <c r="K1403" i="1" l="1"/>
  <c r="F1403" i="1"/>
  <c r="L1403" i="1" l="1"/>
  <c r="N1403" i="1" s="1"/>
  <c r="P1403" i="1" s="1"/>
  <c r="G1403" i="1"/>
  <c r="H1403" i="1" s="1"/>
  <c r="O1409" i="1" s="1"/>
  <c r="O1410" i="1" l="1"/>
  <c r="O1411" i="1" s="1"/>
  <c r="O1412" i="1" s="1"/>
  <c r="O1413" i="1" s="1"/>
  <c r="O1414" i="1" s="1"/>
  <c r="O1415" i="1" s="1"/>
  <c r="P1409" i="1"/>
  <c r="A1410" i="1" s="1"/>
  <c r="B1410" i="1" l="1"/>
  <c r="C1410" i="1" s="1"/>
  <c r="O1423" i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16" i="1"/>
  <c r="O1417" i="1" s="1"/>
  <c r="O1418" i="1" s="1"/>
  <c r="O1419" i="1" s="1"/>
  <c r="O1420" i="1" s="1"/>
  <c r="O1421" i="1" s="1"/>
  <c r="O1422" i="1" s="1"/>
  <c r="I1410" i="1" l="1"/>
  <c r="J1410" i="1" s="1"/>
  <c r="D1410" i="1"/>
  <c r="E1410" i="1" s="1"/>
  <c r="K1410" i="1" l="1"/>
  <c r="F1410" i="1"/>
  <c r="L1410" i="1" l="1"/>
  <c r="N1410" i="1" s="1"/>
  <c r="P1410" i="1" s="1"/>
  <c r="G1410" i="1"/>
  <c r="H1410" i="1" s="1"/>
  <c r="A1411" i="1" l="1"/>
  <c r="B1411" i="1" s="1"/>
  <c r="C1411" i="1" s="1"/>
  <c r="D1411" i="1" s="1"/>
  <c r="E1411" i="1" s="1"/>
  <c r="I1411" i="1" l="1"/>
  <c r="J1411" i="1" s="1"/>
  <c r="K1411" i="1" s="1"/>
  <c r="F1411" i="1"/>
  <c r="G1411" i="1" l="1"/>
  <c r="H1411" i="1" s="1"/>
  <c r="L1411" i="1"/>
  <c r="N1411" i="1" s="1"/>
  <c r="P1411" i="1" s="1"/>
  <c r="A1412" i="1" l="1"/>
  <c r="B1412" i="1" s="1"/>
  <c r="C1412" i="1" s="1"/>
  <c r="I1412" i="1" s="1"/>
  <c r="J1412" i="1" s="1"/>
  <c r="D1412" i="1" l="1"/>
  <c r="E1412" i="1" s="1"/>
  <c r="K1412" i="1" s="1"/>
  <c r="F1412" i="1" l="1"/>
  <c r="L1412" i="1" s="1"/>
  <c r="N1412" i="1" s="1"/>
  <c r="P1412" i="1" s="1"/>
  <c r="G1412" i="1" l="1"/>
  <c r="H1412" i="1" s="1"/>
  <c r="A1413" i="1" s="1"/>
  <c r="B1413" i="1" s="1"/>
  <c r="C1413" i="1" s="1"/>
  <c r="D1413" i="1" l="1"/>
  <c r="E1413" i="1" s="1"/>
  <c r="I1413" i="1"/>
  <c r="J1413" i="1" s="1"/>
  <c r="K1413" i="1" l="1"/>
  <c r="F1413" i="1"/>
  <c r="G1413" i="1" l="1"/>
  <c r="H1413" i="1" s="1"/>
  <c r="L1413" i="1"/>
  <c r="N1413" i="1" s="1"/>
  <c r="P1413" i="1" s="1"/>
  <c r="A1414" i="1" l="1"/>
  <c r="B1414" i="1" s="1"/>
  <c r="C1414" i="1" s="1"/>
  <c r="D1414" i="1" s="1"/>
  <c r="E1414" i="1" s="1"/>
  <c r="I1414" i="1" l="1"/>
  <c r="J1414" i="1" s="1"/>
  <c r="K1414" i="1" s="1"/>
  <c r="F1414" i="1"/>
  <c r="G1414" i="1" l="1"/>
  <c r="H1414" i="1" s="1"/>
  <c r="L1414" i="1"/>
  <c r="N1414" i="1" s="1"/>
  <c r="P1414" i="1" s="1"/>
  <c r="A1415" i="1" l="1"/>
  <c r="B1415" i="1" s="1"/>
  <c r="C1415" i="1" s="1"/>
  <c r="I1415" i="1" s="1"/>
  <c r="J1415" i="1" s="1"/>
  <c r="D1415" i="1" l="1"/>
  <c r="E1415" i="1" s="1"/>
  <c r="K1415" i="1" s="1"/>
  <c r="F1415" i="1" l="1"/>
  <c r="G1415" i="1" s="1"/>
  <c r="H1415" i="1" s="1"/>
  <c r="L1415" i="1" l="1"/>
  <c r="N1415" i="1" s="1"/>
  <c r="P1415" i="1" s="1"/>
  <c r="A1416" i="1" s="1"/>
  <c r="B1416" i="1" s="1"/>
  <c r="C1416" i="1" s="1"/>
  <c r="D1416" i="1" l="1"/>
  <c r="E1416" i="1" s="1"/>
  <c r="I1416" i="1"/>
  <c r="J1416" i="1" s="1"/>
  <c r="K1416" i="1" l="1"/>
  <c r="F1416" i="1"/>
  <c r="L1416" i="1" l="1"/>
  <c r="N1416" i="1" s="1"/>
  <c r="P1416" i="1" s="1"/>
  <c r="G1416" i="1"/>
  <c r="H1416" i="1" s="1"/>
  <c r="A1417" i="1" l="1"/>
  <c r="B1417" i="1" s="1"/>
  <c r="C1417" i="1" s="1"/>
  <c r="D1417" i="1" s="1"/>
  <c r="E1417" i="1" s="1"/>
  <c r="I1417" i="1" l="1"/>
  <c r="J1417" i="1" s="1"/>
  <c r="K1417" i="1" s="1"/>
  <c r="F1417" i="1"/>
  <c r="L1417" i="1" l="1"/>
  <c r="N1417" i="1" s="1"/>
  <c r="P1417" i="1" s="1"/>
  <c r="G1417" i="1"/>
  <c r="H1417" i="1" s="1"/>
  <c r="A1418" i="1" l="1"/>
  <c r="B1418" i="1" s="1"/>
  <c r="C1418" i="1" s="1"/>
  <c r="D1418" i="1" l="1"/>
  <c r="E1418" i="1" s="1"/>
  <c r="I1418" i="1"/>
  <c r="J1418" i="1" s="1"/>
  <c r="K1418" i="1" l="1"/>
  <c r="F1418" i="1"/>
  <c r="L1418" i="1" l="1"/>
  <c r="N1418" i="1" s="1"/>
  <c r="P1418" i="1" s="1"/>
  <c r="G1418" i="1"/>
  <c r="H1418" i="1" s="1"/>
  <c r="A1419" i="1" l="1"/>
  <c r="B1419" i="1" s="1"/>
  <c r="C1419" i="1" s="1"/>
  <c r="D1419" i="1" l="1"/>
  <c r="E1419" i="1" s="1"/>
  <c r="I1419" i="1"/>
  <c r="J1419" i="1" s="1"/>
  <c r="K1419" i="1" l="1"/>
  <c r="F1419" i="1"/>
  <c r="L1419" i="1" l="1"/>
  <c r="N1419" i="1" s="1"/>
  <c r="P1419" i="1" s="1"/>
  <c r="G1419" i="1"/>
  <c r="H1419" i="1" s="1"/>
  <c r="A1420" i="1" l="1"/>
  <c r="B1420" i="1" s="1"/>
  <c r="C1420" i="1" s="1"/>
  <c r="D1420" i="1" l="1"/>
  <c r="E1420" i="1" s="1"/>
  <c r="I1420" i="1"/>
  <c r="J1420" i="1" s="1"/>
  <c r="K1420" i="1" l="1"/>
  <c r="F1420" i="1"/>
  <c r="L1420" i="1" l="1"/>
  <c r="N1420" i="1" s="1"/>
  <c r="P1420" i="1" s="1"/>
  <c r="G1420" i="1"/>
  <c r="H1420" i="1" s="1"/>
  <c r="A1421" i="1" l="1"/>
  <c r="B1421" i="1" s="1"/>
  <c r="C1421" i="1" s="1"/>
  <c r="D1421" i="1" l="1"/>
  <c r="E1421" i="1" s="1"/>
  <c r="I1421" i="1"/>
  <c r="J1421" i="1" s="1"/>
  <c r="K1421" i="1" l="1"/>
  <c r="F1421" i="1"/>
  <c r="G1421" i="1" l="1"/>
  <c r="H1421" i="1" s="1"/>
  <c r="L1421" i="1"/>
  <c r="N1421" i="1" s="1"/>
  <c r="P1421" i="1" s="1"/>
  <c r="A1422" i="1" l="1"/>
  <c r="B1422" i="1" s="1"/>
  <c r="C1422" i="1" s="1"/>
  <c r="I1422" i="1" s="1"/>
  <c r="J1422" i="1" s="1"/>
  <c r="D1422" i="1" l="1"/>
  <c r="E1422" i="1" s="1"/>
  <c r="K1422" i="1" s="1"/>
  <c r="F1422" i="1" l="1"/>
  <c r="G1422" i="1" s="1"/>
  <c r="H1422" i="1" s="1"/>
  <c r="L1422" i="1" l="1"/>
  <c r="N1422" i="1" s="1"/>
  <c r="P1422" i="1" s="1"/>
  <c r="A1423" i="1" s="1"/>
  <c r="B1423" i="1" s="1"/>
  <c r="C1423" i="1" s="1"/>
  <c r="D1423" i="1" s="1"/>
  <c r="E1423" i="1" s="1"/>
  <c r="I1423" i="1" l="1"/>
  <c r="J1423" i="1" s="1"/>
  <c r="K1423" i="1" s="1"/>
  <c r="F1423" i="1"/>
  <c r="L1423" i="1" l="1"/>
  <c r="N1423" i="1" s="1"/>
  <c r="P1423" i="1" s="1"/>
  <c r="G1423" i="1"/>
  <c r="H1423" i="1" s="1"/>
  <c r="A1424" i="1" l="1"/>
  <c r="B1424" i="1" s="1"/>
  <c r="C1424" i="1" s="1"/>
  <c r="I1424" i="1" l="1"/>
  <c r="J1424" i="1" s="1"/>
  <c r="D1424" i="1"/>
  <c r="E1424" i="1" s="1"/>
  <c r="K1424" i="1" l="1"/>
  <c r="F1424" i="1"/>
  <c r="L1424" i="1" l="1"/>
  <c r="N1424" i="1" s="1"/>
  <c r="P1424" i="1" s="1"/>
  <c r="G1424" i="1"/>
  <c r="H1424" i="1" s="1"/>
  <c r="A1425" i="1" l="1"/>
  <c r="B1425" i="1" s="1"/>
  <c r="C1425" i="1" s="1"/>
  <c r="I1425" i="1" l="1"/>
  <c r="J1425" i="1" s="1"/>
  <c r="D1425" i="1"/>
  <c r="E1425" i="1" l="1"/>
  <c r="M1442" i="1"/>
  <c r="K1425" i="1" l="1"/>
  <c r="F1425" i="1"/>
  <c r="M1443" i="1"/>
  <c r="M1444" i="1" s="1"/>
  <c r="M1445" i="1" s="1"/>
  <c r="M1446" i="1" s="1"/>
  <c r="M1447" i="1" s="1"/>
  <c r="M1448" i="1" s="1"/>
  <c r="N1442" i="1"/>
  <c r="M1449" i="1" l="1"/>
  <c r="M1450" i="1" s="1"/>
  <c r="M1451" i="1" s="1"/>
  <c r="M1452" i="1" s="1"/>
  <c r="M1453" i="1" s="1"/>
  <c r="M1454" i="1" s="1"/>
  <c r="M1455" i="1" s="1"/>
  <c r="M1456" i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L1425" i="1"/>
  <c r="N1425" i="1" s="1"/>
  <c r="P1425" i="1" s="1"/>
  <c r="G1425" i="1"/>
  <c r="H1425" i="1" s="1"/>
  <c r="A1426" i="1" l="1"/>
  <c r="B1426" i="1" l="1"/>
  <c r="C1426" i="1" s="1"/>
  <c r="D1426" i="1" l="1"/>
  <c r="E1426" i="1" s="1"/>
  <c r="I1426" i="1"/>
  <c r="J1426" i="1" s="1"/>
  <c r="K1426" i="1" l="1"/>
  <c r="F1426" i="1"/>
  <c r="L1426" i="1" l="1"/>
  <c r="N1426" i="1" s="1"/>
  <c r="P1426" i="1" s="1"/>
  <c r="G1426" i="1"/>
  <c r="H1426" i="1" s="1"/>
  <c r="A1427" i="1" l="1"/>
  <c r="B1427" i="1" s="1"/>
  <c r="C1427" i="1" s="1"/>
  <c r="D1427" i="1" l="1"/>
  <c r="E1427" i="1" s="1"/>
  <c r="I1427" i="1"/>
  <c r="J1427" i="1" s="1"/>
  <c r="K1427" i="1" l="1"/>
  <c r="F1427" i="1"/>
  <c r="G1427" i="1" l="1"/>
  <c r="H1427" i="1" s="1"/>
  <c r="L1427" i="1"/>
  <c r="N1427" i="1" s="1"/>
  <c r="P1427" i="1" s="1"/>
  <c r="A1428" i="1" l="1"/>
  <c r="B1428" i="1" l="1"/>
  <c r="C1428" i="1" s="1"/>
  <c r="D1428" i="1" l="1"/>
  <c r="E1428" i="1" s="1"/>
  <c r="I1428" i="1"/>
  <c r="J1428" i="1" s="1"/>
  <c r="K1428" i="1" l="1"/>
  <c r="F1428" i="1"/>
  <c r="L1428" i="1" l="1"/>
  <c r="N1428" i="1" s="1"/>
  <c r="P1428" i="1" s="1"/>
  <c r="G1428" i="1"/>
  <c r="H1428" i="1" s="1"/>
  <c r="A1429" i="1" l="1"/>
  <c r="B1429" i="1" s="1"/>
  <c r="C1429" i="1" s="1"/>
  <c r="D1429" i="1" l="1"/>
  <c r="E1429" i="1" s="1"/>
  <c r="I1429" i="1"/>
  <c r="J1429" i="1" s="1"/>
  <c r="K1429" i="1" l="1"/>
  <c r="F1429" i="1"/>
  <c r="L1429" i="1" l="1"/>
  <c r="N1429" i="1" s="1"/>
  <c r="P1429" i="1" s="1"/>
  <c r="G1429" i="1"/>
  <c r="H1429" i="1" s="1"/>
  <c r="A1430" i="1" l="1"/>
  <c r="B1430" i="1" s="1"/>
  <c r="C1430" i="1" s="1"/>
  <c r="D1430" i="1" l="1"/>
  <c r="E1430" i="1" s="1"/>
  <c r="I1430" i="1"/>
  <c r="J1430" i="1" s="1"/>
  <c r="K1430" i="1" l="1"/>
  <c r="F1430" i="1"/>
  <c r="G1430" i="1" l="1"/>
  <c r="H1430" i="1" s="1"/>
  <c r="L1430" i="1"/>
  <c r="N1430" i="1" s="1"/>
  <c r="P1430" i="1" s="1"/>
  <c r="A1431" i="1" l="1"/>
  <c r="B1431" i="1" s="1"/>
  <c r="C1431" i="1" s="1"/>
  <c r="D1431" i="1" s="1"/>
  <c r="E1431" i="1" s="1"/>
  <c r="I1431" i="1" l="1"/>
  <c r="J1431" i="1" s="1"/>
  <c r="K1431" i="1" s="1"/>
  <c r="F1431" i="1"/>
  <c r="L1431" i="1" l="1"/>
  <c r="N1431" i="1" s="1"/>
  <c r="P1431" i="1" s="1"/>
  <c r="G1431" i="1"/>
  <c r="H1431" i="1" s="1"/>
  <c r="A1432" i="1" l="1"/>
  <c r="B1432" i="1" l="1"/>
  <c r="C1432" i="1" s="1"/>
  <c r="I1432" i="1" l="1"/>
  <c r="J1432" i="1" s="1"/>
  <c r="D1432" i="1"/>
  <c r="E1432" i="1" s="1"/>
  <c r="K1432" i="1" l="1"/>
  <c r="F1432" i="1"/>
  <c r="L1432" i="1" l="1"/>
  <c r="N1432" i="1" s="1"/>
  <c r="P1432" i="1" s="1"/>
  <c r="G1432" i="1"/>
  <c r="H1432" i="1" s="1"/>
  <c r="A1433" i="1" l="1"/>
  <c r="B1433" i="1" l="1"/>
  <c r="C1433" i="1" s="1"/>
  <c r="D1433" i="1" l="1"/>
  <c r="E1433" i="1" s="1"/>
  <c r="I1433" i="1"/>
  <c r="J1433" i="1" s="1"/>
  <c r="K1433" i="1" l="1"/>
  <c r="F1433" i="1"/>
  <c r="G1433" i="1" l="1"/>
  <c r="H1433" i="1" s="1"/>
  <c r="L1433" i="1"/>
  <c r="N1433" i="1" s="1"/>
  <c r="P1433" i="1" s="1"/>
  <c r="A1434" i="1" s="1"/>
  <c r="B1434" i="1" s="1"/>
  <c r="C1434" i="1" s="1"/>
  <c r="D1434" i="1" l="1"/>
  <c r="E1434" i="1" s="1"/>
  <c r="I1434" i="1"/>
  <c r="J1434" i="1" s="1"/>
  <c r="K1434" i="1" l="1"/>
  <c r="F1434" i="1"/>
  <c r="L1434" i="1" l="1"/>
  <c r="N1434" i="1" s="1"/>
  <c r="P1434" i="1" s="1"/>
  <c r="G1434" i="1"/>
  <c r="H1434" i="1" s="1"/>
  <c r="A1435" i="1" l="1"/>
  <c r="B1435" i="1" s="1"/>
  <c r="C1435" i="1" s="1"/>
  <c r="I1435" i="1" l="1"/>
  <c r="J1435" i="1" s="1"/>
  <c r="D1435" i="1"/>
  <c r="E1435" i="1" s="1"/>
  <c r="K1435" i="1" l="1"/>
  <c r="F1435" i="1"/>
  <c r="G1435" i="1" l="1"/>
  <c r="H1435" i="1" s="1"/>
  <c r="L1435" i="1"/>
  <c r="N1435" i="1" s="1"/>
  <c r="P1435" i="1" s="1"/>
  <c r="A1436" i="1" s="1"/>
  <c r="B1436" i="1" l="1"/>
  <c r="C1436" i="1" s="1"/>
  <c r="R48" i="1"/>
  <c r="S48" i="1" s="1"/>
  <c r="I1436" i="1" l="1"/>
  <c r="J1436" i="1" s="1"/>
  <c r="D1436" i="1"/>
  <c r="E1436" i="1" s="1"/>
  <c r="K1436" i="1" l="1"/>
  <c r="F1436" i="1"/>
  <c r="G1436" i="1" l="1"/>
  <c r="H1436" i="1" s="1"/>
  <c r="O1442" i="1" s="1"/>
  <c r="L1436" i="1"/>
  <c r="N1436" i="1" s="1"/>
  <c r="P1436" i="1" s="1"/>
  <c r="O1443" i="1" l="1"/>
  <c r="O1444" i="1" s="1"/>
  <c r="O1445" i="1" s="1"/>
  <c r="O1446" i="1" s="1"/>
  <c r="O1447" i="1" s="1"/>
  <c r="O1448" i="1" s="1"/>
  <c r="P1442" i="1"/>
  <c r="A1443" i="1" s="1"/>
  <c r="B1443" i="1" s="1"/>
  <c r="C1443" i="1" s="1"/>
  <c r="I1443" i="1" l="1"/>
  <c r="J1443" i="1" s="1"/>
  <c r="D1443" i="1"/>
  <c r="E1443" i="1" s="1"/>
  <c r="O1456" i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49" i="1"/>
  <c r="O1450" i="1" s="1"/>
  <c r="O1451" i="1" s="1"/>
  <c r="O1452" i="1" s="1"/>
  <c r="O1453" i="1" s="1"/>
  <c r="O1454" i="1" s="1"/>
  <c r="O1455" i="1" s="1"/>
  <c r="K1443" i="1" l="1"/>
  <c r="F1443" i="1"/>
  <c r="G1443" i="1" l="1"/>
  <c r="H1443" i="1" s="1"/>
  <c r="L1443" i="1"/>
  <c r="N1443" i="1" s="1"/>
  <c r="P1443" i="1" s="1"/>
  <c r="A1444" i="1" l="1"/>
  <c r="B1444" i="1" s="1"/>
  <c r="C1444" i="1" s="1"/>
  <c r="D1444" i="1" l="1"/>
  <c r="E1444" i="1" s="1"/>
  <c r="I1444" i="1"/>
  <c r="J1444" i="1" s="1"/>
  <c r="K1444" i="1" l="1"/>
  <c r="F1444" i="1"/>
  <c r="L1444" i="1" l="1"/>
  <c r="N1444" i="1" s="1"/>
  <c r="P1444" i="1" s="1"/>
  <c r="G1444" i="1"/>
  <c r="H1444" i="1" s="1"/>
  <c r="A1445" i="1" l="1"/>
  <c r="B1445" i="1" l="1"/>
  <c r="C1445" i="1" s="1"/>
  <c r="D1445" i="1" l="1"/>
  <c r="E1445" i="1" s="1"/>
  <c r="I1445" i="1"/>
  <c r="J1445" i="1" s="1"/>
  <c r="K1445" i="1" l="1"/>
  <c r="F1445" i="1"/>
  <c r="G1445" i="1" l="1"/>
  <c r="H1445" i="1" s="1"/>
  <c r="L1445" i="1"/>
  <c r="N1445" i="1" s="1"/>
  <c r="P1445" i="1" s="1"/>
  <c r="A1446" i="1" s="1"/>
  <c r="B1446" i="1" s="1"/>
  <c r="C1446" i="1" s="1"/>
  <c r="D1446" i="1" l="1"/>
  <c r="E1446" i="1" s="1"/>
  <c r="I1446" i="1"/>
  <c r="J1446" i="1" s="1"/>
  <c r="K1446" i="1" l="1"/>
  <c r="F1446" i="1"/>
  <c r="G1446" i="1" l="1"/>
  <c r="H1446" i="1" s="1"/>
  <c r="L1446" i="1"/>
  <c r="N1446" i="1" s="1"/>
  <c r="P1446" i="1" s="1"/>
  <c r="A1447" i="1" l="1"/>
  <c r="B1447" i="1" s="1"/>
  <c r="C1447" i="1" s="1"/>
  <c r="I1447" i="1" l="1"/>
  <c r="J1447" i="1" s="1"/>
  <c r="D1447" i="1"/>
  <c r="E1447" i="1" s="1"/>
  <c r="K1447" i="1" l="1"/>
  <c r="F1447" i="1"/>
  <c r="G1447" i="1" l="1"/>
  <c r="H1447" i="1" s="1"/>
  <c r="L1447" i="1"/>
  <c r="N1447" i="1" s="1"/>
  <c r="P1447" i="1" s="1"/>
  <c r="A1448" i="1" l="1"/>
  <c r="B1448" i="1" s="1"/>
  <c r="C1448" i="1" s="1"/>
  <c r="D1448" i="1" l="1"/>
  <c r="E1448" i="1" s="1"/>
  <c r="I1448" i="1"/>
  <c r="J1448" i="1" s="1"/>
  <c r="K1448" i="1" l="1"/>
  <c r="F1448" i="1"/>
  <c r="G1448" i="1" l="1"/>
  <c r="H1448" i="1" s="1"/>
  <c r="L1448" i="1"/>
  <c r="N1448" i="1" s="1"/>
  <c r="P1448" i="1" s="1"/>
  <c r="A1449" i="1" l="1"/>
  <c r="B1449" i="1" s="1"/>
  <c r="C1449" i="1" s="1"/>
  <c r="I1449" i="1" l="1"/>
  <c r="J1449" i="1" s="1"/>
  <c r="D1449" i="1"/>
  <c r="E1449" i="1" s="1"/>
  <c r="K1449" i="1" l="1"/>
  <c r="F1449" i="1"/>
  <c r="L1449" i="1" l="1"/>
  <c r="N1449" i="1" s="1"/>
  <c r="P1449" i="1" s="1"/>
  <c r="G1449" i="1"/>
  <c r="H1449" i="1" s="1"/>
  <c r="A1450" i="1" l="1"/>
  <c r="B1450" i="1" l="1"/>
  <c r="C1450" i="1" s="1"/>
  <c r="I1450" i="1" l="1"/>
  <c r="J1450" i="1" s="1"/>
  <c r="D1450" i="1"/>
  <c r="E1450" i="1" s="1"/>
  <c r="K1450" i="1" l="1"/>
  <c r="F1450" i="1"/>
  <c r="L1450" i="1" l="1"/>
  <c r="N1450" i="1" s="1"/>
  <c r="P1450" i="1" s="1"/>
  <c r="G1450" i="1"/>
  <c r="H1450" i="1" s="1"/>
  <c r="A1451" i="1" l="1"/>
  <c r="B1451" i="1" l="1"/>
  <c r="C1451" i="1" s="1"/>
  <c r="D1451" i="1" l="1"/>
  <c r="E1451" i="1" s="1"/>
  <c r="I1451" i="1"/>
  <c r="J1451" i="1" s="1"/>
  <c r="K1451" i="1" l="1"/>
  <c r="F1451" i="1"/>
  <c r="G1451" i="1" l="1"/>
  <c r="H1451" i="1" s="1"/>
  <c r="L1451" i="1"/>
  <c r="N1451" i="1" s="1"/>
  <c r="P1451" i="1" s="1"/>
  <c r="A1452" i="1" l="1"/>
  <c r="B1452" i="1" s="1"/>
  <c r="C1452" i="1" s="1"/>
  <c r="I1452" i="1" l="1"/>
  <c r="J1452" i="1" s="1"/>
  <c r="D1452" i="1"/>
  <c r="E1452" i="1" s="1"/>
  <c r="K1452" i="1" l="1"/>
  <c r="F1452" i="1"/>
  <c r="L1452" i="1" l="1"/>
  <c r="N1452" i="1" s="1"/>
  <c r="P1452" i="1" s="1"/>
  <c r="G1452" i="1"/>
  <c r="H1452" i="1" s="1"/>
  <c r="A1453" i="1" l="1"/>
  <c r="B1453" i="1" l="1"/>
  <c r="C1453" i="1" s="1"/>
  <c r="D1453" i="1" l="1"/>
  <c r="E1453" i="1" s="1"/>
  <c r="I1453" i="1"/>
  <c r="J1453" i="1" s="1"/>
  <c r="K1453" i="1" l="1"/>
  <c r="F1453" i="1"/>
  <c r="G1453" i="1" l="1"/>
  <c r="H1453" i="1" s="1"/>
  <c r="L1453" i="1"/>
  <c r="N1453" i="1" s="1"/>
  <c r="P1453" i="1" s="1"/>
  <c r="A1454" i="1" s="1"/>
  <c r="B1454" i="1" l="1"/>
  <c r="C1454" i="1" s="1"/>
  <c r="I1454" i="1" l="1"/>
  <c r="J1454" i="1" s="1"/>
  <c r="D1454" i="1"/>
  <c r="E1454" i="1" s="1"/>
  <c r="K1454" i="1" l="1"/>
  <c r="F1454" i="1"/>
  <c r="G1454" i="1" l="1"/>
  <c r="H1454" i="1" s="1"/>
  <c r="L1454" i="1"/>
  <c r="N1454" i="1" s="1"/>
  <c r="P1454" i="1" s="1"/>
  <c r="A1455" i="1" s="1"/>
  <c r="B1455" i="1" l="1"/>
  <c r="C1455" i="1" s="1"/>
  <c r="D1455" i="1" l="1"/>
  <c r="E1455" i="1" s="1"/>
  <c r="I1455" i="1"/>
  <c r="J1455" i="1" s="1"/>
  <c r="K1455" i="1" l="1"/>
  <c r="F1455" i="1"/>
  <c r="G1455" i="1" l="1"/>
  <c r="H1455" i="1" s="1"/>
  <c r="L1455" i="1"/>
  <c r="N1455" i="1" s="1"/>
  <c r="P1455" i="1" s="1"/>
  <c r="A1456" i="1" s="1"/>
  <c r="B1456" i="1" l="1"/>
  <c r="C1456" i="1" s="1"/>
  <c r="D1456" i="1" l="1"/>
  <c r="E1456" i="1" s="1"/>
  <c r="I1456" i="1"/>
  <c r="J1456" i="1" s="1"/>
  <c r="K1456" i="1" l="1"/>
  <c r="F1456" i="1"/>
  <c r="L1456" i="1" l="1"/>
  <c r="N1456" i="1" s="1"/>
  <c r="P1456" i="1" s="1"/>
  <c r="G1456" i="1"/>
  <c r="H1456" i="1" s="1"/>
  <c r="A1457" i="1" l="1"/>
  <c r="B1457" i="1" l="1"/>
  <c r="C1457" i="1" s="1"/>
  <c r="I1457" i="1" l="1"/>
  <c r="J1457" i="1" s="1"/>
  <c r="D1457" i="1"/>
  <c r="E1457" i="1" s="1"/>
  <c r="K1457" i="1" l="1"/>
  <c r="F1457" i="1"/>
  <c r="L1457" i="1" l="1"/>
  <c r="N1457" i="1" s="1"/>
  <c r="P1457" i="1" s="1"/>
  <c r="G1457" i="1"/>
  <c r="H1457" i="1" s="1"/>
  <c r="A1458" i="1" l="1"/>
  <c r="B1458" i="1" l="1"/>
  <c r="C1458" i="1" s="1"/>
  <c r="I1458" i="1" l="1"/>
  <c r="J1458" i="1" s="1"/>
  <c r="D1458" i="1"/>
  <c r="E1458" i="1" l="1"/>
  <c r="M1475" i="1"/>
  <c r="M1476" i="1" l="1"/>
  <c r="M1477" i="1" s="1"/>
  <c r="M1478" i="1" s="1"/>
  <c r="M1479" i="1" s="1"/>
  <c r="M1480" i="1" s="1"/>
  <c r="M1481" i="1" s="1"/>
  <c r="N1475" i="1"/>
  <c r="K1458" i="1"/>
  <c r="F1458" i="1"/>
  <c r="G1458" i="1" l="1"/>
  <c r="H1458" i="1" s="1"/>
  <c r="L1458" i="1"/>
  <c r="N1458" i="1" s="1"/>
  <c r="P1458" i="1" s="1"/>
  <c r="M1489" i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482" i="1"/>
  <c r="M1483" i="1" s="1"/>
  <c r="M1484" i="1" s="1"/>
  <c r="M1485" i="1" s="1"/>
  <c r="M1486" i="1" s="1"/>
  <c r="M1487" i="1" s="1"/>
  <c r="M1488" i="1" s="1"/>
  <c r="A1459" i="1" l="1"/>
  <c r="B1459" i="1" s="1"/>
  <c r="C1459" i="1" s="1"/>
  <c r="D1459" i="1" l="1"/>
  <c r="E1459" i="1" s="1"/>
  <c r="I1459" i="1"/>
  <c r="J1459" i="1" s="1"/>
  <c r="K1459" i="1" l="1"/>
  <c r="F1459" i="1"/>
  <c r="L1459" i="1" l="1"/>
  <c r="N1459" i="1" s="1"/>
  <c r="P1459" i="1" s="1"/>
  <c r="G1459" i="1"/>
  <c r="H1459" i="1" s="1"/>
  <c r="A1460" i="1" l="1"/>
  <c r="B1460" i="1" l="1"/>
  <c r="C1460" i="1" s="1"/>
  <c r="I1460" i="1" l="1"/>
  <c r="J1460" i="1" s="1"/>
  <c r="D1460" i="1"/>
  <c r="E1460" i="1" s="1"/>
  <c r="K1460" i="1" l="1"/>
  <c r="F1460" i="1"/>
  <c r="L1460" i="1" l="1"/>
  <c r="N1460" i="1" s="1"/>
  <c r="P1460" i="1" s="1"/>
  <c r="G1460" i="1"/>
  <c r="H1460" i="1" s="1"/>
  <c r="A1461" i="1" l="1"/>
  <c r="B1461" i="1" l="1"/>
  <c r="C1461" i="1" s="1"/>
  <c r="D1461" i="1" l="1"/>
  <c r="E1461" i="1" s="1"/>
  <c r="I1461" i="1"/>
  <c r="J1461" i="1" s="1"/>
  <c r="K1461" i="1" l="1"/>
  <c r="F1461" i="1"/>
  <c r="L1461" i="1" l="1"/>
  <c r="N1461" i="1" s="1"/>
  <c r="P1461" i="1" s="1"/>
  <c r="G1461" i="1"/>
  <c r="H1461" i="1" s="1"/>
  <c r="A1462" i="1" l="1"/>
  <c r="B1462" i="1" l="1"/>
  <c r="C1462" i="1" s="1"/>
  <c r="I1462" i="1" l="1"/>
  <c r="J1462" i="1" s="1"/>
  <c r="D1462" i="1"/>
  <c r="E1462" i="1" s="1"/>
  <c r="K1462" i="1" l="1"/>
  <c r="F1462" i="1"/>
  <c r="L1462" i="1" l="1"/>
  <c r="N1462" i="1" s="1"/>
  <c r="P1462" i="1" s="1"/>
  <c r="G1462" i="1"/>
  <c r="H1462" i="1" s="1"/>
  <c r="A1463" i="1" l="1"/>
  <c r="B1463" i="1" l="1"/>
  <c r="C1463" i="1" s="1"/>
  <c r="D1463" i="1" l="1"/>
  <c r="E1463" i="1" s="1"/>
  <c r="I1463" i="1"/>
  <c r="J1463" i="1" s="1"/>
  <c r="K1463" i="1" l="1"/>
  <c r="F1463" i="1"/>
  <c r="L1463" i="1" l="1"/>
  <c r="N1463" i="1" s="1"/>
  <c r="P1463" i="1" s="1"/>
  <c r="G1463" i="1"/>
  <c r="H1463" i="1" s="1"/>
  <c r="A1464" i="1" l="1"/>
  <c r="B1464" i="1" l="1"/>
  <c r="C1464" i="1" s="1"/>
  <c r="I1464" i="1" l="1"/>
  <c r="J1464" i="1" s="1"/>
  <c r="D1464" i="1"/>
  <c r="E1464" i="1" s="1"/>
  <c r="K1464" i="1" l="1"/>
  <c r="F1464" i="1"/>
  <c r="L1464" i="1" l="1"/>
  <c r="N1464" i="1" s="1"/>
  <c r="P1464" i="1" s="1"/>
  <c r="G1464" i="1"/>
  <c r="H1464" i="1" s="1"/>
  <c r="A1465" i="1" l="1"/>
  <c r="B1465" i="1" l="1"/>
  <c r="C1465" i="1" s="1"/>
  <c r="D1465" i="1" l="1"/>
  <c r="E1465" i="1" s="1"/>
  <c r="I1465" i="1"/>
  <c r="J1465" i="1" s="1"/>
  <c r="K1465" i="1" l="1"/>
  <c r="F1465" i="1"/>
  <c r="L1465" i="1" l="1"/>
  <c r="N1465" i="1" s="1"/>
  <c r="P1465" i="1" s="1"/>
  <c r="G1465" i="1"/>
  <c r="H1465" i="1" s="1"/>
  <c r="A1466" i="1" l="1"/>
  <c r="B1466" i="1" l="1"/>
  <c r="C1466" i="1" s="1"/>
  <c r="D1466" i="1" l="1"/>
  <c r="E1466" i="1" s="1"/>
  <c r="I1466" i="1"/>
  <c r="J1466" i="1" s="1"/>
  <c r="K1466" i="1" l="1"/>
  <c r="F1466" i="1"/>
  <c r="L1466" i="1" l="1"/>
  <c r="N1466" i="1" s="1"/>
  <c r="P1466" i="1" s="1"/>
  <c r="G1466" i="1"/>
  <c r="H1466" i="1" s="1"/>
  <c r="A1467" i="1" l="1"/>
  <c r="B1467" i="1" l="1"/>
  <c r="C1467" i="1" s="1"/>
  <c r="D1467" i="1" l="1"/>
  <c r="E1467" i="1" s="1"/>
  <c r="I1467" i="1"/>
  <c r="J1467" i="1" s="1"/>
  <c r="K1467" i="1" l="1"/>
  <c r="F1467" i="1"/>
  <c r="L1467" i="1" l="1"/>
  <c r="N1467" i="1" s="1"/>
  <c r="P1467" i="1" s="1"/>
  <c r="G1467" i="1"/>
  <c r="H1467" i="1" s="1"/>
  <c r="A1468" i="1" l="1"/>
  <c r="B1468" i="1" l="1"/>
  <c r="C1468" i="1" s="1"/>
  <c r="D1468" i="1" l="1"/>
  <c r="E1468" i="1" s="1"/>
  <c r="I1468" i="1"/>
  <c r="J1468" i="1" s="1"/>
  <c r="K1468" i="1" l="1"/>
  <c r="F1468" i="1"/>
  <c r="L1468" i="1" l="1"/>
  <c r="N1468" i="1" s="1"/>
  <c r="P1468" i="1" s="1"/>
  <c r="G1468" i="1"/>
  <c r="H1468" i="1" s="1"/>
  <c r="A1469" i="1" l="1"/>
  <c r="B1469" i="1" l="1"/>
  <c r="C1469" i="1" s="1"/>
  <c r="R49" i="1"/>
  <c r="S49" i="1" s="1"/>
  <c r="D1469" i="1" l="1"/>
  <c r="E1469" i="1" s="1"/>
  <c r="I1469" i="1"/>
  <c r="J1469" i="1" s="1"/>
  <c r="K1469" i="1" l="1"/>
  <c r="F1469" i="1"/>
  <c r="L1469" i="1" l="1"/>
  <c r="N1469" i="1" s="1"/>
  <c r="P1469" i="1" s="1"/>
  <c r="G1469" i="1"/>
  <c r="H1469" i="1" s="1"/>
  <c r="O1475" i="1" s="1"/>
  <c r="O1476" i="1" l="1"/>
  <c r="O1477" i="1" s="1"/>
  <c r="O1478" i="1" s="1"/>
  <c r="O1479" i="1" s="1"/>
  <c r="O1480" i="1" s="1"/>
  <c r="O1481" i="1" s="1"/>
  <c r="P1475" i="1"/>
  <c r="A1476" i="1" s="1"/>
  <c r="B1476" i="1" l="1"/>
  <c r="C1476" i="1" s="1"/>
  <c r="O1489" i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482" i="1"/>
  <c r="O1483" i="1" s="1"/>
  <c r="O1484" i="1" s="1"/>
  <c r="O1485" i="1" s="1"/>
  <c r="O1486" i="1" s="1"/>
  <c r="O1487" i="1" s="1"/>
  <c r="O1488" i="1" s="1"/>
  <c r="I1476" i="1" l="1"/>
  <c r="J1476" i="1" s="1"/>
  <c r="D1476" i="1"/>
  <c r="E1476" i="1" s="1"/>
  <c r="K1476" i="1" l="1"/>
  <c r="F1476" i="1"/>
  <c r="L1476" i="1" l="1"/>
  <c r="N1476" i="1" s="1"/>
  <c r="P1476" i="1" s="1"/>
  <c r="G1476" i="1"/>
  <c r="H1476" i="1" s="1"/>
  <c r="A1477" i="1" l="1"/>
  <c r="B1477" i="1" l="1"/>
  <c r="C1477" i="1" s="1"/>
  <c r="I1477" i="1" l="1"/>
  <c r="J1477" i="1" s="1"/>
  <c r="D1477" i="1"/>
  <c r="E1477" i="1" s="1"/>
  <c r="K1477" i="1" l="1"/>
  <c r="F1477" i="1"/>
  <c r="L1477" i="1" l="1"/>
  <c r="N1477" i="1" s="1"/>
  <c r="P1477" i="1" s="1"/>
  <c r="G1477" i="1"/>
  <c r="H1477" i="1" s="1"/>
  <c r="A1478" i="1" l="1"/>
  <c r="B1478" i="1" l="1"/>
  <c r="C1478" i="1" s="1"/>
  <c r="I1478" i="1" l="1"/>
  <c r="J1478" i="1" s="1"/>
  <c r="D1478" i="1"/>
  <c r="E1478" i="1" s="1"/>
  <c r="K1478" i="1" l="1"/>
  <c r="F1478" i="1"/>
  <c r="G1478" i="1" l="1"/>
  <c r="H1478" i="1" s="1"/>
  <c r="L1478" i="1"/>
  <c r="N1478" i="1" s="1"/>
  <c r="P1478" i="1" s="1"/>
  <c r="A1479" i="1" l="1"/>
  <c r="B1479" i="1" s="1"/>
  <c r="C1479" i="1" s="1"/>
  <c r="I1479" i="1" l="1"/>
  <c r="J1479" i="1" s="1"/>
  <c r="D1479" i="1"/>
  <c r="E1479" i="1" s="1"/>
  <c r="K1479" i="1" l="1"/>
  <c r="F1479" i="1"/>
  <c r="L1479" i="1" l="1"/>
  <c r="N1479" i="1" s="1"/>
  <c r="P1479" i="1" s="1"/>
  <c r="G1479" i="1"/>
  <c r="H1479" i="1" s="1"/>
  <c r="A1480" i="1" l="1"/>
  <c r="B1480" i="1" l="1"/>
  <c r="C1480" i="1" s="1"/>
  <c r="I1480" i="1" l="1"/>
  <c r="J1480" i="1" s="1"/>
  <c r="D1480" i="1"/>
  <c r="E1480" i="1" s="1"/>
  <c r="K1480" i="1" l="1"/>
  <c r="F1480" i="1"/>
  <c r="G1480" i="1" l="1"/>
  <c r="H1480" i="1" s="1"/>
  <c r="L1480" i="1"/>
  <c r="N1480" i="1" s="1"/>
  <c r="P1480" i="1" s="1"/>
  <c r="A1481" i="1" l="1"/>
  <c r="B1481" i="1" s="1"/>
  <c r="C1481" i="1" s="1"/>
  <c r="I1481" i="1" l="1"/>
  <c r="J1481" i="1" s="1"/>
  <c r="D1481" i="1"/>
  <c r="E1481" i="1" s="1"/>
  <c r="K1481" i="1" l="1"/>
  <c r="F1481" i="1"/>
  <c r="L1481" i="1" l="1"/>
  <c r="N1481" i="1" s="1"/>
  <c r="P1481" i="1" s="1"/>
  <c r="G1481" i="1"/>
  <c r="H1481" i="1" s="1"/>
  <c r="A1482" i="1" l="1"/>
  <c r="B1482" i="1" l="1"/>
  <c r="C1482" i="1" s="1"/>
  <c r="D1482" i="1" l="1"/>
  <c r="E1482" i="1" s="1"/>
  <c r="I1482" i="1"/>
  <c r="J1482" i="1" s="1"/>
  <c r="K1482" i="1" l="1"/>
  <c r="F1482" i="1"/>
  <c r="G1482" i="1" l="1"/>
  <c r="H1482" i="1" s="1"/>
  <c r="L1482" i="1"/>
  <c r="N1482" i="1" s="1"/>
  <c r="P1482" i="1" s="1"/>
  <c r="A1483" i="1" l="1"/>
  <c r="B1483" i="1" s="1"/>
  <c r="C1483" i="1" s="1"/>
  <c r="I1483" i="1" l="1"/>
  <c r="J1483" i="1" s="1"/>
  <c r="D1483" i="1"/>
  <c r="E1483" i="1" s="1"/>
  <c r="K1483" i="1" l="1"/>
  <c r="F1483" i="1"/>
  <c r="G1483" i="1" l="1"/>
  <c r="H1483" i="1" s="1"/>
  <c r="L1483" i="1"/>
  <c r="N1483" i="1" s="1"/>
  <c r="P1483" i="1" s="1"/>
  <c r="A1484" i="1" l="1"/>
  <c r="B1484" i="1" s="1"/>
  <c r="C1484" i="1" s="1"/>
  <c r="I1484" i="1" l="1"/>
  <c r="J1484" i="1" s="1"/>
  <c r="D1484" i="1"/>
  <c r="E1484" i="1" s="1"/>
  <c r="K1484" i="1" l="1"/>
  <c r="F1484" i="1"/>
  <c r="L1484" i="1" l="1"/>
  <c r="N1484" i="1" s="1"/>
  <c r="P1484" i="1" s="1"/>
  <c r="G1484" i="1"/>
  <c r="H1484" i="1" s="1"/>
  <c r="A1485" i="1" l="1"/>
  <c r="B1485" i="1" l="1"/>
  <c r="C1485" i="1" s="1"/>
  <c r="D1485" i="1" l="1"/>
  <c r="E1485" i="1" s="1"/>
  <c r="I1485" i="1"/>
  <c r="J1485" i="1" s="1"/>
  <c r="K1485" i="1" l="1"/>
  <c r="F1485" i="1"/>
  <c r="L1485" i="1" l="1"/>
  <c r="N1485" i="1" s="1"/>
  <c r="P1485" i="1" s="1"/>
  <c r="G1485" i="1"/>
  <c r="H1485" i="1" s="1"/>
  <c r="A1486" i="1" l="1"/>
  <c r="B1486" i="1" l="1"/>
  <c r="C1486" i="1" s="1"/>
  <c r="I1486" i="1" l="1"/>
  <c r="J1486" i="1" s="1"/>
  <c r="D1486" i="1"/>
  <c r="E1486" i="1" s="1"/>
  <c r="K1486" i="1" l="1"/>
  <c r="F1486" i="1"/>
  <c r="L1486" i="1" l="1"/>
  <c r="N1486" i="1" s="1"/>
  <c r="P1486" i="1" s="1"/>
  <c r="G1486" i="1"/>
  <c r="H1486" i="1" s="1"/>
  <c r="A1487" i="1" l="1"/>
  <c r="B1487" i="1" l="1"/>
  <c r="C1487" i="1" s="1"/>
  <c r="I1487" i="1" l="1"/>
  <c r="J1487" i="1" s="1"/>
  <c r="D1487" i="1"/>
  <c r="E1487" i="1" s="1"/>
  <c r="K1487" i="1" l="1"/>
  <c r="F1487" i="1"/>
  <c r="G1487" i="1" l="1"/>
  <c r="H1487" i="1" s="1"/>
  <c r="L1487" i="1"/>
  <c r="N1487" i="1" s="1"/>
  <c r="P1487" i="1" s="1"/>
  <c r="A1488" i="1" l="1"/>
  <c r="B1488" i="1" s="1"/>
  <c r="C1488" i="1" s="1"/>
  <c r="I1488" i="1" l="1"/>
  <c r="J1488" i="1" s="1"/>
  <c r="D1488" i="1"/>
  <c r="E1488" i="1" s="1"/>
  <c r="K1488" i="1" l="1"/>
  <c r="F1488" i="1"/>
  <c r="G1488" i="1" l="1"/>
  <c r="H1488" i="1" s="1"/>
  <c r="L1488" i="1"/>
  <c r="N1488" i="1" s="1"/>
  <c r="P1488" i="1" s="1"/>
  <c r="A1489" i="1" s="1"/>
  <c r="B1489" i="1" l="1"/>
  <c r="C1489" i="1" s="1"/>
  <c r="D1489" i="1" l="1"/>
  <c r="E1489" i="1" s="1"/>
  <c r="I1489" i="1"/>
  <c r="J1489" i="1" s="1"/>
  <c r="K1489" i="1" l="1"/>
  <c r="F1489" i="1"/>
  <c r="L1489" i="1" l="1"/>
  <c r="N1489" i="1" s="1"/>
  <c r="P1489" i="1" s="1"/>
  <c r="G1489" i="1"/>
  <c r="H1489" i="1" s="1"/>
  <c r="A1490" i="1" l="1"/>
  <c r="B1490" i="1" l="1"/>
  <c r="C1490" i="1" s="1"/>
  <c r="I1490" i="1" l="1"/>
  <c r="J1490" i="1" s="1"/>
  <c r="D1490" i="1"/>
  <c r="E1490" i="1" s="1"/>
  <c r="K1490" i="1" l="1"/>
  <c r="F1490" i="1"/>
  <c r="L1490" i="1" l="1"/>
  <c r="N1490" i="1" s="1"/>
  <c r="P1490" i="1" s="1"/>
  <c r="G1490" i="1"/>
  <c r="H1490" i="1" s="1"/>
  <c r="A1491" i="1" l="1"/>
  <c r="B1491" i="1" l="1"/>
  <c r="C1491" i="1" s="1"/>
  <c r="D1491" i="1" l="1"/>
  <c r="I1491" i="1"/>
  <c r="J1491" i="1" s="1"/>
  <c r="E1491" i="1" l="1"/>
  <c r="M1508" i="1"/>
  <c r="M1509" i="1" l="1"/>
  <c r="M1510" i="1" s="1"/>
  <c r="M1511" i="1" s="1"/>
  <c r="M1512" i="1" s="1"/>
  <c r="M1513" i="1" s="1"/>
  <c r="M1514" i="1" s="1"/>
  <c r="N1508" i="1"/>
  <c r="K1491" i="1"/>
  <c r="F1491" i="1"/>
  <c r="G1491" i="1" l="1"/>
  <c r="H1491" i="1" s="1"/>
  <c r="L1491" i="1"/>
  <c r="N1491" i="1" s="1"/>
  <c r="P1491" i="1" s="1"/>
  <c r="M1522" i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15" i="1"/>
  <c r="M1516" i="1" s="1"/>
  <c r="M1517" i="1" s="1"/>
  <c r="M1518" i="1" s="1"/>
  <c r="M1519" i="1" s="1"/>
  <c r="M1520" i="1" s="1"/>
  <c r="M1521" i="1" s="1"/>
  <c r="A1492" i="1" l="1"/>
  <c r="B1492" i="1" s="1"/>
  <c r="C1492" i="1" s="1"/>
  <c r="I1492" i="1" l="1"/>
  <c r="J1492" i="1" s="1"/>
  <c r="D1492" i="1"/>
  <c r="E1492" i="1" s="1"/>
  <c r="K1492" i="1" l="1"/>
  <c r="F1492" i="1"/>
  <c r="G1492" i="1" l="1"/>
  <c r="H1492" i="1" s="1"/>
  <c r="L1492" i="1"/>
  <c r="N1492" i="1" s="1"/>
  <c r="P1492" i="1" s="1"/>
  <c r="A1493" i="1" l="1"/>
  <c r="B1493" i="1" s="1"/>
  <c r="C1493" i="1" s="1"/>
  <c r="I1493" i="1" l="1"/>
  <c r="J1493" i="1" s="1"/>
  <c r="D1493" i="1"/>
  <c r="E1493" i="1" s="1"/>
  <c r="K1493" i="1" l="1"/>
  <c r="F1493" i="1"/>
  <c r="G1493" i="1" l="1"/>
  <c r="H1493" i="1" s="1"/>
  <c r="L1493" i="1"/>
  <c r="N1493" i="1" s="1"/>
  <c r="P1493" i="1" s="1"/>
  <c r="A1494" i="1" l="1"/>
  <c r="B1494" i="1" s="1"/>
  <c r="C1494" i="1" s="1"/>
  <c r="D1494" i="1" l="1"/>
  <c r="E1494" i="1" s="1"/>
  <c r="I1494" i="1"/>
  <c r="J1494" i="1" s="1"/>
  <c r="K1494" i="1" l="1"/>
  <c r="F1494" i="1"/>
  <c r="L1494" i="1" l="1"/>
  <c r="N1494" i="1" s="1"/>
  <c r="P1494" i="1" s="1"/>
  <c r="G1494" i="1"/>
  <c r="H1494" i="1" s="1"/>
  <c r="A1495" i="1" l="1"/>
  <c r="B1495" i="1" l="1"/>
  <c r="C1495" i="1" s="1"/>
  <c r="D1495" i="1" l="1"/>
  <c r="E1495" i="1" s="1"/>
  <c r="I1495" i="1"/>
  <c r="J1495" i="1" s="1"/>
  <c r="K1495" i="1" l="1"/>
  <c r="F1495" i="1"/>
  <c r="L1495" i="1" l="1"/>
  <c r="N1495" i="1" s="1"/>
  <c r="P1495" i="1" s="1"/>
  <c r="G1495" i="1"/>
  <c r="H1495" i="1" s="1"/>
  <c r="A1496" i="1" l="1"/>
  <c r="B1496" i="1" l="1"/>
  <c r="C1496" i="1" s="1"/>
  <c r="D1496" i="1" l="1"/>
  <c r="E1496" i="1" s="1"/>
  <c r="I1496" i="1"/>
  <c r="J1496" i="1" s="1"/>
  <c r="K1496" i="1" l="1"/>
  <c r="F1496" i="1"/>
  <c r="L1496" i="1" l="1"/>
  <c r="N1496" i="1" s="1"/>
  <c r="P1496" i="1" s="1"/>
  <c r="G1496" i="1"/>
  <c r="H1496" i="1" s="1"/>
  <c r="A1497" i="1" l="1"/>
  <c r="B1497" i="1" l="1"/>
  <c r="C1497" i="1" s="1"/>
  <c r="I1497" i="1" l="1"/>
  <c r="J1497" i="1" s="1"/>
  <c r="D1497" i="1"/>
  <c r="E1497" i="1" s="1"/>
  <c r="K1497" i="1" l="1"/>
  <c r="F1497" i="1"/>
  <c r="L1497" i="1" l="1"/>
  <c r="N1497" i="1" s="1"/>
  <c r="P1497" i="1" s="1"/>
  <c r="G1497" i="1"/>
  <c r="H1497" i="1" s="1"/>
  <c r="A1498" i="1" l="1"/>
  <c r="B1498" i="1" s="1"/>
  <c r="C1498" i="1" s="1"/>
  <c r="I1498" i="1" l="1"/>
  <c r="J1498" i="1" s="1"/>
  <c r="D1498" i="1"/>
  <c r="E1498" i="1" s="1"/>
  <c r="K1498" i="1" l="1"/>
  <c r="F1498" i="1"/>
  <c r="G1498" i="1" l="1"/>
  <c r="H1498" i="1" s="1"/>
  <c r="L1498" i="1"/>
  <c r="N1498" i="1" s="1"/>
  <c r="P1498" i="1" s="1"/>
  <c r="A1499" i="1" l="1"/>
  <c r="B1499" i="1" s="1"/>
  <c r="C1499" i="1" s="1"/>
  <c r="D1499" i="1" l="1"/>
  <c r="E1499" i="1" s="1"/>
  <c r="I1499" i="1"/>
  <c r="J1499" i="1" s="1"/>
  <c r="K1499" i="1" l="1"/>
  <c r="F1499" i="1"/>
  <c r="L1499" i="1" l="1"/>
  <c r="N1499" i="1" s="1"/>
  <c r="P1499" i="1" s="1"/>
  <c r="G1499" i="1"/>
  <c r="H1499" i="1" s="1"/>
  <c r="A1500" i="1" l="1"/>
  <c r="B1500" i="1" s="1"/>
  <c r="C1500" i="1" s="1"/>
  <c r="I1500" i="1" l="1"/>
  <c r="J1500" i="1" s="1"/>
  <c r="D1500" i="1"/>
  <c r="E1500" i="1" s="1"/>
  <c r="K1500" i="1" l="1"/>
  <c r="F1500" i="1"/>
  <c r="L1500" i="1" l="1"/>
  <c r="N1500" i="1" s="1"/>
  <c r="P1500" i="1" s="1"/>
  <c r="G1500" i="1"/>
  <c r="H1500" i="1" s="1"/>
  <c r="A1501" i="1" l="1"/>
  <c r="B1501" i="1" s="1"/>
  <c r="C1501" i="1" s="1"/>
  <c r="I1501" i="1" l="1"/>
  <c r="J1501" i="1" s="1"/>
  <c r="D1501" i="1"/>
  <c r="E1501" i="1" s="1"/>
  <c r="K1501" i="1" l="1"/>
  <c r="F1501" i="1"/>
  <c r="L1501" i="1" l="1"/>
  <c r="N1501" i="1" s="1"/>
  <c r="P1501" i="1" s="1"/>
  <c r="G1501" i="1"/>
  <c r="H1501" i="1" s="1"/>
  <c r="A1502" i="1" l="1"/>
  <c r="B1502" i="1" l="1"/>
  <c r="C1502" i="1" s="1"/>
  <c r="R50" i="1"/>
  <c r="S50" i="1" s="1"/>
  <c r="I1502" i="1" l="1"/>
  <c r="J1502" i="1" s="1"/>
  <c r="D1502" i="1"/>
  <c r="E1502" i="1" s="1"/>
  <c r="K1502" i="1" l="1"/>
  <c r="F1502" i="1"/>
  <c r="L1502" i="1" l="1"/>
  <c r="N1502" i="1" s="1"/>
  <c r="P1502" i="1" s="1"/>
  <c r="G1502" i="1"/>
  <c r="H1502" i="1" s="1"/>
  <c r="O1508" i="1" s="1"/>
  <c r="O1509" i="1" l="1"/>
  <c r="O1510" i="1" s="1"/>
  <c r="O1511" i="1" s="1"/>
  <c r="O1512" i="1" s="1"/>
  <c r="O1513" i="1" s="1"/>
  <c r="O1514" i="1" s="1"/>
  <c r="P1508" i="1"/>
  <c r="A1509" i="1" s="1"/>
  <c r="B1509" i="1" s="1"/>
  <c r="C1509" i="1" s="1"/>
  <c r="I1509" i="1" l="1"/>
  <c r="J1509" i="1" s="1"/>
  <c r="D1509" i="1"/>
  <c r="E1509" i="1" s="1"/>
  <c r="O1522" i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15" i="1"/>
  <c r="O1516" i="1" s="1"/>
  <c r="O1517" i="1" s="1"/>
  <c r="O1518" i="1" s="1"/>
  <c r="O1519" i="1" s="1"/>
  <c r="O1520" i="1" s="1"/>
  <c r="O1521" i="1" s="1"/>
  <c r="K1509" i="1" l="1"/>
  <c r="F1509" i="1"/>
  <c r="G1509" i="1" l="1"/>
  <c r="H1509" i="1" s="1"/>
  <c r="L1509" i="1"/>
  <c r="N1509" i="1" s="1"/>
  <c r="P1509" i="1" s="1"/>
  <c r="A1510" i="1" l="1"/>
  <c r="B1510" i="1" s="1"/>
  <c r="C1510" i="1" s="1"/>
  <c r="D1510" i="1" l="1"/>
  <c r="E1510" i="1" s="1"/>
  <c r="I1510" i="1"/>
  <c r="J1510" i="1" s="1"/>
  <c r="K1510" i="1" l="1"/>
  <c r="F1510" i="1"/>
  <c r="L1510" i="1" l="1"/>
  <c r="N1510" i="1" s="1"/>
  <c r="P1510" i="1" s="1"/>
  <c r="G1510" i="1"/>
  <c r="H1510" i="1" s="1"/>
  <c r="A1511" i="1" l="1"/>
  <c r="B1511" i="1" l="1"/>
  <c r="C1511" i="1" s="1"/>
  <c r="I1511" i="1" l="1"/>
  <c r="J1511" i="1" s="1"/>
  <c r="D1511" i="1"/>
  <c r="E1511" i="1" s="1"/>
  <c r="K1511" i="1" l="1"/>
  <c r="F1511" i="1"/>
  <c r="L1511" i="1" l="1"/>
  <c r="N1511" i="1" s="1"/>
  <c r="P1511" i="1" s="1"/>
  <c r="G1511" i="1"/>
  <c r="H1511" i="1" s="1"/>
  <c r="A1512" i="1" l="1"/>
  <c r="B1512" i="1" l="1"/>
  <c r="C1512" i="1" s="1"/>
  <c r="I1512" i="1" l="1"/>
  <c r="J1512" i="1" s="1"/>
  <c r="D1512" i="1"/>
  <c r="E1512" i="1" s="1"/>
  <c r="K1512" i="1" l="1"/>
  <c r="F1512" i="1"/>
  <c r="G1512" i="1" l="1"/>
  <c r="H1512" i="1" s="1"/>
  <c r="L1512" i="1"/>
  <c r="N1512" i="1" s="1"/>
  <c r="P1512" i="1" s="1"/>
  <c r="A1513" i="1" l="1"/>
  <c r="B1513" i="1" s="1"/>
  <c r="C1513" i="1" s="1"/>
  <c r="D1513" i="1" l="1"/>
  <c r="E1513" i="1" s="1"/>
  <c r="I1513" i="1"/>
  <c r="J1513" i="1" s="1"/>
  <c r="K1513" i="1" l="1"/>
  <c r="F1513" i="1"/>
  <c r="L1513" i="1" l="1"/>
  <c r="N1513" i="1" s="1"/>
  <c r="P1513" i="1" s="1"/>
  <c r="G1513" i="1"/>
  <c r="H1513" i="1" s="1"/>
  <c r="A1514" i="1" l="1"/>
  <c r="B1514" i="1" l="1"/>
  <c r="C1514" i="1" s="1"/>
  <c r="I1514" i="1" l="1"/>
  <c r="J1514" i="1" s="1"/>
  <c r="D1514" i="1"/>
  <c r="E1514" i="1" s="1"/>
  <c r="K1514" i="1" l="1"/>
  <c r="F1514" i="1"/>
  <c r="L1514" i="1" l="1"/>
  <c r="N1514" i="1" s="1"/>
  <c r="P1514" i="1" s="1"/>
  <c r="G1514" i="1"/>
  <c r="H1514" i="1" s="1"/>
  <c r="A1515" i="1" l="1"/>
  <c r="B1515" i="1" l="1"/>
  <c r="C1515" i="1" s="1"/>
  <c r="I1515" i="1" l="1"/>
  <c r="J1515" i="1" s="1"/>
  <c r="D1515" i="1"/>
  <c r="E1515" i="1" s="1"/>
  <c r="K1515" i="1" l="1"/>
  <c r="F1515" i="1"/>
  <c r="G1515" i="1" l="1"/>
  <c r="H1515" i="1" s="1"/>
  <c r="L1515" i="1"/>
  <c r="N1515" i="1" s="1"/>
  <c r="P1515" i="1" s="1"/>
  <c r="A1516" i="1" l="1"/>
  <c r="B1516" i="1" s="1"/>
  <c r="C1516" i="1" s="1"/>
  <c r="I1516" i="1" l="1"/>
  <c r="J1516" i="1" s="1"/>
  <c r="D1516" i="1"/>
  <c r="E1516" i="1" s="1"/>
  <c r="K1516" i="1" l="1"/>
  <c r="F1516" i="1"/>
  <c r="L1516" i="1" l="1"/>
  <c r="N1516" i="1" s="1"/>
  <c r="P1516" i="1" s="1"/>
  <c r="G1516" i="1"/>
  <c r="H1516" i="1" s="1"/>
  <c r="A1517" i="1" l="1"/>
  <c r="B1517" i="1" l="1"/>
  <c r="C1517" i="1" s="1"/>
  <c r="I1517" i="1" l="1"/>
  <c r="J1517" i="1" s="1"/>
  <c r="D1517" i="1"/>
  <c r="E1517" i="1" s="1"/>
  <c r="K1517" i="1" l="1"/>
  <c r="F1517" i="1"/>
  <c r="L1517" i="1" l="1"/>
  <c r="N1517" i="1" s="1"/>
  <c r="P1517" i="1" s="1"/>
  <c r="G1517" i="1"/>
  <c r="H1517" i="1" s="1"/>
  <c r="A1518" i="1" l="1"/>
  <c r="B1518" i="1" l="1"/>
  <c r="C1518" i="1" s="1"/>
  <c r="D1518" i="1" l="1"/>
  <c r="E1518" i="1" s="1"/>
  <c r="I1518" i="1"/>
  <c r="J1518" i="1" s="1"/>
  <c r="K1518" i="1" l="1"/>
  <c r="F1518" i="1"/>
  <c r="G1518" i="1" l="1"/>
  <c r="H1518" i="1" s="1"/>
  <c r="L1518" i="1"/>
  <c r="N1518" i="1" s="1"/>
  <c r="P1518" i="1" s="1"/>
  <c r="A1519" i="1" l="1"/>
  <c r="B1519" i="1" s="1"/>
  <c r="C1519" i="1" s="1"/>
  <c r="D1519" i="1" l="1"/>
  <c r="E1519" i="1" s="1"/>
  <c r="I1519" i="1"/>
  <c r="J1519" i="1" s="1"/>
  <c r="K1519" i="1" l="1"/>
  <c r="F1519" i="1"/>
  <c r="L1519" i="1" l="1"/>
  <c r="N1519" i="1" s="1"/>
  <c r="P1519" i="1" s="1"/>
  <c r="G1519" i="1"/>
  <c r="H1519" i="1" s="1"/>
  <c r="A1520" i="1" l="1"/>
  <c r="B1520" i="1" l="1"/>
  <c r="C1520" i="1" s="1"/>
  <c r="D1520" i="1" l="1"/>
  <c r="E1520" i="1" s="1"/>
  <c r="I1520" i="1"/>
  <c r="J1520" i="1" s="1"/>
  <c r="K1520" i="1" l="1"/>
  <c r="F1520" i="1"/>
  <c r="L1520" i="1" l="1"/>
  <c r="N1520" i="1" s="1"/>
  <c r="P1520" i="1" s="1"/>
  <c r="G1520" i="1"/>
  <c r="H1520" i="1" s="1"/>
  <c r="A1521" i="1" l="1"/>
  <c r="B1521" i="1" l="1"/>
  <c r="C1521" i="1" s="1"/>
  <c r="I1521" i="1" l="1"/>
  <c r="J1521" i="1" s="1"/>
  <c r="D1521" i="1"/>
  <c r="E1521" i="1" s="1"/>
  <c r="K1521" i="1" l="1"/>
  <c r="F1521" i="1"/>
  <c r="G1521" i="1" l="1"/>
  <c r="H1521" i="1" s="1"/>
  <c r="L1521" i="1"/>
  <c r="N1521" i="1" s="1"/>
  <c r="P1521" i="1" s="1"/>
  <c r="A1522" i="1" l="1"/>
  <c r="B1522" i="1" s="1"/>
  <c r="C1522" i="1" s="1"/>
  <c r="I1522" i="1" l="1"/>
  <c r="J1522" i="1" s="1"/>
  <c r="D1522" i="1"/>
  <c r="E1522" i="1" s="1"/>
  <c r="K1522" i="1" l="1"/>
  <c r="F1522" i="1"/>
  <c r="L1522" i="1" l="1"/>
  <c r="N1522" i="1" s="1"/>
  <c r="P1522" i="1" s="1"/>
  <c r="G1522" i="1"/>
  <c r="H1522" i="1" s="1"/>
  <c r="A1523" i="1" l="1"/>
  <c r="B1523" i="1" l="1"/>
  <c r="C1523" i="1" s="1"/>
  <c r="D1523" i="1" l="1"/>
  <c r="E1523" i="1" s="1"/>
  <c r="I1523" i="1"/>
  <c r="J1523" i="1" s="1"/>
  <c r="K1523" i="1" l="1"/>
  <c r="F1523" i="1"/>
  <c r="L1523" i="1" l="1"/>
  <c r="N1523" i="1" s="1"/>
  <c r="P1523" i="1" s="1"/>
  <c r="G1523" i="1"/>
  <c r="H1523" i="1" s="1"/>
  <c r="A1524" i="1" l="1"/>
  <c r="B1524" i="1" l="1"/>
  <c r="C1524" i="1" s="1"/>
  <c r="D1524" i="1" l="1"/>
  <c r="I1524" i="1"/>
  <c r="J1524" i="1" s="1"/>
  <c r="E1524" i="1" l="1"/>
  <c r="M1541" i="1"/>
  <c r="M1542" i="1" l="1"/>
  <c r="M1543" i="1" s="1"/>
  <c r="M1544" i="1" s="1"/>
  <c r="M1545" i="1" s="1"/>
  <c r="M1546" i="1" s="1"/>
  <c r="M1547" i="1" s="1"/>
  <c r="N1541" i="1"/>
  <c r="K1524" i="1"/>
  <c r="F1524" i="1"/>
  <c r="L1524" i="1" l="1"/>
  <c r="N1524" i="1" s="1"/>
  <c r="P1524" i="1" s="1"/>
  <c r="G1524" i="1"/>
  <c r="H1524" i="1" s="1"/>
  <c r="M1548" i="1"/>
  <c r="M1549" i="1" s="1"/>
  <c r="M1550" i="1" s="1"/>
  <c r="M1551" i="1" s="1"/>
  <c r="M1552" i="1" s="1"/>
  <c r="M1553" i="1" s="1"/>
  <c r="M1554" i="1" s="1"/>
  <c r="M1555" i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A1525" i="1" l="1"/>
  <c r="B1525" i="1" l="1"/>
  <c r="C1525" i="1" s="1"/>
  <c r="I1525" i="1" l="1"/>
  <c r="J1525" i="1" s="1"/>
  <c r="D1525" i="1"/>
  <c r="E1525" i="1" s="1"/>
  <c r="K1525" i="1" l="1"/>
  <c r="F1525" i="1"/>
  <c r="L1525" i="1" l="1"/>
  <c r="N1525" i="1" s="1"/>
  <c r="P1525" i="1" s="1"/>
  <c r="G1525" i="1"/>
  <c r="H1525" i="1" s="1"/>
  <c r="A1526" i="1" l="1"/>
  <c r="B1526" i="1" l="1"/>
  <c r="C1526" i="1" s="1"/>
  <c r="I1526" i="1" l="1"/>
  <c r="J1526" i="1" s="1"/>
  <c r="D1526" i="1"/>
  <c r="E1526" i="1" s="1"/>
  <c r="K1526" i="1" l="1"/>
  <c r="F1526" i="1"/>
  <c r="G1526" i="1" l="1"/>
  <c r="H1526" i="1" s="1"/>
  <c r="L1526" i="1"/>
  <c r="N1526" i="1" s="1"/>
  <c r="P1526" i="1" s="1"/>
  <c r="A1527" i="1" l="1"/>
  <c r="B1527" i="1" s="1"/>
  <c r="C1527" i="1" s="1"/>
  <c r="I1527" i="1" l="1"/>
  <c r="J1527" i="1" s="1"/>
  <c r="D1527" i="1"/>
  <c r="E1527" i="1" s="1"/>
  <c r="K1527" i="1" l="1"/>
  <c r="F1527" i="1"/>
  <c r="L1527" i="1" l="1"/>
  <c r="N1527" i="1" s="1"/>
  <c r="P1527" i="1" s="1"/>
  <c r="G1527" i="1"/>
  <c r="H1527" i="1" s="1"/>
  <c r="A1528" i="1" l="1"/>
  <c r="B1528" i="1" l="1"/>
  <c r="C1528" i="1" s="1"/>
  <c r="I1528" i="1" l="1"/>
  <c r="J1528" i="1" s="1"/>
  <c r="D1528" i="1"/>
  <c r="E1528" i="1" s="1"/>
  <c r="K1528" i="1" l="1"/>
  <c r="F1528" i="1"/>
  <c r="L1528" i="1" l="1"/>
  <c r="N1528" i="1" s="1"/>
  <c r="P1528" i="1" s="1"/>
  <c r="G1528" i="1"/>
  <c r="H1528" i="1" s="1"/>
  <c r="A1529" i="1" l="1"/>
  <c r="B1529" i="1" l="1"/>
  <c r="C1529" i="1" s="1"/>
  <c r="D1529" i="1" l="1"/>
  <c r="E1529" i="1" s="1"/>
  <c r="I1529" i="1"/>
  <c r="J1529" i="1" s="1"/>
  <c r="K1529" i="1" l="1"/>
  <c r="F1529" i="1"/>
  <c r="L1529" i="1" l="1"/>
  <c r="N1529" i="1" s="1"/>
  <c r="P1529" i="1" s="1"/>
  <c r="G1529" i="1"/>
  <c r="H1529" i="1" s="1"/>
  <c r="A1530" i="1" l="1"/>
  <c r="B1530" i="1" l="1"/>
  <c r="C1530" i="1" s="1"/>
  <c r="D1530" i="1" l="1"/>
  <c r="E1530" i="1" s="1"/>
  <c r="I1530" i="1"/>
  <c r="J1530" i="1" s="1"/>
  <c r="K1530" i="1" l="1"/>
  <c r="F1530" i="1"/>
  <c r="G1530" i="1" l="1"/>
  <c r="H1530" i="1" s="1"/>
  <c r="L1530" i="1"/>
  <c r="N1530" i="1" s="1"/>
  <c r="P1530" i="1" s="1"/>
  <c r="A1531" i="1" l="1"/>
  <c r="B1531" i="1" s="1"/>
  <c r="C1531" i="1" s="1"/>
  <c r="I1531" i="1" l="1"/>
  <c r="J1531" i="1" s="1"/>
  <c r="D1531" i="1"/>
  <c r="E1531" i="1" s="1"/>
  <c r="K1531" i="1" l="1"/>
  <c r="F1531" i="1"/>
  <c r="L1531" i="1" l="1"/>
  <c r="N1531" i="1" s="1"/>
  <c r="P1531" i="1" s="1"/>
  <c r="G1531" i="1"/>
  <c r="H1531" i="1" s="1"/>
  <c r="A1532" i="1" l="1"/>
  <c r="B1532" i="1" l="1"/>
  <c r="C1532" i="1" s="1"/>
  <c r="D1532" i="1" l="1"/>
  <c r="E1532" i="1" s="1"/>
  <c r="I1532" i="1"/>
  <c r="J1532" i="1" s="1"/>
  <c r="K1532" i="1" l="1"/>
  <c r="F1532" i="1"/>
  <c r="L1532" i="1" l="1"/>
  <c r="N1532" i="1" s="1"/>
  <c r="P1532" i="1" s="1"/>
  <c r="G1532" i="1"/>
  <c r="H1532" i="1" s="1"/>
  <c r="A1533" i="1" l="1"/>
  <c r="B1533" i="1" l="1"/>
  <c r="C1533" i="1" s="1"/>
  <c r="I1533" i="1" l="1"/>
  <c r="J1533" i="1" s="1"/>
  <c r="D1533" i="1"/>
  <c r="E1533" i="1" s="1"/>
  <c r="K1533" i="1" l="1"/>
  <c r="F1533" i="1"/>
  <c r="G1533" i="1" l="1"/>
  <c r="H1533" i="1" s="1"/>
  <c r="L1533" i="1"/>
  <c r="N1533" i="1" s="1"/>
  <c r="P1533" i="1" s="1"/>
  <c r="A1534" i="1" l="1"/>
  <c r="B1534" i="1" s="1"/>
  <c r="C1534" i="1" s="1"/>
  <c r="I1534" i="1" l="1"/>
  <c r="J1534" i="1" s="1"/>
  <c r="D1534" i="1"/>
  <c r="E1534" i="1" s="1"/>
  <c r="K1534" i="1" l="1"/>
  <c r="F1534" i="1"/>
  <c r="G1534" i="1" l="1"/>
  <c r="H1534" i="1" s="1"/>
  <c r="L1534" i="1"/>
  <c r="N1534" i="1" s="1"/>
  <c r="P1534" i="1" s="1"/>
  <c r="A1535" i="1" l="1"/>
  <c r="B1535" i="1" s="1"/>
  <c r="C1535" i="1" s="1"/>
  <c r="R51" i="1" l="1"/>
  <c r="S51" i="1" s="1"/>
  <c r="D1535" i="1"/>
  <c r="E1535" i="1" s="1"/>
  <c r="I1535" i="1"/>
  <c r="J1535" i="1" s="1"/>
  <c r="K1535" i="1" l="1"/>
  <c r="F1535" i="1"/>
  <c r="G1535" i="1" l="1"/>
  <c r="H1535" i="1" s="1"/>
  <c r="O1541" i="1" s="1"/>
  <c r="L1535" i="1"/>
  <c r="N1535" i="1" s="1"/>
  <c r="P1535" i="1" s="1"/>
  <c r="O1542" i="1" l="1"/>
  <c r="O1543" i="1" s="1"/>
  <c r="O1544" i="1" s="1"/>
  <c r="O1545" i="1" s="1"/>
  <c r="O1546" i="1" s="1"/>
  <c r="O1547" i="1" s="1"/>
  <c r="P1541" i="1"/>
  <c r="A1542" i="1" s="1"/>
  <c r="B1542" i="1" s="1"/>
  <c r="C1542" i="1" s="1"/>
  <c r="D1542" i="1" l="1"/>
  <c r="E1542" i="1" s="1"/>
  <c r="I1542" i="1"/>
  <c r="J1542" i="1" s="1"/>
  <c r="O1548" i="1"/>
  <c r="O1549" i="1" s="1"/>
  <c r="O1550" i="1" s="1"/>
  <c r="O1551" i="1" s="1"/>
  <c r="O1552" i="1" s="1"/>
  <c r="O1553" i="1" s="1"/>
  <c r="O1554" i="1" s="1"/>
  <c r="O1555" i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K1542" i="1" l="1"/>
  <c r="F1542" i="1"/>
  <c r="G1542" i="1" l="1"/>
  <c r="H1542" i="1" s="1"/>
  <c r="L1542" i="1"/>
  <c r="N1542" i="1" s="1"/>
  <c r="P1542" i="1" s="1"/>
  <c r="A1543" i="1" l="1"/>
  <c r="B1543" i="1" s="1"/>
  <c r="C1543" i="1" s="1"/>
  <c r="D1543" i="1" s="1"/>
  <c r="E1543" i="1" s="1"/>
  <c r="I1543" i="1" l="1"/>
  <c r="J1543" i="1" s="1"/>
  <c r="K1543" i="1" s="1"/>
  <c r="F1543" i="1"/>
  <c r="L1543" i="1" l="1"/>
  <c r="N1543" i="1" s="1"/>
  <c r="P1543" i="1" s="1"/>
  <c r="G1543" i="1"/>
  <c r="H1543" i="1" s="1"/>
  <c r="A1544" i="1" l="1"/>
  <c r="B1544" i="1" l="1"/>
  <c r="C1544" i="1" s="1"/>
  <c r="I1544" i="1" l="1"/>
  <c r="J1544" i="1" s="1"/>
  <c r="D1544" i="1"/>
  <c r="E1544" i="1" s="1"/>
  <c r="K1544" i="1" l="1"/>
  <c r="F1544" i="1"/>
  <c r="L1544" i="1" l="1"/>
  <c r="N1544" i="1" s="1"/>
  <c r="P1544" i="1" s="1"/>
  <c r="G1544" i="1"/>
  <c r="H1544" i="1" s="1"/>
  <c r="A1545" i="1" l="1"/>
  <c r="B1545" i="1" s="1"/>
  <c r="C1545" i="1" s="1"/>
  <c r="D1545" i="1" l="1"/>
  <c r="E1545" i="1" s="1"/>
  <c r="I1545" i="1"/>
  <c r="J1545" i="1" s="1"/>
  <c r="K1545" i="1" l="1"/>
  <c r="F1545" i="1"/>
  <c r="G1545" i="1" l="1"/>
  <c r="H1545" i="1" s="1"/>
  <c r="L1545" i="1"/>
  <c r="N1545" i="1" s="1"/>
  <c r="P1545" i="1" s="1"/>
  <c r="A1546" i="1" l="1"/>
  <c r="B1546" i="1" s="1"/>
  <c r="C1546" i="1" s="1"/>
  <c r="I1546" i="1" s="1"/>
  <c r="J1546" i="1" s="1"/>
  <c r="D1546" i="1" l="1"/>
  <c r="E1546" i="1" s="1"/>
  <c r="K1546" i="1" s="1"/>
  <c r="F1546" i="1" l="1"/>
  <c r="L1546" i="1" s="1"/>
  <c r="N1546" i="1" s="1"/>
  <c r="P1546" i="1" s="1"/>
  <c r="G1546" i="1" l="1"/>
  <c r="H1546" i="1" s="1"/>
  <c r="A1547" i="1" s="1"/>
  <c r="B1547" i="1" s="1"/>
  <c r="C1547" i="1" s="1"/>
  <c r="D1547" i="1" s="1"/>
  <c r="E1547" i="1" s="1"/>
  <c r="I1547" i="1" l="1"/>
  <c r="J1547" i="1" s="1"/>
  <c r="K1547" i="1" s="1"/>
  <c r="F1547" i="1"/>
  <c r="L1547" i="1" l="1"/>
  <c r="N1547" i="1" s="1"/>
  <c r="P1547" i="1" s="1"/>
  <c r="G1547" i="1"/>
  <c r="H1547" i="1" s="1"/>
  <c r="A1548" i="1" l="1"/>
  <c r="B1548" i="1" s="1"/>
  <c r="C1548" i="1" s="1"/>
  <c r="D1548" i="1" l="1"/>
  <c r="E1548" i="1" s="1"/>
  <c r="I1548" i="1"/>
  <c r="J1548" i="1" s="1"/>
  <c r="K1548" i="1" l="1"/>
  <c r="F1548" i="1"/>
  <c r="G1548" i="1" l="1"/>
  <c r="H1548" i="1" s="1"/>
  <c r="L1548" i="1"/>
  <c r="N1548" i="1" s="1"/>
  <c r="P1548" i="1" s="1"/>
  <c r="A1549" i="1" l="1"/>
  <c r="B1549" i="1" s="1"/>
  <c r="C1549" i="1" s="1"/>
  <c r="D1549" i="1" s="1"/>
  <c r="E1549" i="1" s="1"/>
  <c r="I1549" i="1" l="1"/>
  <c r="J1549" i="1" s="1"/>
  <c r="K1549" i="1" s="1"/>
  <c r="F1549" i="1"/>
  <c r="L1549" i="1" l="1"/>
  <c r="N1549" i="1" s="1"/>
  <c r="P1549" i="1" s="1"/>
  <c r="G1549" i="1"/>
  <c r="H1549" i="1" s="1"/>
  <c r="A1550" i="1" l="1"/>
  <c r="B1550" i="1" s="1"/>
  <c r="C1550" i="1" s="1"/>
  <c r="D1550" i="1" l="1"/>
  <c r="E1550" i="1" s="1"/>
  <c r="I1550" i="1"/>
  <c r="J1550" i="1" s="1"/>
  <c r="K1550" i="1" l="1"/>
  <c r="F1550" i="1"/>
  <c r="G1550" i="1" l="1"/>
  <c r="H1550" i="1" s="1"/>
  <c r="L1550" i="1"/>
  <c r="N1550" i="1" s="1"/>
  <c r="P1550" i="1" s="1"/>
  <c r="A1551" i="1" l="1"/>
  <c r="B1551" i="1" s="1"/>
  <c r="C1551" i="1" s="1"/>
  <c r="D1551" i="1" s="1"/>
  <c r="E1551" i="1" s="1"/>
  <c r="I1551" i="1" l="1"/>
  <c r="J1551" i="1" s="1"/>
  <c r="K1551" i="1" s="1"/>
  <c r="F1551" i="1"/>
  <c r="L1551" i="1" l="1"/>
  <c r="N1551" i="1" s="1"/>
  <c r="P1551" i="1" s="1"/>
  <c r="G1551" i="1"/>
  <c r="H1551" i="1" s="1"/>
  <c r="A1552" i="1" l="1"/>
  <c r="B1552" i="1" s="1"/>
  <c r="C1552" i="1" s="1"/>
  <c r="I1552" i="1" l="1"/>
  <c r="J1552" i="1" s="1"/>
  <c r="D1552" i="1"/>
  <c r="E1552" i="1" s="1"/>
  <c r="K1552" i="1" l="1"/>
  <c r="F1552" i="1"/>
  <c r="L1552" i="1" l="1"/>
  <c r="N1552" i="1" s="1"/>
  <c r="P1552" i="1" s="1"/>
  <c r="G1552" i="1"/>
  <c r="H1552" i="1" s="1"/>
  <c r="A1553" i="1" l="1"/>
  <c r="B1553" i="1" s="1"/>
  <c r="C1553" i="1" s="1"/>
  <c r="I1553" i="1" s="1"/>
  <c r="J1553" i="1" s="1"/>
  <c r="D1553" i="1" l="1"/>
  <c r="E1553" i="1" s="1"/>
  <c r="K1553" i="1" s="1"/>
  <c r="F1553" i="1" l="1"/>
  <c r="L1553" i="1" s="1"/>
  <c r="N1553" i="1" s="1"/>
  <c r="P1553" i="1" s="1"/>
  <c r="G1553" i="1" l="1"/>
  <c r="H1553" i="1" s="1"/>
  <c r="A1554" i="1" s="1"/>
  <c r="B1554" i="1" s="1"/>
  <c r="C1554" i="1" s="1"/>
  <c r="I1554" i="1" l="1"/>
  <c r="J1554" i="1" s="1"/>
  <c r="D1554" i="1"/>
  <c r="E1554" i="1" s="1"/>
  <c r="K1554" i="1" l="1"/>
  <c r="F1554" i="1"/>
  <c r="G1554" i="1" l="1"/>
  <c r="H1554" i="1" s="1"/>
  <c r="L1554" i="1"/>
  <c r="N1554" i="1" s="1"/>
  <c r="P1554" i="1" s="1"/>
  <c r="A1555" i="1" l="1"/>
  <c r="B1555" i="1" s="1"/>
  <c r="C1555" i="1" s="1"/>
  <c r="I1555" i="1" s="1"/>
  <c r="J1555" i="1" s="1"/>
  <c r="D1555" i="1" l="1"/>
  <c r="E1555" i="1" s="1"/>
  <c r="K1555" i="1" s="1"/>
  <c r="F1555" i="1" l="1"/>
  <c r="L1555" i="1" s="1"/>
  <c r="N1555" i="1" s="1"/>
  <c r="P1555" i="1" s="1"/>
  <c r="G1555" i="1" l="1"/>
  <c r="H1555" i="1" s="1"/>
  <c r="A1556" i="1" s="1"/>
  <c r="B1556" i="1" s="1"/>
  <c r="C1556" i="1" s="1"/>
  <c r="I1556" i="1" s="1"/>
  <c r="J1556" i="1" s="1"/>
  <c r="D1556" i="1" l="1"/>
  <c r="E1556" i="1" s="1"/>
  <c r="F1556" i="1" s="1"/>
  <c r="K1556" i="1" l="1"/>
  <c r="L1556" i="1" s="1"/>
  <c r="N1556" i="1" s="1"/>
  <c r="P1556" i="1" s="1"/>
  <c r="G1556" i="1"/>
  <c r="H1556" i="1" s="1"/>
  <c r="A1557" i="1" l="1"/>
  <c r="B1557" i="1" s="1"/>
  <c r="C1557" i="1" s="1"/>
  <c r="D1557" i="1" s="1"/>
  <c r="I1557" i="1" l="1"/>
  <c r="J1557" i="1" s="1"/>
  <c r="E1557" i="1"/>
  <c r="M1574" i="1"/>
  <c r="M1575" i="1" l="1"/>
  <c r="M1576" i="1" s="1"/>
  <c r="M1577" i="1" s="1"/>
  <c r="M1578" i="1" s="1"/>
  <c r="M1579" i="1" s="1"/>
  <c r="M1580" i="1" s="1"/>
  <c r="N1574" i="1"/>
  <c r="K1557" i="1"/>
  <c r="F1557" i="1"/>
  <c r="G1557" i="1" l="1"/>
  <c r="H1557" i="1" s="1"/>
  <c r="L1557" i="1"/>
  <c r="N1557" i="1" s="1"/>
  <c r="P1557" i="1" s="1"/>
  <c r="M1588" i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581" i="1"/>
  <c r="M1582" i="1" s="1"/>
  <c r="M1583" i="1" s="1"/>
  <c r="M1584" i="1" s="1"/>
  <c r="M1585" i="1" s="1"/>
  <c r="M1586" i="1" s="1"/>
  <c r="M1587" i="1" s="1"/>
  <c r="A1558" i="1" l="1"/>
  <c r="B1558" i="1" s="1"/>
  <c r="C1558" i="1" s="1"/>
  <c r="D1558" i="1" s="1"/>
  <c r="E1558" i="1" s="1"/>
  <c r="I1558" i="1" l="1"/>
  <c r="J1558" i="1" s="1"/>
  <c r="K1558" i="1" s="1"/>
  <c r="F1558" i="1"/>
  <c r="G1558" i="1" l="1"/>
  <c r="H1558" i="1" s="1"/>
  <c r="L1558" i="1"/>
  <c r="N1558" i="1" s="1"/>
  <c r="P1558" i="1" s="1"/>
  <c r="A1559" i="1" l="1"/>
  <c r="B1559" i="1" s="1"/>
  <c r="C1559" i="1" s="1"/>
  <c r="I1559" i="1" s="1"/>
  <c r="J1559" i="1" s="1"/>
  <c r="D1559" i="1" l="1"/>
  <c r="E1559" i="1" s="1"/>
  <c r="K1559" i="1" s="1"/>
  <c r="F1559" i="1" l="1"/>
  <c r="L1559" i="1" s="1"/>
  <c r="N1559" i="1" s="1"/>
  <c r="P1559" i="1" s="1"/>
  <c r="G1559" i="1" l="1"/>
  <c r="H1559" i="1" s="1"/>
  <c r="A1560" i="1" s="1"/>
  <c r="B1560" i="1" s="1"/>
  <c r="C1560" i="1" s="1"/>
  <c r="D1560" i="1" l="1"/>
  <c r="E1560" i="1" s="1"/>
  <c r="I1560" i="1"/>
  <c r="J1560" i="1" s="1"/>
  <c r="K1560" i="1" l="1"/>
  <c r="F1560" i="1"/>
  <c r="L1560" i="1" l="1"/>
  <c r="N1560" i="1" s="1"/>
  <c r="P1560" i="1" s="1"/>
  <c r="G1560" i="1"/>
  <c r="H1560" i="1" s="1"/>
  <c r="A1561" i="1" l="1"/>
  <c r="B1561" i="1" s="1"/>
  <c r="C1561" i="1" s="1"/>
  <c r="I1561" i="1" s="1"/>
  <c r="J1561" i="1" s="1"/>
  <c r="D1561" i="1" l="1"/>
  <c r="E1561" i="1" s="1"/>
  <c r="K1561" i="1" s="1"/>
  <c r="F1561" i="1" l="1"/>
  <c r="G1561" i="1" s="1"/>
  <c r="H1561" i="1" s="1"/>
  <c r="L1561" i="1" l="1"/>
  <c r="N1561" i="1" s="1"/>
  <c r="P1561" i="1" s="1"/>
  <c r="A1562" i="1" s="1"/>
  <c r="B1562" i="1" s="1"/>
  <c r="C1562" i="1" s="1"/>
  <c r="D1562" i="1" s="1"/>
  <c r="E1562" i="1" s="1"/>
  <c r="I1562" i="1" l="1"/>
  <c r="J1562" i="1" s="1"/>
  <c r="K1562" i="1" s="1"/>
  <c r="F1562" i="1"/>
  <c r="L1562" i="1" l="1"/>
  <c r="N1562" i="1" s="1"/>
  <c r="P1562" i="1" s="1"/>
  <c r="G1562" i="1"/>
  <c r="H1562" i="1" s="1"/>
  <c r="A1563" i="1" l="1"/>
  <c r="B1563" i="1" s="1"/>
  <c r="C1563" i="1" s="1"/>
  <c r="I1563" i="1" l="1"/>
  <c r="J1563" i="1" s="1"/>
  <c r="D1563" i="1"/>
  <c r="E1563" i="1" s="1"/>
  <c r="K1563" i="1" l="1"/>
  <c r="F1563" i="1"/>
  <c r="L1563" i="1" l="1"/>
  <c r="N1563" i="1" s="1"/>
  <c r="P1563" i="1" s="1"/>
  <c r="G1563" i="1"/>
  <c r="H1563" i="1" s="1"/>
  <c r="A1564" i="1" l="1"/>
  <c r="B1564" i="1" s="1"/>
  <c r="C1564" i="1" s="1"/>
  <c r="D1564" i="1" s="1"/>
  <c r="E1564" i="1" s="1"/>
  <c r="I1564" i="1" l="1"/>
  <c r="J1564" i="1" s="1"/>
  <c r="K1564" i="1" s="1"/>
  <c r="F1564" i="1"/>
  <c r="L1564" i="1" l="1"/>
  <c r="N1564" i="1" s="1"/>
  <c r="P1564" i="1" s="1"/>
  <c r="G1564" i="1"/>
  <c r="H1564" i="1" s="1"/>
  <c r="A1565" i="1" l="1"/>
  <c r="B1565" i="1" s="1"/>
  <c r="C1565" i="1" s="1"/>
  <c r="D1565" i="1" l="1"/>
  <c r="E1565" i="1" s="1"/>
  <c r="I1565" i="1"/>
  <c r="J1565" i="1" s="1"/>
  <c r="K1565" i="1" l="1"/>
  <c r="F1565" i="1"/>
  <c r="L1565" i="1" l="1"/>
  <c r="N1565" i="1" s="1"/>
  <c r="P1565" i="1" s="1"/>
  <c r="G1565" i="1"/>
  <c r="H1565" i="1" s="1"/>
  <c r="A1566" i="1" l="1"/>
  <c r="B1566" i="1" s="1"/>
  <c r="C1566" i="1" s="1"/>
  <c r="I1566" i="1" s="1"/>
  <c r="J1566" i="1" s="1"/>
  <c r="D1566" i="1" l="1"/>
  <c r="E1566" i="1" s="1"/>
  <c r="K1566" i="1" s="1"/>
  <c r="F1566" i="1" l="1"/>
  <c r="G1566" i="1" s="1"/>
  <c r="H1566" i="1" s="1"/>
  <c r="L1566" i="1" l="1"/>
  <c r="N1566" i="1" s="1"/>
  <c r="P1566" i="1" s="1"/>
  <c r="A1567" i="1" s="1"/>
  <c r="B1567" i="1" s="1"/>
  <c r="C1567" i="1" s="1"/>
  <c r="D1567" i="1" s="1"/>
  <c r="E1567" i="1" s="1"/>
  <c r="I1567" i="1" l="1"/>
  <c r="J1567" i="1" s="1"/>
  <c r="K1567" i="1" s="1"/>
  <c r="F1567" i="1"/>
  <c r="L1567" i="1" l="1"/>
  <c r="N1567" i="1" s="1"/>
  <c r="P1567" i="1" s="1"/>
  <c r="G1567" i="1"/>
  <c r="H1567" i="1" s="1"/>
  <c r="A1568" i="1" l="1"/>
  <c r="B1568" i="1" l="1"/>
  <c r="C1568" i="1" s="1"/>
  <c r="R52" i="1"/>
  <c r="S52" i="1" s="1"/>
  <c r="I1568" i="1" l="1"/>
  <c r="J1568" i="1" s="1"/>
  <c r="D1568" i="1"/>
  <c r="E1568" i="1" s="1"/>
  <c r="K1568" i="1" l="1"/>
  <c r="F1568" i="1"/>
  <c r="L1568" i="1" l="1"/>
  <c r="N1568" i="1" s="1"/>
  <c r="P1568" i="1" s="1"/>
  <c r="G1568" i="1"/>
  <c r="H1568" i="1" s="1"/>
  <c r="O1574" i="1" s="1"/>
  <c r="O1575" i="1" l="1"/>
  <c r="O1576" i="1" s="1"/>
  <c r="O1577" i="1" s="1"/>
  <c r="O1578" i="1" s="1"/>
  <c r="O1579" i="1" s="1"/>
  <c r="O1580" i="1" s="1"/>
  <c r="P1574" i="1"/>
  <c r="A1575" i="1" s="1"/>
  <c r="B1575" i="1" l="1"/>
  <c r="C1575" i="1" s="1"/>
  <c r="O1588" i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O1601" i="1" s="1"/>
  <c r="O1581" i="1"/>
  <c r="O1582" i="1" s="1"/>
  <c r="O1583" i="1" s="1"/>
  <c r="O1584" i="1" s="1"/>
  <c r="O1585" i="1" s="1"/>
  <c r="O1586" i="1" s="1"/>
  <c r="O1587" i="1" s="1"/>
  <c r="D1575" i="1" l="1"/>
  <c r="E1575" i="1" s="1"/>
  <c r="I1575" i="1"/>
  <c r="J1575" i="1" s="1"/>
  <c r="K1575" i="1" l="1"/>
  <c r="F1575" i="1"/>
  <c r="L1575" i="1" l="1"/>
  <c r="N1575" i="1" s="1"/>
  <c r="P1575" i="1" s="1"/>
  <c r="G1575" i="1"/>
  <c r="H1575" i="1" s="1"/>
  <c r="A1576" i="1" l="1"/>
  <c r="B1576" i="1" s="1"/>
  <c r="C1576" i="1" s="1"/>
  <c r="D1576" i="1" l="1"/>
  <c r="E1576" i="1" s="1"/>
  <c r="I1576" i="1"/>
  <c r="J1576" i="1" s="1"/>
  <c r="K1576" i="1" l="1"/>
  <c r="F1576" i="1"/>
  <c r="G1576" i="1" l="1"/>
  <c r="H1576" i="1" s="1"/>
  <c r="L1576" i="1"/>
  <c r="N1576" i="1" s="1"/>
  <c r="P1576" i="1" s="1"/>
  <c r="A1577" i="1" l="1"/>
  <c r="B1577" i="1" s="1"/>
  <c r="C1577" i="1" s="1"/>
  <c r="D1577" i="1" l="1"/>
  <c r="E1577" i="1" s="1"/>
  <c r="I1577" i="1"/>
  <c r="J1577" i="1" s="1"/>
  <c r="K1577" i="1" l="1"/>
  <c r="F1577" i="1"/>
  <c r="L1577" i="1" l="1"/>
  <c r="N1577" i="1" s="1"/>
  <c r="P1577" i="1" s="1"/>
  <c r="G1577" i="1"/>
  <c r="H1577" i="1" s="1"/>
  <c r="A1578" i="1" l="1"/>
  <c r="B1578" i="1" l="1"/>
  <c r="C1578" i="1" s="1"/>
  <c r="I1578" i="1" l="1"/>
  <c r="J1578" i="1" s="1"/>
  <c r="D1578" i="1"/>
  <c r="E1578" i="1" s="1"/>
  <c r="K1578" i="1" l="1"/>
  <c r="F1578" i="1"/>
  <c r="L1578" i="1" l="1"/>
  <c r="N1578" i="1" s="1"/>
  <c r="P1578" i="1" s="1"/>
  <c r="G1578" i="1"/>
  <c r="H1578" i="1" s="1"/>
  <c r="A1579" i="1" l="1"/>
  <c r="B1579" i="1" l="1"/>
  <c r="C1579" i="1" s="1"/>
  <c r="D1579" i="1" l="1"/>
  <c r="E1579" i="1" s="1"/>
  <c r="I1579" i="1"/>
  <c r="J1579" i="1" s="1"/>
  <c r="K1579" i="1" l="1"/>
  <c r="F1579" i="1"/>
  <c r="L1579" i="1" l="1"/>
  <c r="N1579" i="1" s="1"/>
  <c r="P1579" i="1" s="1"/>
  <c r="G1579" i="1"/>
  <c r="H1579" i="1" s="1"/>
  <c r="A1580" i="1" l="1"/>
  <c r="B1580" i="1" l="1"/>
  <c r="C1580" i="1" s="1"/>
  <c r="I1580" i="1" l="1"/>
  <c r="J1580" i="1" s="1"/>
  <c r="D1580" i="1"/>
  <c r="E1580" i="1" s="1"/>
  <c r="K1580" i="1" l="1"/>
  <c r="F1580" i="1"/>
  <c r="G1580" i="1" l="1"/>
  <c r="H1580" i="1" s="1"/>
  <c r="L1580" i="1"/>
  <c r="N1580" i="1" s="1"/>
  <c r="P1580" i="1" s="1"/>
  <c r="A1581" i="1" l="1"/>
  <c r="B1581" i="1" s="1"/>
  <c r="C1581" i="1" s="1"/>
  <c r="D1581" i="1" l="1"/>
  <c r="E1581" i="1" s="1"/>
  <c r="I1581" i="1"/>
  <c r="J1581" i="1" s="1"/>
  <c r="K1581" i="1" l="1"/>
  <c r="F1581" i="1"/>
  <c r="G1581" i="1" l="1"/>
  <c r="H1581" i="1" s="1"/>
  <c r="L1581" i="1"/>
  <c r="N1581" i="1" s="1"/>
  <c r="P1581" i="1" s="1"/>
  <c r="A1582" i="1" l="1"/>
  <c r="B1582" i="1" s="1"/>
  <c r="C1582" i="1" s="1"/>
  <c r="D1582" i="1" l="1"/>
  <c r="E1582" i="1" s="1"/>
  <c r="I1582" i="1"/>
  <c r="J1582" i="1" s="1"/>
  <c r="K1582" i="1" l="1"/>
  <c r="F1582" i="1"/>
  <c r="G1582" i="1" l="1"/>
  <c r="H1582" i="1" s="1"/>
  <c r="L1582" i="1"/>
  <c r="N1582" i="1" s="1"/>
  <c r="P1582" i="1" s="1"/>
  <c r="A1583" i="1" l="1"/>
  <c r="B1583" i="1" s="1"/>
  <c r="C1583" i="1" s="1"/>
  <c r="D1583" i="1" l="1"/>
  <c r="E1583" i="1" s="1"/>
  <c r="I1583" i="1"/>
  <c r="J1583" i="1" s="1"/>
  <c r="K1583" i="1" l="1"/>
  <c r="F1583" i="1"/>
  <c r="L1583" i="1" l="1"/>
  <c r="N1583" i="1" s="1"/>
  <c r="P1583" i="1" s="1"/>
  <c r="G1583" i="1"/>
  <c r="H1583" i="1" s="1"/>
  <c r="A1584" i="1" l="1"/>
  <c r="B1584" i="1" s="1"/>
  <c r="C1584" i="1" s="1"/>
  <c r="D1584" i="1" l="1"/>
  <c r="E1584" i="1" s="1"/>
  <c r="I1584" i="1"/>
  <c r="J1584" i="1" s="1"/>
  <c r="K1584" i="1" l="1"/>
  <c r="F1584" i="1"/>
  <c r="L1584" i="1" l="1"/>
  <c r="N1584" i="1" s="1"/>
  <c r="P1584" i="1" s="1"/>
  <c r="G1584" i="1"/>
  <c r="H1584" i="1" s="1"/>
  <c r="A1585" i="1" l="1"/>
  <c r="B1585" i="1" l="1"/>
  <c r="C1585" i="1" s="1"/>
  <c r="I1585" i="1" l="1"/>
  <c r="J1585" i="1" s="1"/>
  <c r="D1585" i="1"/>
  <c r="E1585" i="1" s="1"/>
  <c r="K1585" i="1" l="1"/>
  <c r="F1585" i="1"/>
  <c r="L1585" i="1" l="1"/>
  <c r="N1585" i="1" s="1"/>
  <c r="P1585" i="1" s="1"/>
  <c r="G1585" i="1"/>
  <c r="H1585" i="1" s="1"/>
  <c r="A1586" i="1" l="1"/>
  <c r="B1586" i="1" s="1"/>
  <c r="C1586" i="1" s="1"/>
  <c r="D1586" i="1" l="1"/>
  <c r="E1586" i="1" s="1"/>
  <c r="I1586" i="1"/>
  <c r="J1586" i="1" s="1"/>
  <c r="K1586" i="1" l="1"/>
  <c r="F1586" i="1"/>
  <c r="L1586" i="1" l="1"/>
  <c r="N1586" i="1" s="1"/>
  <c r="P1586" i="1" s="1"/>
  <c r="G1586" i="1"/>
  <c r="H1586" i="1" s="1"/>
  <c r="A1587" i="1" l="1"/>
  <c r="B1587" i="1" l="1"/>
  <c r="C1587" i="1" s="1"/>
  <c r="D1587" i="1" l="1"/>
  <c r="E1587" i="1" s="1"/>
  <c r="I1587" i="1"/>
  <c r="J1587" i="1" s="1"/>
  <c r="K1587" i="1" l="1"/>
  <c r="F1587" i="1"/>
  <c r="L1587" i="1" l="1"/>
  <c r="N1587" i="1" s="1"/>
  <c r="P1587" i="1" s="1"/>
  <c r="G1587" i="1"/>
  <c r="H1587" i="1" s="1"/>
  <c r="A1588" i="1" l="1"/>
  <c r="B1588" i="1" l="1"/>
  <c r="C1588" i="1" s="1"/>
  <c r="D1588" i="1" l="1"/>
  <c r="E1588" i="1" s="1"/>
  <c r="I1588" i="1"/>
  <c r="J1588" i="1" s="1"/>
  <c r="K1588" i="1" l="1"/>
  <c r="F1588" i="1"/>
  <c r="L1588" i="1" l="1"/>
  <c r="N1588" i="1" s="1"/>
  <c r="P1588" i="1" s="1"/>
  <c r="G1588" i="1"/>
  <c r="H1588" i="1" s="1"/>
  <c r="A1589" i="1" l="1"/>
  <c r="B1589" i="1" l="1"/>
  <c r="C1589" i="1" s="1"/>
  <c r="D1589" i="1" l="1"/>
  <c r="E1589" i="1" s="1"/>
  <c r="I1589" i="1"/>
  <c r="J1589" i="1" s="1"/>
  <c r="K1589" i="1" l="1"/>
  <c r="F1589" i="1"/>
  <c r="L1589" i="1" l="1"/>
  <c r="N1589" i="1" s="1"/>
  <c r="P1589" i="1" s="1"/>
  <c r="G1589" i="1"/>
  <c r="H1589" i="1" s="1"/>
  <c r="A1590" i="1" l="1"/>
  <c r="B1590" i="1" l="1"/>
  <c r="C1590" i="1" s="1"/>
  <c r="I1590" i="1" l="1"/>
  <c r="J1590" i="1" s="1"/>
  <c r="D1590" i="1"/>
  <c r="E1590" i="1" l="1"/>
  <c r="M1607" i="1"/>
  <c r="M1608" i="1" l="1"/>
  <c r="M1609" i="1" s="1"/>
  <c r="M1610" i="1" s="1"/>
  <c r="M1611" i="1" s="1"/>
  <c r="M1612" i="1" s="1"/>
  <c r="M1613" i="1" s="1"/>
  <c r="N1607" i="1"/>
  <c r="K1590" i="1"/>
  <c r="F1590" i="1"/>
  <c r="L1590" i="1" l="1"/>
  <c r="N1590" i="1" s="1"/>
  <c r="P1590" i="1" s="1"/>
  <c r="G1590" i="1"/>
  <c r="H1590" i="1" s="1"/>
  <c r="M1614" i="1"/>
  <c r="M1615" i="1" s="1"/>
  <c r="M1616" i="1" s="1"/>
  <c r="M1617" i="1" s="1"/>
  <c r="M1618" i="1" s="1"/>
  <c r="M1619" i="1" s="1"/>
  <c r="M1620" i="1" s="1"/>
  <c r="M1621" i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A1591" i="1" l="1"/>
  <c r="B1591" i="1" l="1"/>
  <c r="C1591" i="1" s="1"/>
  <c r="D1591" i="1" l="1"/>
  <c r="E1591" i="1" s="1"/>
  <c r="I1591" i="1"/>
  <c r="J1591" i="1" s="1"/>
  <c r="K1591" i="1" l="1"/>
  <c r="F1591" i="1"/>
  <c r="L1591" i="1" l="1"/>
  <c r="N1591" i="1" s="1"/>
  <c r="P1591" i="1" s="1"/>
  <c r="G1591" i="1"/>
  <c r="H1591" i="1" s="1"/>
  <c r="A1592" i="1" l="1"/>
  <c r="B1592" i="1" l="1"/>
  <c r="C1592" i="1" s="1"/>
  <c r="D1592" i="1" l="1"/>
  <c r="E1592" i="1" s="1"/>
  <c r="I1592" i="1"/>
  <c r="J1592" i="1" s="1"/>
  <c r="K1592" i="1" l="1"/>
  <c r="F1592" i="1"/>
  <c r="G1592" i="1" l="1"/>
  <c r="H1592" i="1" s="1"/>
  <c r="L1592" i="1"/>
  <c r="N1592" i="1" s="1"/>
  <c r="P1592" i="1" s="1"/>
  <c r="A1593" i="1" l="1"/>
  <c r="B1593" i="1" s="1"/>
  <c r="C1593" i="1" s="1"/>
  <c r="I1593" i="1" l="1"/>
  <c r="J1593" i="1" s="1"/>
  <c r="D1593" i="1"/>
  <c r="E1593" i="1" s="1"/>
  <c r="K1593" i="1" l="1"/>
  <c r="F1593" i="1"/>
  <c r="G1593" i="1" l="1"/>
  <c r="H1593" i="1" s="1"/>
  <c r="L1593" i="1"/>
  <c r="N1593" i="1" s="1"/>
  <c r="P1593" i="1" s="1"/>
  <c r="A1594" i="1" l="1"/>
  <c r="B1594" i="1" s="1"/>
  <c r="C1594" i="1" s="1"/>
  <c r="D1594" i="1" l="1"/>
  <c r="E1594" i="1" s="1"/>
  <c r="I1594" i="1"/>
  <c r="J1594" i="1" s="1"/>
  <c r="K1594" i="1" l="1"/>
  <c r="F1594" i="1"/>
  <c r="G1594" i="1" l="1"/>
  <c r="H1594" i="1" s="1"/>
  <c r="L1594" i="1"/>
  <c r="N1594" i="1" s="1"/>
  <c r="P1594" i="1" s="1"/>
  <c r="A1595" i="1" l="1"/>
  <c r="B1595" i="1" s="1"/>
  <c r="C1595" i="1" s="1"/>
  <c r="D1595" i="1" l="1"/>
  <c r="E1595" i="1" s="1"/>
  <c r="I1595" i="1"/>
  <c r="J1595" i="1" s="1"/>
  <c r="K1595" i="1" l="1"/>
  <c r="F1595" i="1"/>
  <c r="L1595" i="1" l="1"/>
  <c r="N1595" i="1" s="1"/>
  <c r="P1595" i="1" s="1"/>
  <c r="G1595" i="1"/>
  <c r="H1595" i="1" s="1"/>
  <c r="A1596" i="1" l="1"/>
  <c r="B1596" i="1" l="1"/>
  <c r="C1596" i="1" s="1"/>
  <c r="I1596" i="1" l="1"/>
  <c r="J1596" i="1" s="1"/>
  <c r="D1596" i="1"/>
  <c r="E1596" i="1" s="1"/>
  <c r="K1596" i="1" l="1"/>
  <c r="F1596" i="1"/>
  <c r="L1596" i="1" l="1"/>
  <c r="N1596" i="1" s="1"/>
  <c r="P1596" i="1" s="1"/>
  <c r="G1596" i="1"/>
  <c r="H1596" i="1" s="1"/>
  <c r="A1597" i="1" l="1"/>
  <c r="B1597" i="1" l="1"/>
  <c r="C1597" i="1" s="1"/>
  <c r="I1597" i="1" l="1"/>
  <c r="J1597" i="1" s="1"/>
  <c r="D1597" i="1"/>
  <c r="E1597" i="1" s="1"/>
  <c r="K1597" i="1" l="1"/>
  <c r="F1597" i="1"/>
  <c r="L1597" i="1" l="1"/>
  <c r="N1597" i="1" s="1"/>
  <c r="P1597" i="1" s="1"/>
  <c r="G1597" i="1"/>
  <c r="H1597" i="1" s="1"/>
  <c r="A1598" i="1" l="1"/>
  <c r="B1598" i="1" l="1"/>
  <c r="C1598" i="1" s="1"/>
  <c r="I1598" i="1" l="1"/>
  <c r="J1598" i="1" s="1"/>
  <c r="D1598" i="1"/>
  <c r="E1598" i="1" s="1"/>
  <c r="K1598" i="1" l="1"/>
  <c r="F1598" i="1"/>
  <c r="G1598" i="1" l="1"/>
  <c r="H1598" i="1" s="1"/>
  <c r="L1598" i="1"/>
  <c r="N1598" i="1" s="1"/>
  <c r="P1598" i="1" s="1"/>
  <c r="A1599" i="1" l="1"/>
  <c r="B1599" i="1" s="1"/>
  <c r="C1599" i="1" s="1"/>
  <c r="I1599" i="1" l="1"/>
  <c r="J1599" i="1" s="1"/>
  <c r="D1599" i="1"/>
  <c r="E1599" i="1" s="1"/>
  <c r="K1599" i="1" l="1"/>
  <c r="F1599" i="1"/>
  <c r="G1599" i="1" l="1"/>
  <c r="H1599" i="1" s="1"/>
  <c r="L1599" i="1"/>
  <c r="N1599" i="1" s="1"/>
  <c r="P1599" i="1" s="1"/>
  <c r="A1600" i="1" l="1"/>
  <c r="B1600" i="1" s="1"/>
  <c r="C1600" i="1" s="1"/>
  <c r="I1600" i="1" l="1"/>
  <c r="J1600" i="1" s="1"/>
  <c r="D1600" i="1"/>
  <c r="E1600" i="1" s="1"/>
  <c r="K1600" i="1" l="1"/>
  <c r="F1600" i="1"/>
  <c r="L1600" i="1" l="1"/>
  <c r="N1600" i="1" s="1"/>
  <c r="P1600" i="1" s="1"/>
  <c r="G1600" i="1"/>
  <c r="H1600" i="1" s="1"/>
  <c r="A1601" i="1" l="1"/>
  <c r="B1601" i="1" l="1"/>
  <c r="C1601" i="1" s="1"/>
  <c r="R53" i="1"/>
  <c r="S53" i="1" s="1"/>
  <c r="I1601" i="1" l="1"/>
  <c r="J1601" i="1" s="1"/>
  <c r="D1601" i="1"/>
  <c r="E1601" i="1" s="1"/>
  <c r="K1601" i="1" l="1"/>
  <c r="F1601" i="1"/>
  <c r="L1601" i="1" l="1"/>
  <c r="N1601" i="1" s="1"/>
  <c r="P1601" i="1" s="1"/>
  <c r="G1601" i="1"/>
  <c r="H1601" i="1" s="1"/>
  <c r="O1607" i="1" s="1"/>
  <c r="O1608" i="1" l="1"/>
  <c r="O1609" i="1" s="1"/>
  <c r="O1610" i="1" s="1"/>
  <c r="O1611" i="1" s="1"/>
  <c r="O1612" i="1" s="1"/>
  <c r="O1613" i="1" s="1"/>
  <c r="P1607" i="1"/>
  <c r="A1608" i="1" s="1"/>
  <c r="B1608" i="1" s="1"/>
  <c r="C1608" i="1" s="1"/>
  <c r="I1608" i="1" l="1"/>
  <c r="J1608" i="1" s="1"/>
  <c r="D1608" i="1"/>
  <c r="E1608" i="1" s="1"/>
  <c r="O1621" i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O1632" i="1" s="1"/>
  <c r="O1633" i="1" s="1"/>
  <c r="O1634" i="1" s="1"/>
  <c r="O1614" i="1"/>
  <c r="O1615" i="1" s="1"/>
  <c r="O1616" i="1" s="1"/>
  <c r="O1617" i="1" s="1"/>
  <c r="O1618" i="1" s="1"/>
  <c r="O1619" i="1" s="1"/>
  <c r="O1620" i="1" s="1"/>
  <c r="K1608" i="1" l="1"/>
  <c r="F1608" i="1"/>
  <c r="L1608" i="1" l="1"/>
  <c r="N1608" i="1" s="1"/>
  <c r="P1608" i="1" s="1"/>
  <c r="G1608" i="1"/>
  <c r="H1608" i="1" s="1"/>
  <c r="A1609" i="1" l="1"/>
  <c r="B1609" i="1" s="1"/>
  <c r="C1609" i="1" s="1"/>
  <c r="D1609" i="1" l="1"/>
  <c r="E1609" i="1" s="1"/>
  <c r="I1609" i="1"/>
  <c r="J1609" i="1" s="1"/>
  <c r="K1609" i="1" l="1"/>
  <c r="F1609" i="1"/>
  <c r="L1609" i="1" l="1"/>
  <c r="N1609" i="1" s="1"/>
  <c r="P1609" i="1" s="1"/>
  <c r="G1609" i="1"/>
  <c r="H1609" i="1" s="1"/>
  <c r="A1610" i="1" l="1"/>
  <c r="B1610" i="1" l="1"/>
  <c r="C1610" i="1" s="1"/>
  <c r="D1610" i="1" l="1"/>
  <c r="E1610" i="1" s="1"/>
  <c r="I1610" i="1"/>
  <c r="J1610" i="1" s="1"/>
  <c r="K1610" i="1" l="1"/>
  <c r="F1610" i="1"/>
  <c r="L1610" i="1" l="1"/>
  <c r="N1610" i="1" s="1"/>
  <c r="P1610" i="1" s="1"/>
  <c r="G1610" i="1"/>
  <c r="H1610" i="1" s="1"/>
  <c r="A1611" i="1" l="1"/>
  <c r="B1611" i="1" l="1"/>
  <c r="C1611" i="1" s="1"/>
  <c r="D1611" i="1" l="1"/>
  <c r="E1611" i="1" s="1"/>
  <c r="I1611" i="1"/>
  <c r="J1611" i="1" s="1"/>
  <c r="K1611" i="1" l="1"/>
  <c r="F1611" i="1"/>
  <c r="L1611" i="1" l="1"/>
  <c r="N1611" i="1" s="1"/>
  <c r="P1611" i="1" s="1"/>
  <c r="G1611" i="1"/>
  <c r="H1611" i="1" s="1"/>
  <c r="A1612" i="1" l="1"/>
  <c r="B1612" i="1" l="1"/>
  <c r="C1612" i="1" s="1"/>
  <c r="D1612" i="1" l="1"/>
  <c r="E1612" i="1" s="1"/>
  <c r="I1612" i="1"/>
  <c r="J1612" i="1" s="1"/>
  <c r="K1612" i="1" l="1"/>
  <c r="F1612" i="1"/>
  <c r="G1612" i="1" l="1"/>
  <c r="H1612" i="1" s="1"/>
  <c r="L1612" i="1"/>
  <c r="N1612" i="1" s="1"/>
  <c r="P1612" i="1" s="1"/>
  <c r="A1613" i="1" l="1"/>
  <c r="B1613" i="1" s="1"/>
  <c r="C1613" i="1" s="1"/>
  <c r="I1613" i="1" l="1"/>
  <c r="J1613" i="1" s="1"/>
  <c r="D1613" i="1"/>
  <c r="E1613" i="1" s="1"/>
  <c r="K1613" i="1" l="1"/>
  <c r="F1613" i="1"/>
  <c r="G1613" i="1" l="1"/>
  <c r="H1613" i="1" s="1"/>
  <c r="L1613" i="1"/>
  <c r="N1613" i="1" s="1"/>
  <c r="P1613" i="1" s="1"/>
  <c r="A1614" i="1" l="1"/>
  <c r="B1614" i="1" s="1"/>
  <c r="C1614" i="1" s="1"/>
  <c r="D1614" i="1" l="1"/>
  <c r="E1614" i="1" s="1"/>
  <c r="I1614" i="1"/>
  <c r="J1614" i="1" s="1"/>
  <c r="K1614" i="1" l="1"/>
  <c r="F1614" i="1"/>
  <c r="L1614" i="1" l="1"/>
  <c r="N1614" i="1" s="1"/>
  <c r="P1614" i="1" s="1"/>
  <c r="G1614" i="1"/>
  <c r="H1614" i="1" s="1"/>
  <c r="A1615" i="1" l="1"/>
  <c r="B1615" i="1" l="1"/>
  <c r="C1615" i="1" s="1"/>
  <c r="D1615" i="1" l="1"/>
  <c r="E1615" i="1" s="1"/>
  <c r="I1615" i="1"/>
  <c r="J1615" i="1" s="1"/>
  <c r="K1615" i="1" l="1"/>
  <c r="F1615" i="1"/>
  <c r="L1615" i="1" l="1"/>
  <c r="N1615" i="1" s="1"/>
  <c r="P1615" i="1" s="1"/>
  <c r="G1615" i="1"/>
  <c r="H1615" i="1" s="1"/>
  <c r="A1616" i="1" l="1"/>
  <c r="B1616" i="1" l="1"/>
  <c r="C1616" i="1" s="1"/>
  <c r="I1616" i="1" l="1"/>
  <c r="J1616" i="1" s="1"/>
  <c r="D1616" i="1"/>
  <c r="E1616" i="1" s="1"/>
  <c r="K1616" i="1" l="1"/>
  <c r="F1616" i="1"/>
  <c r="G1616" i="1" l="1"/>
  <c r="H1616" i="1" s="1"/>
  <c r="L1616" i="1"/>
  <c r="N1616" i="1" s="1"/>
  <c r="P1616" i="1" s="1"/>
  <c r="A1617" i="1" l="1"/>
  <c r="B1617" i="1" s="1"/>
  <c r="C1617" i="1" s="1"/>
  <c r="I1617" i="1" l="1"/>
  <c r="J1617" i="1" s="1"/>
  <c r="D1617" i="1"/>
  <c r="E1617" i="1" s="1"/>
  <c r="K1617" i="1" l="1"/>
  <c r="F1617" i="1"/>
  <c r="L1617" i="1" l="1"/>
  <c r="N1617" i="1" s="1"/>
  <c r="P1617" i="1" s="1"/>
  <c r="G1617" i="1"/>
  <c r="H1617" i="1" s="1"/>
  <c r="A1618" i="1" l="1"/>
  <c r="B1618" i="1" l="1"/>
  <c r="C1618" i="1" s="1"/>
  <c r="D1618" i="1" l="1"/>
  <c r="E1618" i="1" s="1"/>
  <c r="I1618" i="1"/>
  <c r="J1618" i="1" s="1"/>
  <c r="K1618" i="1" l="1"/>
  <c r="F1618" i="1"/>
  <c r="L1618" i="1" l="1"/>
  <c r="N1618" i="1" s="1"/>
  <c r="P1618" i="1" s="1"/>
  <c r="G1618" i="1"/>
  <c r="H1618" i="1" s="1"/>
  <c r="A1619" i="1" l="1"/>
  <c r="B1619" i="1" l="1"/>
  <c r="C1619" i="1" s="1"/>
  <c r="I1619" i="1" l="1"/>
  <c r="J1619" i="1" s="1"/>
  <c r="D1619" i="1"/>
  <c r="E1619" i="1" s="1"/>
  <c r="K1619" i="1" l="1"/>
  <c r="F1619" i="1"/>
  <c r="L1619" i="1" l="1"/>
  <c r="N1619" i="1" s="1"/>
  <c r="P1619" i="1" s="1"/>
  <c r="G1619" i="1"/>
  <c r="H1619" i="1" s="1"/>
  <c r="A1620" i="1" l="1"/>
  <c r="B1620" i="1" l="1"/>
  <c r="C1620" i="1" s="1"/>
  <c r="I1620" i="1" l="1"/>
  <c r="J1620" i="1" s="1"/>
  <c r="D1620" i="1"/>
  <c r="E1620" i="1" s="1"/>
  <c r="K1620" i="1" l="1"/>
  <c r="F1620" i="1"/>
  <c r="L1620" i="1" l="1"/>
  <c r="N1620" i="1" s="1"/>
  <c r="P1620" i="1" s="1"/>
  <c r="G1620" i="1"/>
  <c r="H1620" i="1" s="1"/>
  <c r="A1621" i="1" l="1"/>
  <c r="B1621" i="1" l="1"/>
  <c r="C1621" i="1" s="1"/>
  <c r="D1621" i="1" l="1"/>
  <c r="E1621" i="1" s="1"/>
  <c r="I1621" i="1"/>
  <c r="J1621" i="1" s="1"/>
  <c r="K1621" i="1" l="1"/>
  <c r="F1621" i="1"/>
  <c r="G1621" i="1" l="1"/>
  <c r="H1621" i="1" s="1"/>
  <c r="L1621" i="1"/>
  <c r="N1621" i="1" s="1"/>
  <c r="P1621" i="1" s="1"/>
  <c r="A1622" i="1" l="1"/>
  <c r="B1622" i="1" s="1"/>
  <c r="C1622" i="1" s="1"/>
  <c r="D1622" i="1" l="1"/>
  <c r="E1622" i="1" s="1"/>
  <c r="I1622" i="1"/>
  <c r="J1622" i="1" s="1"/>
  <c r="K1622" i="1" l="1"/>
  <c r="F1622" i="1"/>
  <c r="L1622" i="1" l="1"/>
  <c r="N1622" i="1" s="1"/>
  <c r="P1622" i="1" s="1"/>
  <c r="G1622" i="1"/>
  <c r="H1622" i="1" s="1"/>
  <c r="A1623" i="1" l="1"/>
  <c r="B1623" i="1" l="1"/>
  <c r="C1623" i="1" s="1"/>
  <c r="D1623" i="1" l="1"/>
  <c r="I1623" i="1"/>
  <c r="J1623" i="1" s="1"/>
  <c r="E1623" i="1" l="1"/>
  <c r="M1640" i="1"/>
  <c r="M1641" i="1" l="1"/>
  <c r="M1642" i="1" s="1"/>
  <c r="M1643" i="1" s="1"/>
  <c r="M1644" i="1" s="1"/>
  <c r="M1645" i="1" s="1"/>
  <c r="M1646" i="1" s="1"/>
  <c r="N1640" i="1"/>
  <c r="K1623" i="1"/>
  <c r="F1623" i="1"/>
  <c r="L1623" i="1" l="1"/>
  <c r="N1623" i="1" s="1"/>
  <c r="P1623" i="1" s="1"/>
  <c r="G1623" i="1"/>
  <c r="H1623" i="1" s="1"/>
  <c r="M1647" i="1"/>
  <c r="M1648" i="1" s="1"/>
  <c r="M1649" i="1" s="1"/>
  <c r="M1650" i="1" s="1"/>
  <c r="M1651" i="1" s="1"/>
  <c r="M1652" i="1" s="1"/>
  <c r="M1653" i="1" s="1"/>
  <c r="M1654" i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A1624" i="1" l="1"/>
  <c r="B1624" i="1" l="1"/>
  <c r="C1624" i="1" s="1"/>
  <c r="I1624" i="1" l="1"/>
  <c r="J1624" i="1" s="1"/>
  <c r="D1624" i="1"/>
  <c r="E1624" i="1" s="1"/>
  <c r="K1624" i="1" l="1"/>
  <c r="F1624" i="1"/>
  <c r="L1624" i="1" l="1"/>
  <c r="N1624" i="1" s="1"/>
  <c r="P1624" i="1" s="1"/>
  <c r="G1624" i="1"/>
  <c r="H1624" i="1" s="1"/>
  <c r="A1625" i="1" l="1"/>
  <c r="B1625" i="1" l="1"/>
  <c r="C1625" i="1" s="1"/>
  <c r="I1625" i="1" l="1"/>
  <c r="J1625" i="1" s="1"/>
  <c r="D1625" i="1"/>
  <c r="E1625" i="1" s="1"/>
  <c r="K1625" i="1" l="1"/>
  <c r="F1625" i="1"/>
  <c r="L1625" i="1" l="1"/>
  <c r="N1625" i="1" s="1"/>
  <c r="P1625" i="1" s="1"/>
  <c r="G1625" i="1"/>
  <c r="H1625" i="1" s="1"/>
  <c r="A1626" i="1" l="1"/>
  <c r="B1626" i="1" l="1"/>
  <c r="C1626" i="1" s="1"/>
  <c r="D1626" i="1" l="1"/>
  <c r="E1626" i="1" s="1"/>
  <c r="I1626" i="1"/>
  <c r="J1626" i="1" s="1"/>
  <c r="K1626" i="1" l="1"/>
  <c r="F1626" i="1"/>
  <c r="L1626" i="1" l="1"/>
  <c r="N1626" i="1" s="1"/>
  <c r="P1626" i="1" s="1"/>
  <c r="G1626" i="1"/>
  <c r="H1626" i="1" s="1"/>
  <c r="A1627" i="1" l="1"/>
  <c r="B1627" i="1" l="1"/>
  <c r="C1627" i="1" s="1"/>
  <c r="D1627" i="1" l="1"/>
  <c r="E1627" i="1" s="1"/>
  <c r="I1627" i="1"/>
  <c r="J1627" i="1" s="1"/>
  <c r="K1627" i="1" l="1"/>
  <c r="F1627" i="1"/>
  <c r="L1627" i="1" l="1"/>
  <c r="N1627" i="1" s="1"/>
  <c r="P1627" i="1" s="1"/>
  <c r="G1627" i="1"/>
  <c r="H1627" i="1" s="1"/>
  <c r="A1628" i="1" l="1"/>
  <c r="B1628" i="1" l="1"/>
  <c r="C1628" i="1" s="1"/>
  <c r="D1628" i="1" l="1"/>
  <c r="E1628" i="1" s="1"/>
  <c r="I1628" i="1"/>
  <c r="J1628" i="1" s="1"/>
  <c r="K1628" i="1" l="1"/>
  <c r="F1628" i="1"/>
  <c r="L1628" i="1" l="1"/>
  <c r="N1628" i="1" s="1"/>
  <c r="P1628" i="1" s="1"/>
  <c r="G1628" i="1"/>
  <c r="H1628" i="1" s="1"/>
  <c r="A1629" i="1" l="1"/>
  <c r="B1629" i="1" l="1"/>
  <c r="C1629" i="1" s="1"/>
  <c r="I1629" i="1" l="1"/>
  <c r="J1629" i="1" s="1"/>
  <c r="D1629" i="1"/>
  <c r="E1629" i="1" s="1"/>
  <c r="K1629" i="1" l="1"/>
  <c r="F1629" i="1"/>
  <c r="G1629" i="1" l="1"/>
  <c r="H1629" i="1" s="1"/>
  <c r="L1629" i="1"/>
  <c r="N1629" i="1" s="1"/>
  <c r="P1629" i="1" s="1"/>
  <c r="A1630" i="1" l="1"/>
  <c r="B1630" i="1" s="1"/>
  <c r="C1630" i="1" s="1"/>
  <c r="I1630" i="1" l="1"/>
  <c r="J1630" i="1" s="1"/>
  <c r="D1630" i="1"/>
  <c r="E1630" i="1" s="1"/>
  <c r="K1630" i="1" l="1"/>
  <c r="F1630" i="1"/>
  <c r="L1630" i="1" l="1"/>
  <c r="N1630" i="1" s="1"/>
  <c r="P1630" i="1" s="1"/>
  <c r="G1630" i="1"/>
  <c r="H1630" i="1" s="1"/>
  <c r="A1631" i="1" l="1"/>
  <c r="B1631" i="1" l="1"/>
  <c r="C1631" i="1" s="1"/>
  <c r="D1631" i="1" l="1"/>
  <c r="E1631" i="1" s="1"/>
  <c r="I1631" i="1"/>
  <c r="J1631" i="1" s="1"/>
  <c r="K1631" i="1" l="1"/>
  <c r="F1631" i="1"/>
  <c r="L1631" i="1" l="1"/>
  <c r="N1631" i="1" s="1"/>
  <c r="P1631" i="1" s="1"/>
  <c r="G1631" i="1"/>
  <c r="H1631" i="1" s="1"/>
  <c r="A1632" i="1" l="1"/>
  <c r="B1632" i="1" l="1"/>
  <c r="C1632" i="1" s="1"/>
  <c r="D1632" i="1" l="1"/>
  <c r="E1632" i="1" s="1"/>
  <c r="I1632" i="1"/>
  <c r="J1632" i="1" s="1"/>
  <c r="K1632" i="1" l="1"/>
  <c r="F1632" i="1"/>
  <c r="L1632" i="1" l="1"/>
  <c r="N1632" i="1" s="1"/>
  <c r="P1632" i="1" s="1"/>
  <c r="G1632" i="1"/>
  <c r="H1632" i="1" s="1"/>
  <c r="A1633" i="1" l="1"/>
  <c r="B1633" i="1" l="1"/>
  <c r="C1633" i="1" s="1"/>
  <c r="I1633" i="1" l="1"/>
  <c r="J1633" i="1" s="1"/>
  <c r="D1633" i="1"/>
  <c r="E1633" i="1" s="1"/>
  <c r="K1633" i="1" l="1"/>
  <c r="F1633" i="1"/>
  <c r="L1633" i="1" l="1"/>
  <c r="N1633" i="1" s="1"/>
  <c r="P1633" i="1" s="1"/>
  <c r="G1633" i="1"/>
  <c r="H1633" i="1" s="1"/>
  <c r="A1634" i="1" l="1"/>
  <c r="B1634" i="1" l="1"/>
  <c r="C1634" i="1" s="1"/>
  <c r="R54" i="1"/>
  <c r="S54" i="1" s="1"/>
  <c r="I1634" i="1" l="1"/>
  <c r="J1634" i="1" s="1"/>
  <c r="D1634" i="1"/>
  <c r="E1634" i="1" s="1"/>
  <c r="K1634" i="1" l="1"/>
  <c r="F1634" i="1"/>
  <c r="L1634" i="1" l="1"/>
  <c r="N1634" i="1" s="1"/>
  <c r="P1634" i="1" s="1"/>
  <c r="G1634" i="1"/>
  <c r="H1634" i="1" s="1"/>
  <c r="O1640" i="1" s="1"/>
  <c r="O1641" i="1" l="1"/>
  <c r="O1642" i="1" s="1"/>
  <c r="O1643" i="1" s="1"/>
  <c r="O1644" i="1" s="1"/>
  <c r="O1645" i="1" s="1"/>
  <c r="O1646" i="1" s="1"/>
  <c r="P1640" i="1"/>
  <c r="A1641" i="1" s="1"/>
  <c r="B1641" i="1" s="1"/>
  <c r="C1641" i="1" s="1"/>
  <c r="I1641" i="1" l="1"/>
  <c r="J1641" i="1" s="1"/>
  <c r="D1641" i="1"/>
  <c r="E1641" i="1" s="1"/>
  <c r="O1654" i="1"/>
  <c r="O1655" i="1" s="1"/>
  <c r="O1656" i="1" s="1"/>
  <c r="O1657" i="1" s="1"/>
  <c r="O1658" i="1" s="1"/>
  <c r="O1659" i="1" s="1"/>
  <c r="O1660" i="1" s="1"/>
  <c r="O1661" i="1" s="1"/>
  <c r="O1662" i="1" s="1"/>
  <c r="O1663" i="1" s="1"/>
  <c r="O1664" i="1" s="1"/>
  <c r="O1665" i="1" s="1"/>
  <c r="O1666" i="1" s="1"/>
  <c r="O1667" i="1" s="1"/>
  <c r="O1647" i="1"/>
  <c r="O1648" i="1" s="1"/>
  <c r="O1649" i="1" s="1"/>
  <c r="O1650" i="1" s="1"/>
  <c r="O1651" i="1" s="1"/>
  <c r="O1652" i="1" s="1"/>
  <c r="O1653" i="1" s="1"/>
  <c r="K1641" i="1" l="1"/>
  <c r="F1641" i="1"/>
  <c r="L1641" i="1" l="1"/>
  <c r="N1641" i="1" s="1"/>
  <c r="P1641" i="1" s="1"/>
  <c r="G1641" i="1"/>
  <c r="H1641" i="1" s="1"/>
  <c r="A1642" i="1" l="1"/>
  <c r="B1642" i="1" s="1"/>
  <c r="C1642" i="1" s="1"/>
  <c r="I1642" i="1" l="1"/>
  <c r="J1642" i="1" s="1"/>
  <c r="D1642" i="1"/>
  <c r="E1642" i="1" s="1"/>
  <c r="K1642" i="1" l="1"/>
  <c r="F1642" i="1"/>
  <c r="L1642" i="1" l="1"/>
  <c r="N1642" i="1" s="1"/>
  <c r="P1642" i="1" s="1"/>
  <c r="G1642" i="1"/>
  <c r="H1642" i="1" s="1"/>
  <c r="A1643" i="1" l="1"/>
  <c r="B1643" i="1" s="1"/>
  <c r="C1643" i="1" s="1"/>
  <c r="D1643" i="1" l="1"/>
  <c r="E1643" i="1" s="1"/>
  <c r="I1643" i="1"/>
  <c r="J1643" i="1" s="1"/>
  <c r="K1643" i="1" l="1"/>
  <c r="F1643" i="1"/>
  <c r="L1643" i="1" l="1"/>
  <c r="N1643" i="1" s="1"/>
  <c r="P1643" i="1" s="1"/>
  <c r="G1643" i="1"/>
  <c r="H1643" i="1" s="1"/>
  <c r="A1644" i="1" l="1"/>
  <c r="B1644" i="1" s="1"/>
  <c r="C1644" i="1" s="1"/>
  <c r="D1644" i="1" l="1"/>
  <c r="E1644" i="1" s="1"/>
  <c r="I1644" i="1"/>
  <c r="J1644" i="1" s="1"/>
  <c r="K1644" i="1" l="1"/>
  <c r="F1644" i="1"/>
  <c r="L1644" i="1" l="1"/>
  <c r="N1644" i="1" s="1"/>
  <c r="P1644" i="1" s="1"/>
  <c r="G1644" i="1"/>
  <c r="H1644" i="1" s="1"/>
  <c r="A1645" i="1" l="1"/>
  <c r="B1645" i="1" s="1"/>
  <c r="C1645" i="1" s="1"/>
  <c r="I1645" i="1" s="1"/>
  <c r="J1645" i="1" s="1"/>
  <c r="D1645" i="1" l="1"/>
  <c r="E1645" i="1" s="1"/>
  <c r="K1645" i="1" s="1"/>
  <c r="F1645" i="1" l="1"/>
  <c r="G1645" i="1" s="1"/>
  <c r="H1645" i="1" s="1"/>
  <c r="L1645" i="1" l="1"/>
  <c r="N1645" i="1" s="1"/>
  <c r="P1645" i="1" s="1"/>
  <c r="A1646" i="1" s="1"/>
  <c r="B1646" i="1" s="1"/>
  <c r="C1646" i="1" s="1"/>
  <c r="I1646" i="1" s="1"/>
  <c r="J1646" i="1" s="1"/>
  <c r="D1646" i="1" l="1"/>
  <c r="E1646" i="1" s="1"/>
  <c r="K1646" i="1" s="1"/>
  <c r="F1646" i="1" l="1"/>
  <c r="G1646" i="1" s="1"/>
  <c r="H1646" i="1" s="1"/>
  <c r="L1646" i="1" l="1"/>
  <c r="N1646" i="1" s="1"/>
  <c r="P1646" i="1" s="1"/>
  <c r="A1647" i="1" s="1"/>
  <c r="B1647" i="1" s="1"/>
  <c r="C1647" i="1" s="1"/>
  <c r="D1647" i="1" s="1"/>
  <c r="E1647" i="1" s="1"/>
  <c r="I1647" i="1" l="1"/>
  <c r="J1647" i="1" s="1"/>
  <c r="K1647" i="1" s="1"/>
  <c r="F1647" i="1"/>
  <c r="L1647" i="1" l="1"/>
  <c r="N1647" i="1" s="1"/>
  <c r="P1647" i="1" s="1"/>
  <c r="G1647" i="1"/>
  <c r="H1647" i="1" s="1"/>
  <c r="A1648" i="1" l="1"/>
  <c r="B1648" i="1" s="1"/>
  <c r="C1648" i="1" s="1"/>
  <c r="I1648" i="1" l="1"/>
  <c r="J1648" i="1" s="1"/>
  <c r="D1648" i="1"/>
  <c r="E1648" i="1" s="1"/>
  <c r="K1648" i="1" l="1"/>
  <c r="F1648" i="1"/>
  <c r="L1648" i="1" l="1"/>
  <c r="N1648" i="1" s="1"/>
  <c r="P1648" i="1" s="1"/>
  <c r="G1648" i="1"/>
  <c r="H1648" i="1" s="1"/>
  <c r="A1649" i="1" l="1"/>
  <c r="B1649" i="1" s="1"/>
  <c r="C1649" i="1" s="1"/>
  <c r="I1649" i="1" s="1"/>
  <c r="J1649" i="1" s="1"/>
  <c r="D1649" i="1" l="1"/>
  <c r="E1649" i="1" s="1"/>
  <c r="K1649" i="1" s="1"/>
  <c r="F1649" i="1" l="1"/>
  <c r="L1649" i="1" s="1"/>
  <c r="N1649" i="1" s="1"/>
  <c r="P1649" i="1" s="1"/>
  <c r="G1649" i="1" l="1"/>
  <c r="H1649" i="1" s="1"/>
  <c r="A1650" i="1" s="1"/>
  <c r="B1650" i="1" s="1"/>
  <c r="C1650" i="1" s="1"/>
  <c r="D1650" i="1" l="1"/>
  <c r="E1650" i="1" s="1"/>
  <c r="I1650" i="1"/>
  <c r="J1650" i="1" s="1"/>
  <c r="K1650" i="1" l="1"/>
  <c r="F1650" i="1"/>
  <c r="L1650" i="1" l="1"/>
  <c r="N1650" i="1" s="1"/>
  <c r="P1650" i="1" s="1"/>
  <c r="G1650" i="1"/>
  <c r="H1650" i="1" s="1"/>
  <c r="A1651" i="1" l="1"/>
  <c r="B1651" i="1" s="1"/>
  <c r="C1651" i="1" s="1"/>
  <c r="I1651" i="1" l="1"/>
  <c r="J1651" i="1" s="1"/>
  <c r="D1651" i="1"/>
  <c r="E1651" i="1" s="1"/>
  <c r="K1651" i="1" l="1"/>
  <c r="F1651" i="1"/>
  <c r="L1651" i="1" l="1"/>
  <c r="N1651" i="1" s="1"/>
  <c r="P1651" i="1" s="1"/>
  <c r="G1651" i="1"/>
  <c r="H1651" i="1" s="1"/>
  <c r="A1652" i="1" l="1"/>
  <c r="B1652" i="1" s="1"/>
  <c r="C1652" i="1" s="1"/>
  <c r="D1652" i="1" l="1"/>
  <c r="E1652" i="1" s="1"/>
  <c r="I1652" i="1"/>
  <c r="J1652" i="1" s="1"/>
  <c r="K1652" i="1" l="1"/>
  <c r="F1652" i="1"/>
  <c r="L1652" i="1" l="1"/>
  <c r="N1652" i="1" s="1"/>
  <c r="P1652" i="1" s="1"/>
  <c r="G1652" i="1"/>
  <c r="H1652" i="1" s="1"/>
  <c r="A1653" i="1" l="1"/>
  <c r="B1653" i="1" s="1"/>
  <c r="C1653" i="1" s="1"/>
  <c r="D1653" i="1" s="1"/>
  <c r="E1653" i="1" s="1"/>
  <c r="I1653" i="1" l="1"/>
  <c r="J1653" i="1" s="1"/>
  <c r="K1653" i="1" s="1"/>
  <c r="F1653" i="1"/>
  <c r="G1653" i="1" l="1"/>
  <c r="H1653" i="1" s="1"/>
  <c r="L1653" i="1"/>
  <c r="N1653" i="1" s="1"/>
  <c r="P1653" i="1" s="1"/>
  <c r="A1654" i="1" l="1"/>
  <c r="B1654" i="1" s="1"/>
  <c r="C1654" i="1" s="1"/>
  <c r="D1654" i="1" s="1"/>
  <c r="E1654" i="1" s="1"/>
  <c r="I1654" i="1" l="1"/>
  <c r="J1654" i="1" s="1"/>
  <c r="K1654" i="1" s="1"/>
  <c r="F1654" i="1"/>
  <c r="L1654" i="1" l="1"/>
  <c r="N1654" i="1" s="1"/>
  <c r="P1654" i="1" s="1"/>
  <c r="G1654" i="1"/>
  <c r="H1654" i="1" s="1"/>
  <c r="A1655" i="1" l="1"/>
  <c r="B1655" i="1" s="1"/>
  <c r="C1655" i="1" s="1"/>
  <c r="D1655" i="1" l="1"/>
  <c r="E1655" i="1" s="1"/>
  <c r="I1655" i="1"/>
  <c r="J1655" i="1" s="1"/>
  <c r="K1655" i="1" l="1"/>
  <c r="F1655" i="1"/>
  <c r="G1655" i="1" l="1"/>
  <c r="H1655" i="1" s="1"/>
  <c r="L1655" i="1"/>
  <c r="N1655" i="1" s="1"/>
  <c r="P1655" i="1" s="1"/>
  <c r="A1656" i="1" l="1"/>
  <c r="B1656" i="1" s="1"/>
  <c r="C1656" i="1" s="1"/>
  <c r="I1656" i="1" s="1"/>
  <c r="J1656" i="1" s="1"/>
  <c r="D1656" i="1" l="1"/>
  <c r="E1656" i="1" s="1"/>
  <c r="M1673" i="1" l="1"/>
  <c r="M1674" i="1" s="1"/>
  <c r="M1675" i="1" s="1"/>
  <c r="M1676" i="1" s="1"/>
  <c r="M1677" i="1" s="1"/>
  <c r="M1678" i="1" s="1"/>
  <c r="M1679" i="1" s="1"/>
  <c r="K1656" i="1"/>
  <c r="F1656" i="1"/>
  <c r="N1673" i="1" l="1"/>
  <c r="G1656" i="1"/>
  <c r="H1656" i="1" s="1"/>
  <c r="L1656" i="1"/>
  <c r="N1656" i="1" s="1"/>
  <c r="P1656" i="1" s="1"/>
  <c r="M1687" i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680" i="1"/>
  <c r="M1681" i="1" s="1"/>
  <c r="M1682" i="1" s="1"/>
  <c r="M1683" i="1" s="1"/>
  <c r="M1684" i="1" s="1"/>
  <c r="M1685" i="1" s="1"/>
  <c r="M1686" i="1" s="1"/>
  <c r="A1657" i="1" l="1"/>
  <c r="B1657" i="1" s="1"/>
  <c r="C1657" i="1" s="1"/>
  <c r="D1657" i="1" s="1"/>
  <c r="E1657" i="1" s="1"/>
  <c r="I1657" i="1" l="1"/>
  <c r="J1657" i="1" s="1"/>
  <c r="K1657" i="1" s="1"/>
  <c r="F1657" i="1"/>
  <c r="G1657" i="1" l="1"/>
  <c r="H1657" i="1" s="1"/>
  <c r="L1657" i="1"/>
  <c r="N1657" i="1" s="1"/>
  <c r="P1657" i="1" s="1"/>
  <c r="A1658" i="1" l="1"/>
  <c r="B1658" i="1" s="1"/>
  <c r="C1658" i="1" s="1"/>
  <c r="D1658" i="1" s="1"/>
  <c r="E1658" i="1" s="1"/>
  <c r="I1658" i="1" l="1"/>
  <c r="J1658" i="1" s="1"/>
  <c r="K1658" i="1" s="1"/>
  <c r="F1658" i="1"/>
  <c r="G1658" i="1" l="1"/>
  <c r="H1658" i="1" s="1"/>
  <c r="L1658" i="1"/>
  <c r="N1658" i="1" s="1"/>
  <c r="P1658" i="1" s="1"/>
  <c r="A1659" i="1" l="1"/>
  <c r="B1659" i="1" s="1"/>
  <c r="C1659" i="1" s="1"/>
  <c r="D1659" i="1" s="1"/>
  <c r="E1659" i="1" s="1"/>
  <c r="I1659" i="1" l="1"/>
  <c r="J1659" i="1" s="1"/>
  <c r="K1659" i="1" s="1"/>
  <c r="F1659" i="1"/>
  <c r="L1659" i="1" l="1"/>
  <c r="N1659" i="1" s="1"/>
  <c r="P1659" i="1" s="1"/>
  <c r="G1659" i="1"/>
  <c r="H1659" i="1" s="1"/>
  <c r="A1660" i="1" l="1"/>
  <c r="B1660" i="1" s="1"/>
  <c r="C1660" i="1" s="1"/>
  <c r="D1660" i="1" l="1"/>
  <c r="E1660" i="1" s="1"/>
  <c r="I1660" i="1"/>
  <c r="J1660" i="1" s="1"/>
  <c r="K1660" i="1" l="1"/>
  <c r="F1660" i="1"/>
  <c r="L1660" i="1" l="1"/>
  <c r="N1660" i="1" s="1"/>
  <c r="P1660" i="1" s="1"/>
  <c r="G1660" i="1"/>
  <c r="H1660" i="1" s="1"/>
  <c r="A1661" i="1" l="1"/>
  <c r="B1661" i="1" s="1"/>
  <c r="C1661" i="1" s="1"/>
  <c r="I1661" i="1" s="1"/>
  <c r="J1661" i="1" s="1"/>
  <c r="D1661" i="1" l="1"/>
  <c r="E1661" i="1" s="1"/>
  <c r="F1661" i="1" s="1"/>
  <c r="K1661" i="1" l="1"/>
  <c r="L1661" i="1" s="1"/>
  <c r="N1661" i="1" s="1"/>
  <c r="P1661" i="1" s="1"/>
  <c r="G1661" i="1"/>
  <c r="H1661" i="1" s="1"/>
  <c r="A1662" i="1" l="1"/>
  <c r="B1662" i="1" s="1"/>
  <c r="C1662" i="1" s="1"/>
  <c r="I1662" i="1" s="1"/>
  <c r="J1662" i="1" s="1"/>
  <c r="D1662" i="1" l="1"/>
  <c r="E1662" i="1" s="1"/>
  <c r="K1662" i="1" s="1"/>
  <c r="F1662" i="1" l="1"/>
  <c r="G1662" i="1" s="1"/>
  <c r="H1662" i="1" s="1"/>
  <c r="L1662" i="1" l="1"/>
  <c r="N1662" i="1" s="1"/>
  <c r="P1662" i="1" s="1"/>
  <c r="A1663" i="1" s="1"/>
  <c r="B1663" i="1" s="1"/>
  <c r="C1663" i="1" s="1"/>
  <c r="D1663" i="1" s="1"/>
  <c r="E1663" i="1" s="1"/>
  <c r="I1663" i="1" l="1"/>
  <c r="J1663" i="1" s="1"/>
  <c r="K1663" i="1" s="1"/>
  <c r="F1663" i="1"/>
  <c r="G1663" i="1" l="1"/>
  <c r="H1663" i="1" s="1"/>
  <c r="L1663" i="1"/>
  <c r="N1663" i="1" s="1"/>
  <c r="P1663" i="1" s="1"/>
  <c r="A1664" i="1" l="1"/>
  <c r="B1664" i="1" s="1"/>
  <c r="C1664" i="1" s="1"/>
  <c r="D1664" i="1" s="1"/>
  <c r="E1664" i="1" s="1"/>
  <c r="I1664" i="1" l="1"/>
  <c r="J1664" i="1" s="1"/>
  <c r="K1664" i="1" s="1"/>
  <c r="F1664" i="1"/>
  <c r="L1664" i="1" l="1"/>
  <c r="N1664" i="1" s="1"/>
  <c r="P1664" i="1" s="1"/>
  <c r="G1664" i="1"/>
  <c r="H1664" i="1" s="1"/>
  <c r="A1665" i="1" l="1"/>
  <c r="B1665" i="1" s="1"/>
  <c r="C1665" i="1" s="1"/>
  <c r="I1665" i="1" l="1"/>
  <c r="J1665" i="1" s="1"/>
  <c r="D1665" i="1"/>
  <c r="E1665" i="1" s="1"/>
  <c r="K1665" i="1" l="1"/>
  <c r="F1665" i="1"/>
  <c r="G1665" i="1" l="1"/>
  <c r="H1665" i="1" s="1"/>
  <c r="L1665" i="1"/>
  <c r="N1665" i="1" s="1"/>
  <c r="P1665" i="1" s="1"/>
  <c r="A1666" i="1" l="1"/>
  <c r="B1666" i="1" s="1"/>
  <c r="C1666" i="1" s="1"/>
  <c r="D1666" i="1" s="1"/>
  <c r="E1666" i="1" s="1"/>
  <c r="I1666" i="1" l="1"/>
  <c r="J1666" i="1" s="1"/>
  <c r="K1666" i="1" s="1"/>
  <c r="F1666" i="1"/>
  <c r="L1666" i="1" l="1"/>
  <c r="N1666" i="1" s="1"/>
  <c r="P1666" i="1" s="1"/>
  <c r="G1666" i="1"/>
  <c r="H1666" i="1" s="1"/>
  <c r="A1667" i="1" l="1"/>
  <c r="B1667" i="1" l="1"/>
  <c r="C1667" i="1" s="1"/>
  <c r="R55" i="1"/>
  <c r="S55" i="1" s="1"/>
  <c r="D1667" i="1" l="1"/>
  <c r="E1667" i="1" s="1"/>
  <c r="I1667" i="1"/>
  <c r="J1667" i="1" s="1"/>
  <c r="K1667" i="1" l="1"/>
  <c r="F1667" i="1"/>
  <c r="L1667" i="1" l="1"/>
  <c r="N1667" i="1" s="1"/>
  <c r="P1667" i="1" s="1"/>
  <c r="G1667" i="1"/>
  <c r="H1667" i="1" s="1"/>
  <c r="O1673" i="1" s="1"/>
  <c r="O1674" i="1" l="1"/>
  <c r="O1675" i="1" s="1"/>
  <c r="O1676" i="1" s="1"/>
  <c r="O1677" i="1" s="1"/>
  <c r="O1678" i="1" s="1"/>
  <c r="O1679" i="1" s="1"/>
  <c r="P1673" i="1"/>
  <c r="A1674" i="1" s="1"/>
  <c r="B1674" i="1" s="1"/>
  <c r="C1674" i="1" s="1"/>
  <c r="I1674" i="1" l="1"/>
  <c r="J1674" i="1" s="1"/>
  <c r="D1674" i="1"/>
  <c r="E1674" i="1" s="1"/>
  <c r="O1687" i="1"/>
  <c r="O1688" i="1" s="1"/>
  <c r="O1689" i="1" s="1"/>
  <c r="O1690" i="1" s="1"/>
  <c r="O1691" i="1" s="1"/>
  <c r="O1692" i="1" s="1"/>
  <c r="O1693" i="1" s="1"/>
  <c r="O1694" i="1" s="1"/>
  <c r="O1695" i="1" s="1"/>
  <c r="O1696" i="1" s="1"/>
  <c r="O1697" i="1" s="1"/>
  <c r="O1698" i="1" s="1"/>
  <c r="O1699" i="1" s="1"/>
  <c r="O1700" i="1" s="1"/>
  <c r="O1680" i="1"/>
  <c r="O1681" i="1" s="1"/>
  <c r="O1682" i="1" s="1"/>
  <c r="O1683" i="1" s="1"/>
  <c r="O1684" i="1" s="1"/>
  <c r="O1685" i="1" s="1"/>
  <c r="O1686" i="1" s="1"/>
  <c r="K1674" i="1" l="1"/>
  <c r="F1674" i="1"/>
  <c r="G1674" i="1" l="1"/>
  <c r="H1674" i="1" s="1"/>
  <c r="L1674" i="1"/>
  <c r="N1674" i="1" s="1"/>
  <c r="P1674" i="1" s="1"/>
  <c r="A1675" i="1" l="1"/>
  <c r="B1675" i="1" s="1"/>
  <c r="C1675" i="1" s="1"/>
  <c r="D1675" i="1" s="1"/>
  <c r="E1675" i="1" s="1"/>
  <c r="I1675" i="1" l="1"/>
  <c r="J1675" i="1" s="1"/>
  <c r="K1675" i="1" s="1"/>
  <c r="F1675" i="1"/>
  <c r="G1675" i="1" l="1"/>
  <c r="H1675" i="1" s="1"/>
  <c r="L1675" i="1"/>
  <c r="N1675" i="1" s="1"/>
  <c r="P1675" i="1" s="1"/>
  <c r="A1676" i="1" l="1"/>
  <c r="B1676" i="1" s="1"/>
  <c r="C1676" i="1" s="1"/>
  <c r="D1676" i="1" s="1"/>
  <c r="E1676" i="1" s="1"/>
  <c r="I1676" i="1" l="1"/>
  <c r="J1676" i="1" s="1"/>
  <c r="K1676" i="1" s="1"/>
  <c r="F1676" i="1"/>
  <c r="L1676" i="1" l="1"/>
  <c r="N1676" i="1" s="1"/>
  <c r="P1676" i="1" s="1"/>
  <c r="G1676" i="1"/>
  <c r="H1676" i="1" s="1"/>
  <c r="A1677" i="1" l="1"/>
  <c r="B1677" i="1" s="1"/>
  <c r="C1677" i="1" s="1"/>
  <c r="I1677" i="1" l="1"/>
  <c r="J1677" i="1" s="1"/>
  <c r="D1677" i="1"/>
  <c r="E1677" i="1" s="1"/>
  <c r="K1677" i="1" l="1"/>
  <c r="F1677" i="1"/>
  <c r="L1677" i="1" l="1"/>
  <c r="N1677" i="1" s="1"/>
  <c r="P1677" i="1" s="1"/>
  <c r="G1677" i="1"/>
  <c r="H1677" i="1" s="1"/>
  <c r="A1678" i="1" l="1"/>
  <c r="B1678" i="1" s="1"/>
  <c r="C1678" i="1" s="1"/>
  <c r="D1678" i="1" s="1"/>
  <c r="E1678" i="1" s="1"/>
  <c r="I1678" i="1" l="1"/>
  <c r="J1678" i="1" s="1"/>
  <c r="K1678" i="1" s="1"/>
  <c r="F1678" i="1"/>
  <c r="L1678" i="1" l="1"/>
  <c r="N1678" i="1" s="1"/>
  <c r="P1678" i="1" s="1"/>
  <c r="G1678" i="1"/>
  <c r="H1678" i="1" s="1"/>
  <c r="A1679" i="1" l="1"/>
  <c r="B1679" i="1" s="1"/>
  <c r="C1679" i="1" s="1"/>
  <c r="D1679" i="1" l="1"/>
  <c r="E1679" i="1" s="1"/>
  <c r="I1679" i="1"/>
  <c r="J1679" i="1" s="1"/>
  <c r="K1679" i="1" l="1"/>
  <c r="F1679" i="1"/>
  <c r="L1679" i="1" l="1"/>
  <c r="N1679" i="1" s="1"/>
  <c r="P1679" i="1" s="1"/>
  <c r="G1679" i="1"/>
  <c r="H1679" i="1" s="1"/>
  <c r="A1680" i="1" l="1"/>
  <c r="B1680" i="1" s="1"/>
  <c r="C1680" i="1" s="1"/>
  <c r="I1680" i="1" s="1"/>
  <c r="J1680" i="1" s="1"/>
  <c r="D1680" i="1" l="1"/>
  <c r="E1680" i="1" s="1"/>
  <c r="F1680" i="1" s="1"/>
  <c r="K1680" i="1" l="1"/>
  <c r="L1680" i="1" s="1"/>
  <c r="N1680" i="1" s="1"/>
  <c r="P1680" i="1" s="1"/>
  <c r="G1680" i="1"/>
  <c r="H1680" i="1" s="1"/>
  <c r="A1681" i="1" l="1"/>
  <c r="B1681" i="1" s="1"/>
  <c r="C1681" i="1" s="1"/>
  <c r="D1681" i="1" l="1"/>
  <c r="E1681" i="1" s="1"/>
  <c r="I1681" i="1"/>
  <c r="J1681" i="1" s="1"/>
  <c r="K1681" i="1" l="1"/>
  <c r="F1681" i="1"/>
  <c r="L1681" i="1" l="1"/>
  <c r="N1681" i="1" s="1"/>
  <c r="P1681" i="1" s="1"/>
  <c r="G1681" i="1"/>
  <c r="H1681" i="1" s="1"/>
  <c r="A1682" i="1" l="1"/>
  <c r="B1682" i="1" s="1"/>
  <c r="C1682" i="1" s="1"/>
  <c r="D1682" i="1" s="1"/>
  <c r="E1682" i="1" s="1"/>
  <c r="I1682" i="1" l="1"/>
  <c r="J1682" i="1" s="1"/>
  <c r="K1682" i="1" s="1"/>
  <c r="F1682" i="1"/>
  <c r="G1682" i="1" l="1"/>
  <c r="H1682" i="1" s="1"/>
  <c r="L1682" i="1"/>
  <c r="N1682" i="1" s="1"/>
  <c r="P1682" i="1" s="1"/>
  <c r="A1683" i="1" l="1"/>
  <c r="B1683" i="1" s="1"/>
  <c r="C1683" i="1" s="1"/>
  <c r="D1683" i="1" s="1"/>
  <c r="E1683" i="1" s="1"/>
  <c r="I1683" i="1" l="1"/>
  <c r="J1683" i="1" s="1"/>
  <c r="K1683" i="1" s="1"/>
  <c r="F1683" i="1"/>
  <c r="L1683" i="1" l="1"/>
  <c r="N1683" i="1" s="1"/>
  <c r="P1683" i="1" s="1"/>
  <c r="G1683" i="1"/>
  <c r="H1683" i="1" s="1"/>
  <c r="A1684" i="1" l="1"/>
  <c r="B1684" i="1" s="1"/>
  <c r="C1684" i="1" s="1"/>
  <c r="D1684" i="1" l="1"/>
  <c r="E1684" i="1" s="1"/>
  <c r="I1684" i="1"/>
  <c r="J1684" i="1" s="1"/>
  <c r="K1684" i="1" l="1"/>
  <c r="F1684" i="1"/>
  <c r="L1684" i="1" l="1"/>
  <c r="N1684" i="1" s="1"/>
  <c r="P1684" i="1" s="1"/>
  <c r="G1684" i="1"/>
  <c r="H1684" i="1" s="1"/>
  <c r="A1685" i="1" l="1"/>
  <c r="B1685" i="1" s="1"/>
  <c r="C1685" i="1" s="1"/>
  <c r="D1685" i="1" l="1"/>
  <c r="E1685" i="1" s="1"/>
  <c r="I1685" i="1"/>
  <c r="J1685" i="1" s="1"/>
  <c r="K1685" i="1" l="1"/>
  <c r="F1685" i="1"/>
  <c r="L1685" i="1" l="1"/>
  <c r="N1685" i="1" s="1"/>
  <c r="P1685" i="1" s="1"/>
  <c r="G1685" i="1"/>
  <c r="H1685" i="1" s="1"/>
  <c r="A1686" i="1" l="1"/>
  <c r="B1686" i="1" s="1"/>
  <c r="C1686" i="1" s="1"/>
  <c r="D1686" i="1" l="1"/>
  <c r="E1686" i="1" s="1"/>
  <c r="I1686" i="1"/>
  <c r="J1686" i="1" s="1"/>
  <c r="K1686" i="1" l="1"/>
  <c r="F1686" i="1"/>
  <c r="G1686" i="1" l="1"/>
  <c r="H1686" i="1" s="1"/>
  <c r="L1686" i="1"/>
  <c r="N1686" i="1" s="1"/>
  <c r="P1686" i="1" s="1"/>
  <c r="A1687" i="1" l="1"/>
  <c r="B1687" i="1" s="1"/>
  <c r="C1687" i="1" s="1"/>
  <c r="I1687" i="1" s="1"/>
  <c r="J1687" i="1" s="1"/>
  <c r="D1687" i="1" l="1"/>
  <c r="E1687" i="1" s="1"/>
  <c r="K1687" i="1" s="1"/>
  <c r="F1687" i="1" l="1"/>
  <c r="L1687" i="1" s="1"/>
  <c r="N1687" i="1" s="1"/>
  <c r="P1687" i="1" s="1"/>
  <c r="G1687" i="1" l="1"/>
  <c r="H1687" i="1" s="1"/>
  <c r="A1688" i="1" s="1"/>
  <c r="B1688" i="1" s="1"/>
  <c r="C1688" i="1" s="1"/>
  <c r="D1688" i="1" l="1"/>
  <c r="E1688" i="1" s="1"/>
  <c r="I1688" i="1"/>
  <c r="J1688" i="1" s="1"/>
  <c r="K1688" i="1" l="1"/>
  <c r="F1688" i="1"/>
  <c r="L1688" i="1" l="1"/>
  <c r="N1688" i="1" s="1"/>
  <c r="P1688" i="1" s="1"/>
  <c r="G1688" i="1"/>
  <c r="H1688" i="1" s="1"/>
  <c r="A1689" i="1" l="1"/>
  <c r="B1689" i="1" s="1"/>
  <c r="C1689" i="1" s="1"/>
  <c r="D1689" i="1" s="1"/>
  <c r="I1689" i="1" l="1"/>
  <c r="J1689" i="1" s="1"/>
  <c r="E1689" i="1"/>
  <c r="M1706" i="1"/>
  <c r="M1707" i="1" l="1"/>
  <c r="M1708" i="1" s="1"/>
  <c r="M1709" i="1" s="1"/>
  <c r="M1710" i="1" s="1"/>
  <c r="M1711" i="1" s="1"/>
  <c r="M1712" i="1" s="1"/>
  <c r="N1706" i="1"/>
  <c r="K1689" i="1"/>
  <c r="F1689" i="1"/>
  <c r="L1689" i="1" l="1"/>
  <c r="N1689" i="1" s="1"/>
  <c r="P1689" i="1" s="1"/>
  <c r="G1689" i="1"/>
  <c r="H1689" i="1" s="1"/>
  <c r="M1713" i="1"/>
  <c r="M1714" i="1" s="1"/>
  <c r="M1715" i="1" s="1"/>
  <c r="M1716" i="1" s="1"/>
  <c r="M1717" i="1" s="1"/>
  <c r="M1718" i="1" s="1"/>
  <c r="M1719" i="1" s="1"/>
  <c r="M1720" i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A1690" i="1" l="1"/>
  <c r="B1690" i="1" s="1"/>
  <c r="C1690" i="1" s="1"/>
  <c r="D1690" i="1" l="1"/>
  <c r="E1690" i="1" s="1"/>
  <c r="I1690" i="1"/>
  <c r="J1690" i="1" s="1"/>
  <c r="K1690" i="1" l="1"/>
  <c r="F1690" i="1"/>
  <c r="G1690" i="1" l="1"/>
  <c r="H1690" i="1" s="1"/>
  <c r="L1690" i="1"/>
  <c r="N1690" i="1" s="1"/>
  <c r="P1690" i="1" s="1"/>
  <c r="A1691" i="1" l="1"/>
  <c r="B1691" i="1" s="1"/>
  <c r="C1691" i="1" s="1"/>
  <c r="D1691" i="1" s="1"/>
  <c r="E1691" i="1" s="1"/>
  <c r="I1691" i="1" l="1"/>
  <c r="J1691" i="1" s="1"/>
  <c r="K1691" i="1" s="1"/>
  <c r="F1691" i="1"/>
  <c r="L1691" i="1" l="1"/>
  <c r="N1691" i="1" s="1"/>
  <c r="P1691" i="1" s="1"/>
  <c r="G1691" i="1"/>
  <c r="H1691" i="1" s="1"/>
  <c r="A1692" i="1" l="1"/>
  <c r="B1692" i="1" s="1"/>
  <c r="C1692" i="1" s="1"/>
  <c r="D1692" i="1" l="1"/>
  <c r="E1692" i="1" s="1"/>
  <c r="I1692" i="1"/>
  <c r="J1692" i="1" s="1"/>
  <c r="K1692" i="1" l="1"/>
  <c r="F1692" i="1"/>
  <c r="L1692" i="1" l="1"/>
  <c r="N1692" i="1" s="1"/>
  <c r="P1692" i="1" s="1"/>
  <c r="G1692" i="1"/>
  <c r="H1692" i="1" s="1"/>
  <c r="A1693" i="1" l="1"/>
  <c r="B1693" i="1" s="1"/>
  <c r="C1693" i="1" s="1"/>
  <c r="D1693" i="1" s="1"/>
  <c r="E1693" i="1" s="1"/>
  <c r="I1693" i="1" l="1"/>
  <c r="J1693" i="1" s="1"/>
  <c r="K1693" i="1" s="1"/>
  <c r="F1693" i="1"/>
  <c r="L1693" i="1" l="1"/>
  <c r="N1693" i="1" s="1"/>
  <c r="P1693" i="1" s="1"/>
  <c r="G1693" i="1"/>
  <c r="H1693" i="1" s="1"/>
  <c r="A1694" i="1" l="1"/>
  <c r="B1694" i="1" s="1"/>
  <c r="C1694" i="1" s="1"/>
  <c r="I1694" i="1" l="1"/>
  <c r="J1694" i="1" s="1"/>
  <c r="D1694" i="1"/>
  <c r="E1694" i="1" s="1"/>
  <c r="K1694" i="1" l="1"/>
  <c r="F1694" i="1"/>
  <c r="G1694" i="1" l="1"/>
  <c r="H1694" i="1" s="1"/>
  <c r="L1694" i="1"/>
  <c r="N1694" i="1" s="1"/>
  <c r="P1694" i="1" s="1"/>
  <c r="A1695" i="1" l="1"/>
  <c r="B1695" i="1" s="1"/>
  <c r="C1695" i="1" s="1"/>
  <c r="I1695" i="1" s="1"/>
  <c r="J1695" i="1" s="1"/>
  <c r="D1695" i="1" l="1"/>
  <c r="E1695" i="1" s="1"/>
  <c r="K1695" i="1" s="1"/>
  <c r="F1695" i="1" l="1"/>
  <c r="L1695" i="1" s="1"/>
  <c r="N1695" i="1" s="1"/>
  <c r="P1695" i="1" s="1"/>
  <c r="G1695" i="1" l="1"/>
  <c r="H1695" i="1" s="1"/>
  <c r="A1696" i="1" s="1"/>
  <c r="B1696" i="1" s="1"/>
  <c r="C1696" i="1" s="1"/>
  <c r="D1696" i="1" l="1"/>
  <c r="E1696" i="1" s="1"/>
  <c r="I1696" i="1"/>
  <c r="J1696" i="1" s="1"/>
  <c r="K1696" i="1" l="1"/>
  <c r="F1696" i="1"/>
  <c r="G1696" i="1" l="1"/>
  <c r="H1696" i="1" s="1"/>
  <c r="L1696" i="1"/>
  <c r="N1696" i="1" s="1"/>
  <c r="P1696" i="1" s="1"/>
  <c r="A1697" i="1" l="1"/>
  <c r="B1697" i="1" s="1"/>
  <c r="C1697" i="1" s="1"/>
  <c r="I1697" i="1" s="1"/>
  <c r="J1697" i="1" s="1"/>
  <c r="D1697" i="1" l="1"/>
  <c r="E1697" i="1" s="1"/>
  <c r="K1697" i="1" s="1"/>
  <c r="F1697" i="1" l="1"/>
  <c r="L1697" i="1" s="1"/>
  <c r="N1697" i="1" s="1"/>
  <c r="P1697" i="1" s="1"/>
  <c r="G1697" i="1" l="1"/>
  <c r="H1697" i="1" s="1"/>
  <c r="A1698" i="1" s="1"/>
  <c r="B1698" i="1" s="1"/>
  <c r="C1698" i="1" s="1"/>
  <c r="D1698" i="1" l="1"/>
  <c r="E1698" i="1" s="1"/>
  <c r="I1698" i="1"/>
  <c r="J1698" i="1" s="1"/>
  <c r="K1698" i="1" l="1"/>
  <c r="F1698" i="1"/>
  <c r="L1698" i="1" l="1"/>
  <c r="N1698" i="1" s="1"/>
  <c r="P1698" i="1" s="1"/>
  <c r="G1698" i="1"/>
  <c r="H1698" i="1" s="1"/>
  <c r="A1699" i="1" l="1"/>
  <c r="B1699" i="1" s="1"/>
  <c r="C1699" i="1" s="1"/>
  <c r="I1699" i="1" l="1"/>
  <c r="J1699" i="1" s="1"/>
  <c r="D1699" i="1"/>
  <c r="E1699" i="1" s="1"/>
  <c r="K1699" i="1" l="1"/>
  <c r="F1699" i="1"/>
  <c r="G1699" i="1" l="1"/>
  <c r="H1699" i="1" s="1"/>
  <c r="L1699" i="1"/>
  <c r="N1699" i="1" s="1"/>
  <c r="P1699" i="1" s="1"/>
  <c r="A1700" i="1" l="1"/>
  <c r="B1700" i="1" s="1"/>
  <c r="C1700" i="1" s="1"/>
  <c r="R56" i="1" l="1"/>
  <c r="S56" i="1" s="1"/>
  <c r="I1700" i="1"/>
  <c r="J1700" i="1" s="1"/>
  <c r="D1700" i="1"/>
  <c r="E1700" i="1" s="1"/>
  <c r="K1700" i="1" l="1"/>
  <c r="F1700" i="1"/>
  <c r="L1700" i="1" l="1"/>
  <c r="N1700" i="1" s="1"/>
  <c r="P1700" i="1" s="1"/>
  <c r="G1700" i="1"/>
  <c r="H1700" i="1" s="1"/>
  <c r="O1706" i="1" s="1"/>
  <c r="O1707" i="1" l="1"/>
  <c r="O1708" i="1" s="1"/>
  <c r="O1709" i="1" s="1"/>
  <c r="O1710" i="1" s="1"/>
  <c r="O1711" i="1" s="1"/>
  <c r="O1712" i="1" s="1"/>
  <c r="P1706" i="1"/>
  <c r="A1707" i="1" s="1"/>
  <c r="B1707" i="1" s="1"/>
  <c r="C1707" i="1" s="1"/>
  <c r="I1707" i="1" l="1"/>
  <c r="J1707" i="1" s="1"/>
  <c r="D1707" i="1"/>
  <c r="E1707" i="1" s="1"/>
  <c r="O1713" i="1"/>
  <c r="O1714" i="1" s="1"/>
  <c r="O1715" i="1" s="1"/>
  <c r="O1716" i="1" s="1"/>
  <c r="O1717" i="1" s="1"/>
  <c r="O1718" i="1" s="1"/>
  <c r="O1719" i="1" s="1"/>
  <c r="O1720" i="1"/>
  <c r="O1721" i="1" s="1"/>
  <c r="O1722" i="1" s="1"/>
  <c r="O1723" i="1" s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K1707" i="1" l="1"/>
  <c r="F1707" i="1"/>
  <c r="G1707" i="1" l="1"/>
  <c r="H1707" i="1" s="1"/>
  <c r="L1707" i="1"/>
  <c r="N1707" i="1" s="1"/>
  <c r="P1707" i="1" s="1"/>
  <c r="A1708" i="1" l="1"/>
  <c r="B1708" i="1" s="1"/>
  <c r="C1708" i="1" s="1"/>
  <c r="D1708" i="1" s="1"/>
  <c r="E1708" i="1" s="1"/>
  <c r="I1708" i="1" l="1"/>
  <c r="J1708" i="1" s="1"/>
  <c r="K1708" i="1" s="1"/>
  <c r="F1708" i="1"/>
  <c r="L1708" i="1" l="1"/>
  <c r="N1708" i="1" s="1"/>
  <c r="P1708" i="1" s="1"/>
  <c r="G1708" i="1"/>
  <c r="H1708" i="1" s="1"/>
  <c r="A1709" i="1" l="1"/>
  <c r="B1709" i="1" l="1"/>
  <c r="C1709" i="1" s="1"/>
  <c r="D1709" i="1" l="1"/>
  <c r="E1709" i="1" s="1"/>
  <c r="I1709" i="1"/>
  <c r="J1709" i="1" s="1"/>
  <c r="K1709" i="1" l="1"/>
  <c r="F1709" i="1"/>
  <c r="L1709" i="1" l="1"/>
  <c r="N1709" i="1" s="1"/>
  <c r="P1709" i="1" s="1"/>
  <c r="G1709" i="1"/>
  <c r="H1709" i="1" s="1"/>
  <c r="A1710" i="1" l="1"/>
  <c r="B1710" i="1" l="1"/>
  <c r="C1710" i="1" s="1"/>
  <c r="I1710" i="1" l="1"/>
  <c r="J1710" i="1" s="1"/>
  <c r="D1710" i="1"/>
  <c r="E1710" i="1" s="1"/>
  <c r="K1710" i="1" l="1"/>
  <c r="F1710" i="1"/>
  <c r="G1710" i="1" l="1"/>
  <c r="H1710" i="1" s="1"/>
  <c r="L1710" i="1"/>
  <c r="N1710" i="1" s="1"/>
  <c r="P1710" i="1" s="1"/>
  <c r="A1711" i="1" l="1"/>
  <c r="B1711" i="1" s="1"/>
  <c r="C1711" i="1" s="1"/>
  <c r="I1711" i="1" l="1"/>
  <c r="J1711" i="1" s="1"/>
  <c r="D1711" i="1"/>
  <c r="E1711" i="1" s="1"/>
  <c r="K1711" i="1" l="1"/>
  <c r="F1711" i="1"/>
  <c r="G1711" i="1" l="1"/>
  <c r="H1711" i="1" s="1"/>
  <c r="L1711" i="1"/>
  <c r="N1711" i="1" s="1"/>
  <c r="P1711" i="1" s="1"/>
  <c r="A1712" i="1" l="1"/>
  <c r="B1712" i="1" s="1"/>
  <c r="C1712" i="1" s="1"/>
  <c r="I1712" i="1" l="1"/>
  <c r="J1712" i="1" s="1"/>
  <c r="D1712" i="1"/>
  <c r="E1712" i="1" s="1"/>
  <c r="K1712" i="1" l="1"/>
  <c r="F1712" i="1"/>
  <c r="L1712" i="1" l="1"/>
  <c r="N1712" i="1" s="1"/>
  <c r="P1712" i="1" s="1"/>
  <c r="G1712" i="1"/>
  <c r="H1712" i="1" s="1"/>
  <c r="A1713" i="1" l="1"/>
  <c r="B1713" i="1" s="1"/>
  <c r="C1713" i="1" s="1"/>
  <c r="I1713" i="1" s="1"/>
  <c r="J1713" i="1" s="1"/>
  <c r="D1713" i="1" l="1"/>
  <c r="E1713" i="1" s="1"/>
  <c r="K1713" i="1" s="1"/>
  <c r="F1713" i="1" l="1"/>
  <c r="L1713" i="1" s="1"/>
  <c r="N1713" i="1" s="1"/>
  <c r="P1713" i="1" s="1"/>
  <c r="G1713" i="1" l="1"/>
  <c r="H1713" i="1" s="1"/>
  <c r="A1714" i="1" s="1"/>
  <c r="B1714" i="1" s="1"/>
  <c r="C1714" i="1" s="1"/>
  <c r="I1714" i="1" l="1"/>
  <c r="J1714" i="1" s="1"/>
  <c r="D1714" i="1"/>
  <c r="E1714" i="1" s="1"/>
  <c r="F1714" i="1" s="1"/>
  <c r="K1714" i="1" l="1"/>
  <c r="L1714" i="1" s="1"/>
  <c r="N1714" i="1" s="1"/>
  <c r="P1714" i="1" s="1"/>
  <c r="G1714" i="1"/>
  <c r="H1714" i="1" s="1"/>
  <c r="A1715" i="1" l="1"/>
  <c r="B1715" i="1" s="1"/>
  <c r="C1715" i="1" s="1"/>
  <c r="I1715" i="1" s="1"/>
  <c r="J1715" i="1" s="1"/>
  <c r="D1715" i="1" l="1"/>
  <c r="E1715" i="1" s="1"/>
  <c r="F1715" i="1" s="1"/>
  <c r="K1715" i="1" l="1"/>
  <c r="L1715" i="1" s="1"/>
  <c r="N1715" i="1" s="1"/>
  <c r="P1715" i="1" s="1"/>
  <c r="G1715" i="1"/>
  <c r="H1715" i="1" s="1"/>
  <c r="A1716" i="1" l="1"/>
  <c r="B1716" i="1" s="1"/>
  <c r="C1716" i="1" s="1"/>
  <c r="D1716" i="1" s="1"/>
  <c r="E1716" i="1" s="1"/>
  <c r="I1716" i="1" l="1"/>
  <c r="J1716" i="1" s="1"/>
  <c r="K1716" i="1" s="1"/>
  <c r="F1716" i="1"/>
  <c r="L1716" i="1" l="1"/>
  <c r="N1716" i="1" s="1"/>
  <c r="P1716" i="1" s="1"/>
  <c r="G1716" i="1"/>
  <c r="H1716" i="1" s="1"/>
  <c r="A1717" i="1" l="1"/>
  <c r="B1717" i="1" s="1"/>
  <c r="C1717" i="1" s="1"/>
  <c r="D1717" i="1" s="1"/>
  <c r="E1717" i="1" s="1"/>
  <c r="I1717" i="1" l="1"/>
  <c r="J1717" i="1" s="1"/>
  <c r="K1717" i="1" s="1"/>
  <c r="F1717" i="1"/>
  <c r="L1717" i="1" l="1"/>
  <c r="N1717" i="1" s="1"/>
  <c r="P1717" i="1" s="1"/>
  <c r="G1717" i="1"/>
  <c r="H1717" i="1" s="1"/>
  <c r="A1718" i="1" l="1"/>
  <c r="B1718" i="1" s="1"/>
  <c r="C1718" i="1" s="1"/>
  <c r="D1718" i="1" l="1"/>
  <c r="E1718" i="1" s="1"/>
  <c r="I1718" i="1"/>
  <c r="J1718" i="1" s="1"/>
  <c r="K1718" i="1" l="1"/>
  <c r="F1718" i="1"/>
  <c r="L1718" i="1" l="1"/>
  <c r="N1718" i="1" s="1"/>
  <c r="P1718" i="1" s="1"/>
  <c r="G1718" i="1"/>
  <c r="H1718" i="1" s="1"/>
  <c r="A1719" i="1" l="1"/>
  <c r="B1719" i="1" s="1"/>
  <c r="C1719" i="1" s="1"/>
  <c r="I1719" i="1" l="1"/>
  <c r="J1719" i="1" s="1"/>
  <c r="D1719" i="1"/>
  <c r="E1719" i="1" s="1"/>
  <c r="K1719" i="1" l="1"/>
  <c r="F1719" i="1"/>
  <c r="L1719" i="1" l="1"/>
  <c r="N1719" i="1" s="1"/>
  <c r="P1719" i="1" s="1"/>
  <c r="G1719" i="1"/>
  <c r="H1719" i="1" s="1"/>
  <c r="A1720" i="1" l="1"/>
  <c r="B1720" i="1" s="1"/>
  <c r="C1720" i="1" s="1"/>
  <c r="I1720" i="1" s="1"/>
  <c r="J1720" i="1" s="1"/>
  <c r="D1720" i="1" l="1"/>
  <c r="E1720" i="1" s="1"/>
  <c r="K1720" i="1" s="1"/>
  <c r="F1720" i="1" l="1"/>
  <c r="G1720" i="1" s="1"/>
  <c r="H1720" i="1" s="1"/>
  <c r="L1720" i="1" l="1"/>
  <c r="N1720" i="1" s="1"/>
  <c r="P1720" i="1" s="1"/>
  <c r="A1721" i="1" s="1"/>
  <c r="B1721" i="1" s="1"/>
  <c r="C1721" i="1" s="1"/>
  <c r="D1721" i="1" l="1"/>
  <c r="E1721" i="1" s="1"/>
  <c r="I1721" i="1"/>
  <c r="J1721" i="1" s="1"/>
  <c r="K1721" i="1" l="1"/>
  <c r="F1721" i="1"/>
  <c r="G1721" i="1" l="1"/>
  <c r="H1721" i="1" s="1"/>
  <c r="L1721" i="1"/>
  <c r="N1721" i="1" s="1"/>
  <c r="P1721" i="1" s="1"/>
  <c r="A1722" i="1" l="1"/>
  <c r="B1722" i="1" s="1"/>
  <c r="C1722" i="1" s="1"/>
  <c r="I1722" i="1" s="1"/>
  <c r="J1722" i="1" s="1"/>
  <c r="D1722" i="1" l="1"/>
  <c r="M1739" i="1" s="1"/>
  <c r="E1722" i="1" l="1"/>
  <c r="K1722" i="1" s="1"/>
  <c r="M1740" i="1"/>
  <c r="M1741" i="1" s="1"/>
  <c r="M1742" i="1" s="1"/>
  <c r="M1743" i="1" s="1"/>
  <c r="M1744" i="1" s="1"/>
  <c r="M1745" i="1" s="1"/>
  <c r="N1739" i="1"/>
  <c r="F1722" i="1" l="1"/>
  <c r="G1722" i="1" s="1"/>
  <c r="H1722" i="1" s="1"/>
  <c r="M1753" i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46" i="1"/>
  <c r="M1747" i="1" s="1"/>
  <c r="M1748" i="1" s="1"/>
  <c r="M1749" i="1" s="1"/>
  <c r="M1750" i="1" s="1"/>
  <c r="M1751" i="1" s="1"/>
  <c r="M1752" i="1" s="1"/>
  <c r="L1722" i="1" l="1"/>
  <c r="N1722" i="1" s="1"/>
  <c r="P1722" i="1" s="1"/>
  <c r="A1723" i="1" s="1"/>
  <c r="B1723" i="1" s="1"/>
  <c r="C1723" i="1" s="1"/>
  <c r="D1723" i="1" s="1"/>
  <c r="E1723" i="1" s="1"/>
  <c r="I1723" i="1" l="1"/>
  <c r="J1723" i="1" s="1"/>
  <c r="K1723" i="1" s="1"/>
  <c r="F1723" i="1"/>
  <c r="L1723" i="1" l="1"/>
  <c r="N1723" i="1" s="1"/>
  <c r="P1723" i="1" s="1"/>
  <c r="G1723" i="1"/>
  <c r="H1723" i="1" s="1"/>
  <c r="A1724" i="1" l="1"/>
  <c r="B1724" i="1" s="1"/>
  <c r="C1724" i="1" s="1"/>
  <c r="D1724" i="1" l="1"/>
  <c r="E1724" i="1" s="1"/>
  <c r="I1724" i="1"/>
  <c r="J1724" i="1" s="1"/>
  <c r="K1724" i="1" l="1"/>
  <c r="F1724" i="1"/>
  <c r="L1724" i="1" l="1"/>
  <c r="N1724" i="1" s="1"/>
  <c r="P1724" i="1" s="1"/>
  <c r="G1724" i="1"/>
  <c r="H1724" i="1" s="1"/>
  <c r="A1725" i="1" l="1"/>
  <c r="B1725" i="1" s="1"/>
  <c r="C1725" i="1" s="1"/>
  <c r="D1725" i="1" l="1"/>
  <c r="E1725" i="1" s="1"/>
  <c r="I1725" i="1"/>
  <c r="J1725" i="1" s="1"/>
  <c r="K1725" i="1" l="1"/>
  <c r="F1725" i="1"/>
  <c r="L1725" i="1" l="1"/>
  <c r="N1725" i="1" s="1"/>
  <c r="P1725" i="1" s="1"/>
  <c r="G1725" i="1"/>
  <c r="H1725" i="1" s="1"/>
  <c r="A1726" i="1" l="1"/>
  <c r="B1726" i="1" s="1"/>
  <c r="C1726" i="1" s="1"/>
  <c r="I1726" i="1" s="1"/>
  <c r="J1726" i="1" s="1"/>
  <c r="D1726" i="1" l="1"/>
  <c r="E1726" i="1" s="1"/>
  <c r="K1726" i="1" s="1"/>
  <c r="F1726" i="1" l="1"/>
  <c r="L1726" i="1" s="1"/>
  <c r="N1726" i="1" s="1"/>
  <c r="P1726" i="1" s="1"/>
  <c r="G1726" i="1" l="1"/>
  <c r="H1726" i="1" s="1"/>
  <c r="A1727" i="1" s="1"/>
  <c r="B1727" i="1" s="1"/>
  <c r="C1727" i="1" s="1"/>
  <c r="I1727" i="1" l="1"/>
  <c r="J1727" i="1" s="1"/>
  <c r="D1727" i="1"/>
  <c r="E1727" i="1" s="1"/>
  <c r="K1727" i="1" l="1"/>
  <c r="F1727" i="1"/>
  <c r="L1727" i="1" l="1"/>
  <c r="N1727" i="1" s="1"/>
  <c r="P1727" i="1" s="1"/>
  <c r="G1727" i="1"/>
  <c r="H1727" i="1" s="1"/>
  <c r="A1728" i="1" l="1"/>
  <c r="B1728" i="1" s="1"/>
  <c r="C1728" i="1" s="1"/>
  <c r="D1728" i="1" s="1"/>
  <c r="E1728" i="1" s="1"/>
  <c r="I1728" i="1" l="1"/>
  <c r="J1728" i="1" s="1"/>
  <c r="K1728" i="1" s="1"/>
  <c r="F1728" i="1"/>
  <c r="L1728" i="1" l="1"/>
  <c r="N1728" i="1" s="1"/>
  <c r="P1728" i="1" s="1"/>
  <c r="G1728" i="1"/>
  <c r="H1728" i="1" s="1"/>
  <c r="A1729" i="1" l="1"/>
  <c r="B1729" i="1" s="1"/>
  <c r="C1729" i="1" s="1"/>
  <c r="I1729" i="1" l="1"/>
  <c r="J1729" i="1" s="1"/>
  <c r="D1729" i="1"/>
  <c r="E1729" i="1" s="1"/>
  <c r="K1729" i="1" l="1"/>
  <c r="F1729" i="1"/>
  <c r="G1729" i="1" l="1"/>
  <c r="H1729" i="1" s="1"/>
  <c r="L1729" i="1"/>
  <c r="N1729" i="1" s="1"/>
  <c r="P1729" i="1" s="1"/>
  <c r="A1730" i="1" l="1"/>
  <c r="B1730" i="1" s="1"/>
  <c r="C1730" i="1" s="1"/>
  <c r="D1730" i="1" s="1"/>
  <c r="E1730" i="1" s="1"/>
  <c r="I1730" i="1" l="1"/>
  <c r="J1730" i="1" s="1"/>
  <c r="K1730" i="1" s="1"/>
  <c r="F1730" i="1"/>
  <c r="G1730" i="1" l="1"/>
  <c r="H1730" i="1" s="1"/>
  <c r="L1730" i="1"/>
  <c r="N1730" i="1" s="1"/>
  <c r="P1730" i="1" s="1"/>
  <c r="A1731" i="1" l="1"/>
  <c r="B1731" i="1" s="1"/>
  <c r="C1731" i="1" s="1"/>
  <c r="D1731" i="1" s="1"/>
  <c r="E1731" i="1" s="1"/>
  <c r="I1731" i="1" l="1"/>
  <c r="J1731" i="1" s="1"/>
  <c r="K1731" i="1" s="1"/>
  <c r="F1731" i="1"/>
  <c r="L1731" i="1" l="1"/>
  <c r="N1731" i="1" s="1"/>
  <c r="P1731" i="1" s="1"/>
  <c r="G1731" i="1"/>
  <c r="H1731" i="1" s="1"/>
  <c r="A1732" i="1" l="1"/>
  <c r="B1732" i="1" s="1"/>
  <c r="C1732" i="1" s="1"/>
  <c r="D1732" i="1" l="1"/>
  <c r="E1732" i="1" s="1"/>
  <c r="I1732" i="1"/>
  <c r="J1732" i="1" s="1"/>
  <c r="K1732" i="1" l="1"/>
  <c r="F1732" i="1"/>
  <c r="L1732" i="1" l="1"/>
  <c r="N1732" i="1" s="1"/>
  <c r="P1732" i="1" s="1"/>
  <c r="G1732" i="1"/>
  <c r="H1732" i="1" s="1"/>
  <c r="A1733" i="1" l="1"/>
  <c r="B1733" i="1" s="1"/>
  <c r="C1733" i="1" s="1"/>
  <c r="R57" i="1" l="1"/>
  <c r="S57" i="1" s="1"/>
  <c r="D1733" i="1"/>
  <c r="E1733" i="1" s="1"/>
  <c r="I1733" i="1"/>
  <c r="J1733" i="1" s="1"/>
  <c r="K1733" i="1" l="1"/>
  <c r="F1733" i="1"/>
  <c r="L1733" i="1" l="1"/>
  <c r="N1733" i="1" s="1"/>
  <c r="P1733" i="1" s="1"/>
  <c r="G1733" i="1"/>
  <c r="H1733" i="1" s="1"/>
  <c r="O1739" i="1" s="1"/>
  <c r="O1740" i="1" l="1"/>
  <c r="O1741" i="1" s="1"/>
  <c r="O1742" i="1" s="1"/>
  <c r="O1743" i="1" s="1"/>
  <c r="O1744" i="1" s="1"/>
  <c r="O1745" i="1" s="1"/>
  <c r="P1739" i="1"/>
  <c r="A1740" i="1" s="1"/>
  <c r="B1740" i="1" s="1"/>
  <c r="C1740" i="1" s="1"/>
  <c r="D1740" i="1" l="1"/>
  <c r="E1740" i="1" s="1"/>
  <c r="I1740" i="1"/>
  <c r="J1740" i="1" s="1"/>
  <c r="O1753" i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46" i="1"/>
  <c r="O1747" i="1" s="1"/>
  <c r="O1748" i="1" s="1"/>
  <c r="O1749" i="1" s="1"/>
  <c r="O1750" i="1" s="1"/>
  <c r="O1751" i="1" s="1"/>
  <c r="O1752" i="1" s="1"/>
  <c r="K1740" i="1" l="1"/>
  <c r="F1740" i="1"/>
  <c r="G1740" i="1" l="1"/>
  <c r="H1740" i="1" s="1"/>
  <c r="L1740" i="1"/>
  <c r="N1740" i="1" s="1"/>
  <c r="P1740" i="1" s="1"/>
  <c r="A1741" i="1" l="1"/>
  <c r="B1741" i="1" s="1"/>
  <c r="C1741" i="1" s="1"/>
  <c r="D1741" i="1" s="1"/>
  <c r="E1741" i="1" s="1"/>
  <c r="I1741" i="1" l="1"/>
  <c r="J1741" i="1" s="1"/>
  <c r="K1741" i="1" s="1"/>
  <c r="F1741" i="1"/>
  <c r="G1741" i="1" l="1"/>
  <c r="H1741" i="1" s="1"/>
  <c r="L1741" i="1"/>
  <c r="N1741" i="1" s="1"/>
  <c r="P1741" i="1" s="1"/>
  <c r="A1742" i="1" l="1"/>
  <c r="B1742" i="1" s="1"/>
  <c r="C1742" i="1" s="1"/>
  <c r="D1742" i="1" s="1"/>
  <c r="E1742" i="1" s="1"/>
  <c r="I1742" i="1" l="1"/>
  <c r="J1742" i="1" s="1"/>
  <c r="K1742" i="1" s="1"/>
  <c r="F1742" i="1"/>
  <c r="L1742" i="1" l="1"/>
  <c r="N1742" i="1" s="1"/>
  <c r="P1742" i="1" s="1"/>
  <c r="G1742" i="1"/>
  <c r="H1742" i="1" s="1"/>
  <c r="A1743" i="1" l="1"/>
  <c r="B1743" i="1" s="1"/>
  <c r="C1743" i="1" s="1"/>
  <c r="I1743" i="1" s="1"/>
  <c r="J1743" i="1" s="1"/>
  <c r="D1743" i="1" l="1"/>
  <c r="E1743" i="1" s="1"/>
  <c r="K1743" i="1" s="1"/>
  <c r="F1743" i="1" l="1"/>
  <c r="G1743" i="1" s="1"/>
  <c r="H1743" i="1" s="1"/>
  <c r="L1743" i="1" l="1"/>
  <c r="N1743" i="1" s="1"/>
  <c r="P1743" i="1" s="1"/>
  <c r="A1744" i="1" s="1"/>
  <c r="B1744" i="1" s="1"/>
  <c r="C1744" i="1" s="1"/>
  <c r="I1744" i="1" s="1"/>
  <c r="J1744" i="1" s="1"/>
  <c r="D1744" i="1" l="1"/>
  <c r="E1744" i="1" s="1"/>
  <c r="F1744" i="1" s="1"/>
  <c r="K1744" i="1" l="1"/>
  <c r="L1744" i="1" s="1"/>
  <c r="N1744" i="1" s="1"/>
  <c r="P1744" i="1" s="1"/>
  <c r="G1744" i="1"/>
  <c r="H1744" i="1" s="1"/>
  <c r="A1745" i="1" l="1"/>
  <c r="B1745" i="1" s="1"/>
  <c r="C1745" i="1" s="1"/>
  <c r="I1745" i="1" s="1"/>
  <c r="J1745" i="1" s="1"/>
  <c r="D1745" i="1" l="1"/>
  <c r="E1745" i="1" s="1"/>
  <c r="K1745" i="1" s="1"/>
  <c r="F1745" i="1" l="1"/>
  <c r="G1745" i="1" s="1"/>
  <c r="H1745" i="1" s="1"/>
  <c r="L1745" i="1" l="1"/>
  <c r="N1745" i="1" s="1"/>
  <c r="P1745" i="1" s="1"/>
  <c r="A1746" i="1" s="1"/>
  <c r="B1746" i="1" s="1"/>
  <c r="C1746" i="1" s="1"/>
  <c r="I1746" i="1" s="1"/>
  <c r="J1746" i="1" s="1"/>
  <c r="D1746" i="1" l="1"/>
  <c r="E1746" i="1" s="1"/>
  <c r="K1746" i="1" s="1"/>
  <c r="F1746" i="1" l="1"/>
  <c r="G1746" i="1" s="1"/>
  <c r="H1746" i="1" s="1"/>
  <c r="L1746" i="1" l="1"/>
  <c r="N1746" i="1" s="1"/>
  <c r="P1746" i="1" s="1"/>
  <c r="A1747" i="1" s="1"/>
  <c r="B1747" i="1" s="1"/>
  <c r="C1747" i="1" s="1"/>
  <c r="I1747" i="1" s="1"/>
  <c r="J1747" i="1" s="1"/>
  <c r="D1747" i="1" l="1"/>
  <c r="E1747" i="1" s="1"/>
  <c r="K1747" i="1" s="1"/>
  <c r="F1747" i="1" l="1"/>
  <c r="L1747" i="1" s="1"/>
  <c r="N1747" i="1" s="1"/>
  <c r="P1747" i="1" s="1"/>
  <c r="G1747" i="1" l="1"/>
  <c r="H1747" i="1" s="1"/>
  <c r="A1748" i="1" s="1"/>
  <c r="B1748" i="1" s="1"/>
  <c r="C1748" i="1" s="1"/>
  <c r="I1748" i="1" l="1"/>
  <c r="J1748" i="1" s="1"/>
  <c r="D1748" i="1"/>
  <c r="E1748" i="1" s="1"/>
  <c r="K1748" i="1" l="1"/>
  <c r="F1748" i="1"/>
  <c r="G1748" i="1" l="1"/>
  <c r="H1748" i="1" s="1"/>
  <c r="L1748" i="1"/>
  <c r="N1748" i="1" s="1"/>
  <c r="P1748" i="1" s="1"/>
  <c r="A1749" i="1" l="1"/>
  <c r="B1749" i="1" s="1"/>
  <c r="C1749" i="1" s="1"/>
  <c r="D1749" i="1" s="1"/>
  <c r="E1749" i="1" s="1"/>
  <c r="I1749" i="1" l="1"/>
  <c r="J1749" i="1" s="1"/>
  <c r="K1749" i="1" s="1"/>
  <c r="F1749" i="1"/>
  <c r="L1749" i="1" l="1"/>
  <c r="N1749" i="1" s="1"/>
  <c r="P1749" i="1" s="1"/>
  <c r="G1749" i="1"/>
  <c r="H1749" i="1" s="1"/>
  <c r="A1750" i="1" l="1"/>
  <c r="B1750" i="1" s="1"/>
  <c r="C1750" i="1" s="1"/>
  <c r="I1750" i="1" l="1"/>
  <c r="J1750" i="1" s="1"/>
  <c r="D1750" i="1"/>
  <c r="E1750" i="1" s="1"/>
  <c r="K1750" i="1" l="1"/>
  <c r="F1750" i="1"/>
  <c r="L1750" i="1" l="1"/>
  <c r="N1750" i="1" s="1"/>
  <c r="P1750" i="1" s="1"/>
  <c r="G1750" i="1"/>
  <c r="H1750" i="1" s="1"/>
  <c r="A1751" i="1" l="1"/>
  <c r="B1751" i="1" s="1"/>
  <c r="C1751" i="1" s="1"/>
  <c r="I1751" i="1" s="1"/>
  <c r="J1751" i="1" s="1"/>
  <c r="D1751" i="1" l="1"/>
  <c r="E1751" i="1" s="1"/>
  <c r="K1751" i="1" s="1"/>
  <c r="F1751" i="1" l="1"/>
  <c r="L1751" i="1" s="1"/>
  <c r="N1751" i="1" s="1"/>
  <c r="P1751" i="1" s="1"/>
  <c r="G1751" i="1" l="1"/>
  <c r="H1751" i="1" s="1"/>
  <c r="A1752" i="1" s="1"/>
  <c r="B1752" i="1" s="1"/>
  <c r="C1752" i="1" s="1"/>
  <c r="I1752" i="1" l="1"/>
  <c r="J1752" i="1" s="1"/>
  <c r="D1752" i="1"/>
  <c r="E1752" i="1" s="1"/>
  <c r="K1752" i="1" l="1"/>
  <c r="F1752" i="1"/>
  <c r="G1752" i="1" l="1"/>
  <c r="H1752" i="1" s="1"/>
  <c r="L1752" i="1"/>
  <c r="N1752" i="1" s="1"/>
  <c r="P1752" i="1" s="1"/>
  <c r="A1753" i="1" l="1"/>
  <c r="B1753" i="1" s="1"/>
  <c r="C1753" i="1" s="1"/>
  <c r="I1753" i="1" s="1"/>
  <c r="J1753" i="1" s="1"/>
  <c r="D1753" i="1" l="1"/>
  <c r="E1753" i="1" s="1"/>
  <c r="K1753" i="1" s="1"/>
  <c r="F1753" i="1" l="1"/>
  <c r="L1753" i="1" s="1"/>
  <c r="N1753" i="1" s="1"/>
  <c r="P1753" i="1" s="1"/>
  <c r="G1753" i="1" l="1"/>
  <c r="H1753" i="1" s="1"/>
  <c r="A1754" i="1" s="1"/>
  <c r="B1754" i="1" s="1"/>
  <c r="C1754" i="1" s="1"/>
  <c r="I1754" i="1" l="1"/>
  <c r="J1754" i="1" s="1"/>
  <c r="D1754" i="1"/>
  <c r="E1754" i="1" s="1"/>
  <c r="K1754" i="1" l="1"/>
  <c r="F1754" i="1"/>
  <c r="G1754" i="1" l="1"/>
  <c r="H1754" i="1" s="1"/>
  <c r="L1754" i="1"/>
  <c r="N1754" i="1" s="1"/>
  <c r="P1754" i="1" s="1"/>
  <c r="A1755" i="1" l="1"/>
  <c r="B1755" i="1" s="1"/>
  <c r="C1755" i="1" s="1"/>
  <c r="D1755" i="1" s="1"/>
  <c r="I1755" i="1" l="1"/>
  <c r="J1755" i="1" s="1"/>
  <c r="E1755" i="1"/>
  <c r="M1772" i="1"/>
  <c r="M1773" i="1" l="1"/>
  <c r="M1774" i="1" s="1"/>
  <c r="M1775" i="1" s="1"/>
  <c r="M1776" i="1" s="1"/>
  <c r="M1777" i="1" s="1"/>
  <c r="M1778" i="1" s="1"/>
  <c r="N1772" i="1"/>
  <c r="K1755" i="1"/>
  <c r="F1755" i="1"/>
  <c r="L1755" i="1" l="1"/>
  <c r="N1755" i="1" s="1"/>
  <c r="P1755" i="1" s="1"/>
  <c r="G1755" i="1"/>
  <c r="H1755" i="1" s="1"/>
  <c r="M1779" i="1"/>
  <c r="M1780" i="1" s="1"/>
  <c r="M1781" i="1" s="1"/>
  <c r="M1782" i="1" s="1"/>
  <c r="M1783" i="1" s="1"/>
  <c r="M1784" i="1" s="1"/>
  <c r="M1785" i="1" s="1"/>
  <c r="M1786" i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A1756" i="1" l="1"/>
  <c r="B1756" i="1" s="1"/>
  <c r="C1756" i="1" s="1"/>
  <c r="D1756" i="1" l="1"/>
  <c r="E1756" i="1" s="1"/>
  <c r="I1756" i="1"/>
  <c r="J1756" i="1" s="1"/>
  <c r="K1756" i="1" l="1"/>
  <c r="F1756" i="1"/>
  <c r="G1756" i="1" l="1"/>
  <c r="H1756" i="1" s="1"/>
  <c r="L1756" i="1"/>
  <c r="N1756" i="1" s="1"/>
  <c r="P1756" i="1" s="1"/>
  <c r="A1757" i="1" l="1"/>
  <c r="B1757" i="1" s="1"/>
  <c r="C1757" i="1" s="1"/>
  <c r="D1757" i="1" s="1"/>
  <c r="E1757" i="1" s="1"/>
  <c r="I1757" i="1" l="1"/>
  <c r="J1757" i="1" s="1"/>
  <c r="K1757" i="1" s="1"/>
  <c r="F1757" i="1"/>
  <c r="L1757" i="1" l="1"/>
  <c r="N1757" i="1" s="1"/>
  <c r="P1757" i="1" s="1"/>
  <c r="G1757" i="1"/>
  <c r="H1757" i="1" s="1"/>
  <c r="A1758" i="1" l="1"/>
  <c r="B1758" i="1" s="1"/>
  <c r="C1758" i="1" s="1"/>
  <c r="I1758" i="1" l="1"/>
  <c r="J1758" i="1" s="1"/>
  <c r="D1758" i="1"/>
  <c r="E1758" i="1" s="1"/>
  <c r="K1758" i="1" l="1"/>
  <c r="F1758" i="1"/>
  <c r="G1758" i="1" l="1"/>
  <c r="H1758" i="1" s="1"/>
  <c r="L1758" i="1"/>
  <c r="N1758" i="1" s="1"/>
  <c r="P1758" i="1" s="1"/>
  <c r="A1759" i="1" l="1"/>
  <c r="B1759" i="1" s="1"/>
  <c r="C1759" i="1" s="1"/>
  <c r="D1759" i="1" s="1"/>
  <c r="E1759" i="1" s="1"/>
  <c r="I1759" i="1" l="1"/>
  <c r="J1759" i="1" s="1"/>
  <c r="K1759" i="1" s="1"/>
  <c r="F1759" i="1"/>
  <c r="L1759" i="1" l="1"/>
  <c r="N1759" i="1" s="1"/>
  <c r="P1759" i="1" s="1"/>
  <c r="G1759" i="1"/>
  <c r="H1759" i="1" s="1"/>
  <c r="A1760" i="1" l="1"/>
  <c r="B1760" i="1" s="1"/>
  <c r="C1760" i="1" s="1"/>
  <c r="D1760" i="1" l="1"/>
  <c r="E1760" i="1" s="1"/>
  <c r="I1760" i="1"/>
  <c r="J1760" i="1" s="1"/>
  <c r="K1760" i="1" l="1"/>
  <c r="F1760" i="1"/>
  <c r="L1760" i="1" l="1"/>
  <c r="N1760" i="1" s="1"/>
  <c r="P1760" i="1" s="1"/>
  <c r="G1760" i="1"/>
  <c r="H1760" i="1" s="1"/>
  <c r="A1761" i="1" l="1"/>
  <c r="B1761" i="1" s="1"/>
  <c r="C1761" i="1" s="1"/>
  <c r="D1761" i="1" l="1"/>
  <c r="E1761" i="1" s="1"/>
  <c r="I1761" i="1"/>
  <c r="J1761" i="1" s="1"/>
  <c r="K1761" i="1" l="1"/>
  <c r="F1761" i="1"/>
  <c r="G1761" i="1" l="1"/>
  <c r="H1761" i="1" s="1"/>
  <c r="L1761" i="1"/>
  <c r="N1761" i="1" s="1"/>
  <c r="P1761" i="1" s="1"/>
  <c r="A1762" i="1" l="1"/>
  <c r="B1762" i="1" s="1"/>
  <c r="C1762" i="1" s="1"/>
  <c r="D1762" i="1" s="1"/>
  <c r="E1762" i="1" s="1"/>
  <c r="I1762" i="1" l="1"/>
  <c r="J1762" i="1" s="1"/>
  <c r="K1762" i="1" s="1"/>
  <c r="F1762" i="1"/>
  <c r="L1762" i="1" l="1"/>
  <c r="N1762" i="1" s="1"/>
  <c r="P1762" i="1" s="1"/>
  <c r="G1762" i="1"/>
  <c r="H1762" i="1" s="1"/>
  <c r="A1763" i="1" l="1"/>
  <c r="B1763" i="1" s="1"/>
  <c r="C1763" i="1" s="1"/>
  <c r="D1763" i="1" l="1"/>
  <c r="E1763" i="1" s="1"/>
  <c r="I1763" i="1"/>
  <c r="J1763" i="1" s="1"/>
  <c r="K1763" i="1" l="1"/>
  <c r="F1763" i="1"/>
  <c r="G1763" i="1" l="1"/>
  <c r="H1763" i="1" s="1"/>
  <c r="L1763" i="1"/>
  <c r="N1763" i="1" s="1"/>
  <c r="P1763" i="1" s="1"/>
  <c r="A1764" i="1" l="1"/>
  <c r="B1764" i="1" s="1"/>
  <c r="C1764" i="1" s="1"/>
  <c r="I1764" i="1" s="1"/>
  <c r="J1764" i="1" s="1"/>
  <c r="D1764" i="1" l="1"/>
  <c r="E1764" i="1" s="1"/>
  <c r="K1764" i="1" s="1"/>
  <c r="F1764" i="1" l="1"/>
  <c r="G1764" i="1" s="1"/>
  <c r="H1764" i="1" s="1"/>
  <c r="L1764" i="1" l="1"/>
  <c r="N1764" i="1" s="1"/>
  <c r="P1764" i="1" s="1"/>
  <c r="A1765" i="1" s="1"/>
  <c r="B1765" i="1" s="1"/>
  <c r="C1765" i="1" s="1"/>
  <c r="I1765" i="1" l="1"/>
  <c r="J1765" i="1" s="1"/>
  <c r="D1765" i="1"/>
  <c r="E1765" i="1" s="1"/>
  <c r="K1765" i="1" l="1"/>
  <c r="F1765" i="1"/>
  <c r="G1765" i="1" l="1"/>
  <c r="H1765" i="1" s="1"/>
  <c r="L1765" i="1"/>
  <c r="N1765" i="1" s="1"/>
  <c r="P1765" i="1" s="1"/>
  <c r="A1766" i="1" l="1"/>
  <c r="B1766" i="1" s="1"/>
  <c r="C1766" i="1" s="1"/>
  <c r="R58" i="1" l="1"/>
  <c r="S58" i="1" s="1"/>
  <c r="I1766" i="1"/>
  <c r="J1766" i="1" s="1"/>
  <c r="D1766" i="1"/>
  <c r="E1766" i="1" s="1"/>
  <c r="K1766" i="1" l="1"/>
  <c r="F1766" i="1"/>
  <c r="L1766" i="1" l="1"/>
  <c r="N1766" i="1" s="1"/>
  <c r="P1766" i="1" s="1"/>
  <c r="G1766" i="1"/>
  <c r="H1766" i="1" s="1"/>
  <c r="O1772" i="1" s="1"/>
  <c r="O1773" i="1" l="1"/>
  <c r="O1774" i="1" s="1"/>
  <c r="O1775" i="1" s="1"/>
  <c r="O1776" i="1" s="1"/>
  <c r="O1777" i="1" s="1"/>
  <c r="O1778" i="1" s="1"/>
  <c r="P1772" i="1"/>
  <c r="A1773" i="1" s="1"/>
  <c r="B1773" i="1" s="1"/>
  <c r="C1773" i="1" s="1"/>
  <c r="I1773" i="1" l="1"/>
  <c r="J1773" i="1" s="1"/>
  <c r="D1773" i="1"/>
  <c r="E1773" i="1" s="1"/>
  <c r="O1786" i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O1779" i="1"/>
  <c r="O1780" i="1" s="1"/>
  <c r="O1781" i="1" s="1"/>
  <c r="O1782" i="1" s="1"/>
  <c r="O1783" i="1" s="1"/>
  <c r="O1784" i="1" s="1"/>
  <c r="O1785" i="1" s="1"/>
  <c r="K1773" i="1" l="1"/>
  <c r="F1773" i="1"/>
  <c r="L1773" i="1" l="1"/>
  <c r="N1773" i="1" s="1"/>
  <c r="P1773" i="1" s="1"/>
  <c r="G1773" i="1"/>
  <c r="H1773" i="1" s="1"/>
  <c r="A1774" i="1" l="1"/>
  <c r="B1774" i="1" s="1"/>
  <c r="C1774" i="1" s="1"/>
  <c r="D1774" i="1" s="1"/>
  <c r="E1774" i="1" s="1"/>
  <c r="I1774" i="1" l="1"/>
  <c r="J1774" i="1" s="1"/>
  <c r="K1774" i="1" s="1"/>
  <c r="F1774" i="1"/>
  <c r="L1774" i="1" l="1"/>
  <c r="N1774" i="1" s="1"/>
  <c r="P1774" i="1" s="1"/>
  <c r="G1774" i="1"/>
  <c r="H1774" i="1" s="1"/>
  <c r="A1775" i="1" l="1"/>
  <c r="B1775" i="1" s="1"/>
  <c r="C1775" i="1" s="1"/>
  <c r="I1775" i="1" l="1"/>
  <c r="J1775" i="1" s="1"/>
  <c r="D1775" i="1"/>
  <c r="E1775" i="1" s="1"/>
  <c r="K1775" i="1" l="1"/>
  <c r="F1775" i="1"/>
  <c r="L1775" i="1" l="1"/>
  <c r="N1775" i="1" s="1"/>
  <c r="P1775" i="1" s="1"/>
  <c r="G1775" i="1"/>
  <c r="H1775" i="1" s="1"/>
  <c r="A1776" i="1" l="1"/>
  <c r="B1776" i="1" s="1"/>
  <c r="C1776" i="1" s="1"/>
  <c r="I1776" i="1" l="1"/>
  <c r="J1776" i="1" s="1"/>
  <c r="D1776" i="1"/>
  <c r="E1776" i="1" s="1"/>
  <c r="K1776" i="1" l="1"/>
  <c r="F1776" i="1"/>
  <c r="L1776" i="1" l="1"/>
  <c r="N1776" i="1" s="1"/>
  <c r="P1776" i="1" s="1"/>
  <c r="G1776" i="1"/>
  <c r="H1776" i="1" s="1"/>
  <c r="A1777" i="1" l="1"/>
  <c r="B1777" i="1" s="1"/>
  <c r="C1777" i="1" s="1"/>
  <c r="I1777" i="1" s="1"/>
  <c r="J1777" i="1" s="1"/>
  <c r="D1777" i="1" l="1"/>
  <c r="E1777" i="1" s="1"/>
  <c r="K1777" i="1" s="1"/>
  <c r="F1777" i="1" l="1"/>
  <c r="G1777" i="1" s="1"/>
  <c r="H1777" i="1" s="1"/>
  <c r="L1777" i="1" l="1"/>
  <c r="N1777" i="1" s="1"/>
  <c r="P1777" i="1" s="1"/>
  <c r="A1778" i="1" s="1"/>
  <c r="B1778" i="1" s="1"/>
  <c r="C1778" i="1" s="1"/>
  <c r="I1778" i="1" l="1"/>
  <c r="J1778" i="1" s="1"/>
  <c r="D1778" i="1"/>
  <c r="E1778" i="1" s="1"/>
  <c r="K1778" i="1" l="1"/>
  <c r="F1778" i="1"/>
  <c r="L1778" i="1" l="1"/>
  <c r="N1778" i="1" s="1"/>
  <c r="P1778" i="1" s="1"/>
  <c r="G1778" i="1"/>
  <c r="H1778" i="1" s="1"/>
  <c r="A1779" i="1" l="1"/>
  <c r="B1779" i="1" s="1"/>
  <c r="C1779" i="1" s="1"/>
  <c r="D1779" i="1" l="1"/>
  <c r="E1779" i="1" s="1"/>
  <c r="I1779" i="1"/>
  <c r="J1779" i="1" s="1"/>
  <c r="K1779" i="1" l="1"/>
  <c r="F1779" i="1"/>
  <c r="L1779" i="1" l="1"/>
  <c r="N1779" i="1" s="1"/>
  <c r="P1779" i="1" s="1"/>
  <c r="G1779" i="1"/>
  <c r="H1779" i="1" s="1"/>
  <c r="A1780" i="1" l="1"/>
  <c r="B1780" i="1" l="1"/>
  <c r="C1780" i="1" s="1"/>
  <c r="I1780" i="1" l="1"/>
  <c r="J1780" i="1" s="1"/>
  <c r="D1780" i="1"/>
  <c r="E1780" i="1" s="1"/>
  <c r="K1780" i="1" l="1"/>
  <c r="F1780" i="1"/>
  <c r="G1780" i="1" l="1"/>
  <c r="H1780" i="1" s="1"/>
  <c r="L1780" i="1"/>
  <c r="N1780" i="1" s="1"/>
  <c r="P1780" i="1" s="1"/>
  <c r="A1781" i="1" l="1"/>
  <c r="B1781" i="1" s="1"/>
  <c r="C1781" i="1" s="1"/>
  <c r="I1781" i="1" l="1"/>
  <c r="J1781" i="1" s="1"/>
  <c r="D1781" i="1"/>
  <c r="E1781" i="1" s="1"/>
  <c r="K1781" i="1" l="1"/>
  <c r="F1781" i="1"/>
  <c r="L1781" i="1" l="1"/>
  <c r="N1781" i="1" s="1"/>
  <c r="P1781" i="1" s="1"/>
  <c r="G1781" i="1"/>
  <c r="H1781" i="1" s="1"/>
  <c r="A1782" i="1" l="1"/>
  <c r="B1782" i="1" s="1"/>
  <c r="C1782" i="1" s="1"/>
  <c r="D1782" i="1" l="1"/>
  <c r="E1782" i="1" s="1"/>
  <c r="I1782" i="1"/>
  <c r="J1782" i="1" s="1"/>
  <c r="K1782" i="1" l="1"/>
  <c r="F1782" i="1"/>
  <c r="L1782" i="1" l="1"/>
  <c r="N1782" i="1" s="1"/>
  <c r="P1782" i="1" s="1"/>
  <c r="G1782" i="1"/>
  <c r="H1782" i="1" s="1"/>
  <c r="A1783" i="1" l="1"/>
  <c r="B1783" i="1" l="1"/>
  <c r="C1783" i="1" s="1"/>
  <c r="D1783" i="1" l="1"/>
  <c r="E1783" i="1" s="1"/>
  <c r="I1783" i="1"/>
  <c r="J1783" i="1" s="1"/>
  <c r="K1783" i="1" l="1"/>
  <c r="F1783" i="1"/>
  <c r="G1783" i="1" l="1"/>
  <c r="H1783" i="1" s="1"/>
  <c r="L1783" i="1"/>
  <c r="N1783" i="1" s="1"/>
  <c r="P1783" i="1" s="1"/>
  <c r="A1784" i="1" l="1"/>
  <c r="B1784" i="1" s="1"/>
  <c r="C1784" i="1" s="1"/>
  <c r="D1784" i="1" l="1"/>
  <c r="E1784" i="1" s="1"/>
  <c r="I1784" i="1"/>
  <c r="J1784" i="1" s="1"/>
  <c r="K1784" i="1" l="1"/>
  <c r="F1784" i="1"/>
  <c r="G1784" i="1" l="1"/>
  <c r="H1784" i="1" s="1"/>
  <c r="L1784" i="1"/>
  <c r="N1784" i="1" s="1"/>
  <c r="P1784" i="1" s="1"/>
  <c r="A1785" i="1" l="1"/>
  <c r="B1785" i="1" s="1"/>
  <c r="C1785" i="1" s="1"/>
  <c r="I1785" i="1" l="1"/>
  <c r="J1785" i="1" s="1"/>
  <c r="D1785" i="1"/>
  <c r="E1785" i="1" s="1"/>
  <c r="K1785" i="1" l="1"/>
  <c r="F1785" i="1"/>
  <c r="L1785" i="1" l="1"/>
  <c r="N1785" i="1" s="1"/>
  <c r="P1785" i="1" s="1"/>
  <c r="G1785" i="1"/>
  <c r="H1785" i="1" s="1"/>
  <c r="A1786" i="1" l="1"/>
  <c r="B1786" i="1" l="1"/>
  <c r="C1786" i="1" s="1"/>
  <c r="I1786" i="1" l="1"/>
  <c r="J1786" i="1" s="1"/>
  <c r="D1786" i="1"/>
  <c r="E1786" i="1" s="1"/>
  <c r="K1786" i="1" l="1"/>
  <c r="F1786" i="1"/>
  <c r="G1786" i="1" l="1"/>
  <c r="H1786" i="1" s="1"/>
  <c r="L1786" i="1"/>
  <c r="N1786" i="1" s="1"/>
  <c r="P1786" i="1" s="1"/>
  <c r="A1787" i="1" l="1"/>
  <c r="B1787" i="1" s="1"/>
  <c r="C1787" i="1" s="1"/>
  <c r="I1787" i="1" l="1"/>
  <c r="J1787" i="1" s="1"/>
  <c r="D1787" i="1"/>
  <c r="E1787" i="1" s="1"/>
  <c r="K1787" i="1" l="1"/>
  <c r="F1787" i="1"/>
  <c r="L1787" i="1" l="1"/>
  <c r="N1787" i="1" s="1"/>
  <c r="P1787" i="1" s="1"/>
  <c r="G1787" i="1"/>
  <c r="H1787" i="1" s="1"/>
  <c r="A1788" i="1" l="1"/>
  <c r="B1788" i="1" l="1"/>
  <c r="C1788" i="1" s="1"/>
  <c r="D1788" i="1" l="1"/>
  <c r="I1788" i="1"/>
  <c r="J1788" i="1" s="1"/>
  <c r="E1788" i="1" l="1"/>
  <c r="M1805" i="1"/>
  <c r="M1806" i="1" l="1"/>
  <c r="M1807" i="1" s="1"/>
  <c r="M1808" i="1" s="1"/>
  <c r="M1809" i="1" s="1"/>
  <c r="M1810" i="1" s="1"/>
  <c r="M1811" i="1" s="1"/>
  <c r="N1805" i="1"/>
  <c r="K1788" i="1"/>
  <c r="F1788" i="1"/>
  <c r="L1788" i="1" l="1"/>
  <c r="N1788" i="1" s="1"/>
  <c r="P1788" i="1" s="1"/>
  <c r="G1788" i="1"/>
  <c r="H1788" i="1" s="1"/>
  <c r="M1819" i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12" i="1"/>
  <c r="M1813" i="1" s="1"/>
  <c r="M1814" i="1" s="1"/>
  <c r="M1815" i="1" s="1"/>
  <c r="M1816" i="1" s="1"/>
  <c r="M1817" i="1" s="1"/>
  <c r="M1818" i="1" s="1"/>
  <c r="A1789" i="1" l="1"/>
  <c r="B1789" i="1" s="1"/>
  <c r="C1789" i="1" s="1"/>
  <c r="D1789" i="1" l="1"/>
  <c r="E1789" i="1" s="1"/>
  <c r="I1789" i="1"/>
  <c r="J1789" i="1" s="1"/>
  <c r="K1789" i="1" l="1"/>
  <c r="F1789" i="1"/>
  <c r="L1789" i="1" l="1"/>
  <c r="N1789" i="1" s="1"/>
  <c r="P1789" i="1" s="1"/>
  <c r="G1789" i="1"/>
  <c r="H1789" i="1" s="1"/>
  <c r="A1790" i="1" l="1"/>
  <c r="B1790" i="1" l="1"/>
  <c r="C1790" i="1" s="1"/>
  <c r="I1790" i="1" l="1"/>
  <c r="J1790" i="1" s="1"/>
  <c r="D1790" i="1"/>
  <c r="E1790" i="1" s="1"/>
  <c r="K1790" i="1" l="1"/>
  <c r="F1790" i="1"/>
  <c r="G1790" i="1" l="1"/>
  <c r="H1790" i="1" s="1"/>
  <c r="L1790" i="1"/>
  <c r="N1790" i="1" s="1"/>
  <c r="P1790" i="1" s="1"/>
  <c r="A1791" i="1" l="1"/>
  <c r="B1791" i="1" s="1"/>
  <c r="C1791" i="1" s="1"/>
  <c r="D1791" i="1" l="1"/>
  <c r="E1791" i="1" s="1"/>
  <c r="I1791" i="1"/>
  <c r="J1791" i="1" s="1"/>
  <c r="K1791" i="1" l="1"/>
  <c r="F1791" i="1"/>
  <c r="G1791" i="1" l="1"/>
  <c r="H1791" i="1" s="1"/>
  <c r="L1791" i="1"/>
  <c r="N1791" i="1" s="1"/>
  <c r="P1791" i="1" s="1"/>
  <c r="A1792" i="1" l="1"/>
  <c r="B1792" i="1" s="1"/>
  <c r="C1792" i="1" s="1"/>
  <c r="I1792" i="1" l="1"/>
  <c r="J1792" i="1" s="1"/>
  <c r="D1792" i="1"/>
  <c r="E1792" i="1" s="1"/>
  <c r="K1792" i="1" l="1"/>
  <c r="F1792" i="1"/>
  <c r="G1792" i="1" l="1"/>
  <c r="H1792" i="1" s="1"/>
  <c r="L1792" i="1"/>
  <c r="N1792" i="1" s="1"/>
  <c r="P1792" i="1" s="1"/>
  <c r="A1793" i="1" l="1"/>
  <c r="B1793" i="1" s="1"/>
  <c r="C1793" i="1" s="1"/>
  <c r="I1793" i="1" l="1"/>
  <c r="J1793" i="1" s="1"/>
  <c r="D1793" i="1"/>
  <c r="E1793" i="1" s="1"/>
  <c r="K1793" i="1" l="1"/>
  <c r="F1793" i="1"/>
  <c r="G1793" i="1" l="1"/>
  <c r="H1793" i="1" s="1"/>
  <c r="L1793" i="1"/>
  <c r="N1793" i="1" s="1"/>
  <c r="P1793" i="1" s="1"/>
  <c r="A1794" i="1" l="1"/>
  <c r="B1794" i="1" s="1"/>
  <c r="C1794" i="1" s="1"/>
  <c r="D1794" i="1" l="1"/>
  <c r="E1794" i="1" s="1"/>
  <c r="I1794" i="1"/>
  <c r="J1794" i="1" s="1"/>
  <c r="K1794" i="1" l="1"/>
  <c r="F1794" i="1"/>
  <c r="L1794" i="1" l="1"/>
  <c r="N1794" i="1" s="1"/>
  <c r="P1794" i="1" s="1"/>
  <c r="G1794" i="1"/>
  <c r="H1794" i="1" s="1"/>
  <c r="A1795" i="1" l="1"/>
  <c r="B1795" i="1" l="1"/>
  <c r="C1795" i="1" s="1"/>
  <c r="D1795" i="1" l="1"/>
  <c r="E1795" i="1" s="1"/>
  <c r="I1795" i="1"/>
  <c r="J1795" i="1" s="1"/>
  <c r="K1795" i="1" l="1"/>
  <c r="F1795" i="1"/>
  <c r="L1795" i="1" l="1"/>
  <c r="N1795" i="1" s="1"/>
  <c r="P1795" i="1" s="1"/>
  <c r="G1795" i="1"/>
  <c r="H1795" i="1" s="1"/>
  <c r="A1796" i="1" l="1"/>
  <c r="B1796" i="1" l="1"/>
  <c r="C1796" i="1" s="1"/>
  <c r="D1796" i="1" l="1"/>
  <c r="E1796" i="1" s="1"/>
  <c r="I1796" i="1"/>
  <c r="J1796" i="1" s="1"/>
  <c r="K1796" i="1" l="1"/>
  <c r="F1796" i="1"/>
  <c r="L1796" i="1" l="1"/>
  <c r="N1796" i="1" s="1"/>
  <c r="P1796" i="1" s="1"/>
  <c r="G1796" i="1"/>
  <c r="H1796" i="1" s="1"/>
  <c r="A1797" i="1" l="1"/>
  <c r="B1797" i="1" l="1"/>
  <c r="C1797" i="1" s="1"/>
  <c r="I1797" i="1" l="1"/>
  <c r="J1797" i="1" s="1"/>
  <c r="D1797" i="1"/>
  <c r="E1797" i="1" s="1"/>
  <c r="K1797" i="1" l="1"/>
  <c r="F1797" i="1"/>
  <c r="L1797" i="1" l="1"/>
  <c r="N1797" i="1" s="1"/>
  <c r="P1797" i="1" s="1"/>
  <c r="G1797" i="1"/>
  <c r="H1797" i="1" s="1"/>
  <c r="A1798" i="1" l="1"/>
  <c r="B1798" i="1" l="1"/>
  <c r="C1798" i="1" s="1"/>
  <c r="D1798" i="1" l="1"/>
  <c r="E1798" i="1" s="1"/>
  <c r="I1798" i="1"/>
  <c r="J1798" i="1" s="1"/>
  <c r="K1798" i="1" l="1"/>
  <c r="F1798" i="1"/>
  <c r="L1798" i="1" l="1"/>
  <c r="N1798" i="1" s="1"/>
  <c r="P1798" i="1" s="1"/>
  <c r="G1798" i="1"/>
  <c r="H1798" i="1" s="1"/>
  <c r="A1799" i="1" l="1"/>
  <c r="B1799" i="1" l="1"/>
  <c r="C1799" i="1" s="1"/>
  <c r="R59" i="1"/>
  <c r="S59" i="1" s="1"/>
  <c r="D1799" i="1" l="1"/>
  <c r="E1799" i="1" s="1"/>
  <c r="I1799" i="1"/>
  <c r="J1799" i="1" s="1"/>
  <c r="K1799" i="1" l="1"/>
  <c r="F1799" i="1"/>
  <c r="G1799" i="1" l="1"/>
  <c r="H1799" i="1" s="1"/>
  <c r="O1805" i="1" s="1"/>
  <c r="L1799" i="1"/>
  <c r="N1799" i="1" s="1"/>
  <c r="P1799" i="1" s="1"/>
  <c r="O1806" i="1" l="1"/>
  <c r="O1807" i="1" s="1"/>
  <c r="O1808" i="1" s="1"/>
  <c r="O1809" i="1" s="1"/>
  <c r="O1810" i="1" s="1"/>
  <c r="O1811" i="1" s="1"/>
  <c r="P1805" i="1"/>
  <c r="A1806" i="1" s="1"/>
  <c r="B1806" i="1" l="1"/>
  <c r="C1806" i="1" s="1"/>
  <c r="O1819" i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12" i="1"/>
  <c r="O1813" i="1" s="1"/>
  <c r="O1814" i="1" s="1"/>
  <c r="O1815" i="1" s="1"/>
  <c r="O1816" i="1" s="1"/>
  <c r="O1817" i="1" s="1"/>
  <c r="O1818" i="1" s="1"/>
  <c r="D1806" i="1" l="1"/>
  <c r="E1806" i="1" s="1"/>
  <c r="I1806" i="1"/>
  <c r="J1806" i="1" s="1"/>
  <c r="K1806" i="1" l="1"/>
  <c r="F1806" i="1"/>
  <c r="L1806" i="1" l="1"/>
  <c r="N1806" i="1" s="1"/>
  <c r="P1806" i="1" s="1"/>
  <c r="G1806" i="1"/>
  <c r="H1806" i="1" s="1"/>
  <c r="A1807" i="1" l="1"/>
  <c r="B1807" i="1" l="1"/>
  <c r="C1807" i="1" s="1"/>
  <c r="I1807" i="1" l="1"/>
  <c r="J1807" i="1" s="1"/>
  <c r="D1807" i="1"/>
  <c r="E1807" i="1" s="1"/>
  <c r="K1807" i="1" l="1"/>
  <c r="F1807" i="1"/>
  <c r="L1807" i="1" l="1"/>
  <c r="N1807" i="1" s="1"/>
  <c r="P1807" i="1" s="1"/>
  <c r="G1807" i="1"/>
  <c r="H1807" i="1" s="1"/>
  <c r="A1808" i="1" l="1"/>
  <c r="B1808" i="1" s="1"/>
  <c r="C1808" i="1" s="1"/>
  <c r="I1808" i="1" l="1"/>
  <c r="J1808" i="1" s="1"/>
  <c r="D1808" i="1"/>
  <c r="E1808" i="1" s="1"/>
  <c r="K1808" i="1" l="1"/>
  <c r="F1808" i="1"/>
  <c r="L1808" i="1" l="1"/>
  <c r="N1808" i="1" s="1"/>
  <c r="P1808" i="1" s="1"/>
  <c r="G1808" i="1"/>
  <c r="H1808" i="1" s="1"/>
  <c r="A1809" i="1" l="1"/>
  <c r="B1809" i="1" l="1"/>
  <c r="C1809" i="1" s="1"/>
  <c r="D1809" i="1" l="1"/>
  <c r="E1809" i="1" s="1"/>
  <c r="I1809" i="1"/>
  <c r="J1809" i="1" s="1"/>
  <c r="K1809" i="1" l="1"/>
  <c r="F1809" i="1"/>
  <c r="G1809" i="1" l="1"/>
  <c r="H1809" i="1" s="1"/>
  <c r="L1809" i="1"/>
  <c r="N1809" i="1" s="1"/>
  <c r="P1809" i="1" s="1"/>
  <c r="A1810" i="1" s="1"/>
  <c r="B1810" i="1" l="1"/>
  <c r="C1810" i="1" s="1"/>
  <c r="D1810" i="1" l="1"/>
  <c r="E1810" i="1" s="1"/>
  <c r="I1810" i="1"/>
  <c r="J1810" i="1" s="1"/>
  <c r="K1810" i="1" l="1"/>
  <c r="F1810" i="1"/>
  <c r="L1810" i="1" l="1"/>
  <c r="N1810" i="1" s="1"/>
  <c r="P1810" i="1" s="1"/>
  <c r="G1810" i="1"/>
  <c r="H1810" i="1" s="1"/>
  <c r="A1811" i="1" l="1"/>
  <c r="B1811" i="1" l="1"/>
  <c r="C1811" i="1" s="1"/>
  <c r="D1811" i="1" l="1"/>
  <c r="E1811" i="1" s="1"/>
  <c r="I1811" i="1"/>
  <c r="J1811" i="1" s="1"/>
  <c r="K1811" i="1" l="1"/>
  <c r="F1811" i="1"/>
  <c r="L1811" i="1" l="1"/>
  <c r="N1811" i="1" s="1"/>
  <c r="P1811" i="1" s="1"/>
  <c r="G1811" i="1"/>
  <c r="H1811" i="1" s="1"/>
  <c r="A1812" i="1" l="1"/>
  <c r="B1812" i="1" l="1"/>
  <c r="C1812" i="1" s="1"/>
  <c r="D1812" i="1" l="1"/>
  <c r="E1812" i="1" s="1"/>
  <c r="I1812" i="1"/>
  <c r="J1812" i="1" s="1"/>
  <c r="K1812" i="1" l="1"/>
  <c r="F1812" i="1"/>
  <c r="L1812" i="1" l="1"/>
  <c r="N1812" i="1" s="1"/>
  <c r="P1812" i="1" s="1"/>
  <c r="G1812" i="1"/>
  <c r="H1812" i="1" s="1"/>
  <c r="A1813" i="1" l="1"/>
  <c r="B1813" i="1" l="1"/>
  <c r="C1813" i="1" s="1"/>
  <c r="I1813" i="1" l="1"/>
  <c r="J1813" i="1" s="1"/>
  <c r="D1813" i="1"/>
  <c r="E1813" i="1" s="1"/>
  <c r="K1813" i="1" l="1"/>
  <c r="F1813" i="1"/>
  <c r="L1813" i="1" l="1"/>
  <c r="N1813" i="1" s="1"/>
  <c r="P1813" i="1" s="1"/>
  <c r="G1813" i="1"/>
  <c r="H1813" i="1" s="1"/>
  <c r="A1814" i="1" l="1"/>
  <c r="B1814" i="1" l="1"/>
  <c r="C1814" i="1" s="1"/>
  <c r="I1814" i="1" l="1"/>
  <c r="J1814" i="1" s="1"/>
  <c r="D1814" i="1"/>
  <c r="E1814" i="1" s="1"/>
  <c r="K1814" i="1" l="1"/>
  <c r="F1814" i="1"/>
  <c r="G1814" i="1" l="1"/>
  <c r="H1814" i="1" s="1"/>
  <c r="L1814" i="1"/>
  <c r="N1814" i="1" s="1"/>
  <c r="P1814" i="1" s="1"/>
  <c r="A1815" i="1" l="1"/>
  <c r="B1815" i="1" s="1"/>
  <c r="C1815" i="1" s="1"/>
  <c r="D1815" i="1" l="1"/>
  <c r="E1815" i="1" s="1"/>
  <c r="I1815" i="1"/>
  <c r="J1815" i="1" s="1"/>
  <c r="K1815" i="1" l="1"/>
  <c r="F1815" i="1"/>
  <c r="L1815" i="1" l="1"/>
  <c r="N1815" i="1" s="1"/>
  <c r="P1815" i="1" s="1"/>
  <c r="G1815" i="1"/>
  <c r="H1815" i="1" s="1"/>
  <c r="A1816" i="1" l="1"/>
  <c r="B1816" i="1" l="1"/>
  <c r="C1816" i="1" s="1"/>
  <c r="D1816" i="1" l="1"/>
  <c r="E1816" i="1" s="1"/>
  <c r="I1816" i="1"/>
  <c r="J1816" i="1" s="1"/>
  <c r="K1816" i="1" l="1"/>
  <c r="F1816" i="1"/>
  <c r="L1816" i="1" l="1"/>
  <c r="N1816" i="1" s="1"/>
  <c r="P1816" i="1" s="1"/>
  <c r="G1816" i="1"/>
  <c r="H1816" i="1" s="1"/>
  <c r="A1817" i="1" l="1"/>
  <c r="B1817" i="1" l="1"/>
  <c r="C1817" i="1" s="1"/>
  <c r="D1817" i="1" l="1"/>
  <c r="E1817" i="1" s="1"/>
  <c r="I1817" i="1"/>
  <c r="J1817" i="1" s="1"/>
  <c r="K1817" i="1" l="1"/>
  <c r="F1817" i="1"/>
  <c r="G1817" i="1" l="1"/>
  <c r="H1817" i="1" s="1"/>
  <c r="L1817" i="1"/>
  <c r="N1817" i="1" s="1"/>
  <c r="P1817" i="1" s="1"/>
  <c r="A1818" i="1" l="1"/>
  <c r="B1818" i="1" s="1"/>
  <c r="C1818" i="1" s="1"/>
  <c r="D1818" i="1" l="1"/>
  <c r="E1818" i="1" s="1"/>
  <c r="I1818" i="1"/>
  <c r="J1818" i="1" s="1"/>
  <c r="K1818" i="1" l="1"/>
  <c r="F1818" i="1"/>
  <c r="L1818" i="1" l="1"/>
  <c r="N1818" i="1" s="1"/>
  <c r="P1818" i="1" s="1"/>
  <c r="G1818" i="1"/>
  <c r="H1818" i="1" s="1"/>
  <c r="A1819" i="1" l="1"/>
  <c r="B1819" i="1" s="1"/>
  <c r="C1819" i="1" s="1"/>
  <c r="D1819" i="1" l="1"/>
  <c r="E1819" i="1" s="1"/>
  <c r="I1819" i="1"/>
  <c r="J1819" i="1" s="1"/>
  <c r="K1819" i="1" l="1"/>
  <c r="F1819" i="1"/>
  <c r="G1819" i="1" l="1"/>
  <c r="H1819" i="1" s="1"/>
  <c r="L1819" i="1"/>
  <c r="N1819" i="1" s="1"/>
  <c r="P1819" i="1" s="1"/>
  <c r="A1820" i="1" l="1"/>
  <c r="B1820" i="1" s="1"/>
  <c r="C1820" i="1" s="1"/>
  <c r="D1820" i="1" l="1"/>
  <c r="E1820" i="1" s="1"/>
  <c r="I1820" i="1"/>
  <c r="J1820" i="1" s="1"/>
  <c r="K1820" i="1" l="1"/>
  <c r="F1820" i="1"/>
  <c r="G1820" i="1" l="1"/>
  <c r="H1820" i="1" s="1"/>
  <c r="L1820" i="1"/>
  <c r="N1820" i="1" s="1"/>
  <c r="P1820" i="1" s="1"/>
  <c r="A1821" i="1" l="1"/>
  <c r="B1821" i="1" s="1"/>
  <c r="C1821" i="1" s="1"/>
  <c r="I1821" i="1" l="1"/>
  <c r="J1821" i="1" s="1"/>
  <c r="D1821" i="1"/>
  <c r="E1821" i="1" l="1"/>
  <c r="M1838" i="1"/>
  <c r="M1839" i="1" l="1"/>
  <c r="M1840" i="1" s="1"/>
  <c r="M1841" i="1" s="1"/>
  <c r="M1842" i="1" s="1"/>
  <c r="M1843" i="1" s="1"/>
  <c r="M1844" i="1" s="1"/>
  <c r="N1838" i="1"/>
  <c r="K1821" i="1"/>
  <c r="F1821" i="1"/>
  <c r="L1821" i="1" l="1"/>
  <c r="N1821" i="1" s="1"/>
  <c r="P1821" i="1" s="1"/>
  <c r="G1821" i="1"/>
  <c r="H1821" i="1" s="1"/>
  <c r="M1852" i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45" i="1"/>
  <c r="M1846" i="1" s="1"/>
  <c r="M1847" i="1" s="1"/>
  <c r="M1848" i="1" s="1"/>
  <c r="M1849" i="1" s="1"/>
  <c r="M1850" i="1" s="1"/>
  <c r="M1851" i="1" s="1"/>
  <c r="A1822" i="1" l="1"/>
  <c r="B1822" i="1" s="1"/>
  <c r="C1822" i="1" s="1"/>
  <c r="D1822" i="1" l="1"/>
  <c r="E1822" i="1" s="1"/>
  <c r="I1822" i="1"/>
  <c r="J1822" i="1" s="1"/>
  <c r="K1822" i="1" l="1"/>
  <c r="F1822" i="1"/>
  <c r="L1822" i="1" l="1"/>
  <c r="N1822" i="1" s="1"/>
  <c r="P1822" i="1" s="1"/>
  <c r="G1822" i="1"/>
  <c r="H1822" i="1" s="1"/>
  <c r="A1823" i="1" l="1"/>
  <c r="B1823" i="1" l="1"/>
  <c r="C1823" i="1" s="1"/>
  <c r="D1823" i="1" l="1"/>
  <c r="E1823" i="1" s="1"/>
  <c r="I1823" i="1"/>
  <c r="J1823" i="1" s="1"/>
  <c r="K1823" i="1" l="1"/>
  <c r="F1823" i="1"/>
  <c r="G1823" i="1" l="1"/>
  <c r="H1823" i="1" s="1"/>
  <c r="L1823" i="1"/>
  <c r="N1823" i="1" s="1"/>
  <c r="P1823" i="1" s="1"/>
  <c r="A1824" i="1" l="1"/>
  <c r="B1824" i="1" s="1"/>
  <c r="C1824" i="1" s="1"/>
  <c r="D1824" i="1" l="1"/>
  <c r="E1824" i="1" s="1"/>
  <c r="I1824" i="1"/>
  <c r="J1824" i="1" s="1"/>
  <c r="K1824" i="1" l="1"/>
  <c r="F1824" i="1"/>
  <c r="L1824" i="1" l="1"/>
  <c r="N1824" i="1" s="1"/>
  <c r="P1824" i="1" s="1"/>
  <c r="G1824" i="1"/>
  <c r="H1824" i="1" s="1"/>
  <c r="A1825" i="1" l="1"/>
  <c r="B1825" i="1" l="1"/>
  <c r="C1825" i="1" s="1"/>
  <c r="I1825" i="1" l="1"/>
  <c r="J1825" i="1" s="1"/>
  <c r="D1825" i="1"/>
  <c r="E1825" i="1" s="1"/>
  <c r="K1825" i="1" l="1"/>
  <c r="F1825" i="1"/>
  <c r="L1825" i="1" l="1"/>
  <c r="N1825" i="1" s="1"/>
  <c r="P1825" i="1" s="1"/>
  <c r="G1825" i="1"/>
  <c r="H1825" i="1" s="1"/>
  <c r="A1826" i="1" l="1"/>
  <c r="B1826" i="1" l="1"/>
  <c r="C1826" i="1" s="1"/>
  <c r="I1826" i="1" l="1"/>
  <c r="J1826" i="1" s="1"/>
  <c r="D1826" i="1"/>
  <c r="E1826" i="1" s="1"/>
  <c r="K1826" i="1" l="1"/>
  <c r="F1826" i="1"/>
  <c r="G1826" i="1" l="1"/>
  <c r="H1826" i="1" s="1"/>
  <c r="L1826" i="1"/>
  <c r="N1826" i="1" s="1"/>
  <c r="P1826" i="1" s="1"/>
  <c r="A1827" i="1" l="1"/>
  <c r="B1827" i="1" s="1"/>
  <c r="C1827" i="1" s="1"/>
  <c r="I1827" i="1" l="1"/>
  <c r="J1827" i="1" s="1"/>
  <c r="D1827" i="1"/>
  <c r="E1827" i="1" s="1"/>
  <c r="K1827" i="1" l="1"/>
  <c r="F1827" i="1"/>
  <c r="G1827" i="1" l="1"/>
  <c r="H1827" i="1" s="1"/>
  <c r="L1827" i="1"/>
  <c r="N1827" i="1" s="1"/>
  <c r="P1827" i="1" s="1"/>
  <c r="A1828" i="1" l="1"/>
  <c r="B1828" i="1" s="1"/>
  <c r="C1828" i="1" s="1"/>
  <c r="D1828" i="1" l="1"/>
  <c r="E1828" i="1" s="1"/>
  <c r="I1828" i="1"/>
  <c r="J1828" i="1" s="1"/>
  <c r="K1828" i="1" l="1"/>
  <c r="F1828" i="1"/>
  <c r="G1828" i="1" l="1"/>
  <c r="H1828" i="1" s="1"/>
  <c r="L1828" i="1"/>
  <c r="N1828" i="1" s="1"/>
  <c r="P1828" i="1" s="1"/>
  <c r="A1829" i="1" l="1"/>
  <c r="B1829" i="1" s="1"/>
  <c r="C1829" i="1" s="1"/>
  <c r="D1829" i="1" l="1"/>
  <c r="E1829" i="1" s="1"/>
  <c r="I1829" i="1"/>
  <c r="J1829" i="1" s="1"/>
  <c r="K1829" i="1" l="1"/>
  <c r="F1829" i="1"/>
  <c r="G1829" i="1" l="1"/>
  <c r="H1829" i="1" s="1"/>
  <c r="L1829" i="1"/>
  <c r="N1829" i="1" s="1"/>
  <c r="P1829" i="1" s="1"/>
  <c r="A1830" i="1" l="1"/>
  <c r="B1830" i="1" s="1"/>
  <c r="C1830" i="1" s="1"/>
  <c r="D1830" i="1" l="1"/>
  <c r="E1830" i="1" s="1"/>
  <c r="I1830" i="1"/>
  <c r="J1830" i="1" s="1"/>
  <c r="K1830" i="1" l="1"/>
  <c r="F1830" i="1"/>
  <c r="G1830" i="1" l="1"/>
  <c r="H1830" i="1" s="1"/>
  <c r="L1830" i="1"/>
  <c r="N1830" i="1" s="1"/>
  <c r="P1830" i="1" s="1"/>
  <c r="A1831" i="1" l="1"/>
  <c r="B1831" i="1" s="1"/>
  <c r="C1831" i="1" s="1"/>
  <c r="D1831" i="1" l="1"/>
  <c r="E1831" i="1" s="1"/>
  <c r="I1831" i="1"/>
  <c r="J1831" i="1" s="1"/>
  <c r="K1831" i="1" l="1"/>
  <c r="F1831" i="1"/>
  <c r="L1831" i="1" l="1"/>
  <c r="N1831" i="1" s="1"/>
  <c r="P1831" i="1" s="1"/>
  <c r="G1831" i="1"/>
  <c r="H1831" i="1" s="1"/>
  <c r="A1832" i="1" l="1"/>
  <c r="B1832" i="1" l="1"/>
  <c r="C1832" i="1" s="1"/>
  <c r="R60" i="1"/>
  <c r="S60" i="1" s="1"/>
  <c r="D1832" i="1" l="1"/>
  <c r="E1832" i="1" s="1"/>
  <c r="I1832" i="1"/>
  <c r="J1832" i="1" s="1"/>
  <c r="K1832" i="1" l="1"/>
  <c r="F1832" i="1"/>
  <c r="L1832" i="1" l="1"/>
  <c r="N1832" i="1" s="1"/>
  <c r="P1832" i="1" s="1"/>
  <c r="G1832" i="1"/>
  <c r="H1832" i="1" s="1"/>
  <c r="O1838" i="1" s="1"/>
  <c r="O1839" i="1" l="1"/>
  <c r="O1840" i="1" s="1"/>
  <c r="O1841" i="1" s="1"/>
  <c r="O1842" i="1" s="1"/>
  <c r="O1843" i="1" s="1"/>
  <c r="O1844" i="1" s="1"/>
  <c r="P1838" i="1"/>
  <c r="A1839" i="1" s="1"/>
  <c r="B1839" i="1" s="1"/>
  <c r="C1839" i="1" s="1"/>
  <c r="I1839" i="1" l="1"/>
  <c r="J1839" i="1" s="1"/>
  <c r="D1839" i="1"/>
  <c r="E1839" i="1" s="1"/>
  <c r="O1852" i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O1845" i="1"/>
  <c r="O1846" i="1" s="1"/>
  <c r="O1847" i="1" s="1"/>
  <c r="O1848" i="1" s="1"/>
  <c r="O1849" i="1" s="1"/>
  <c r="O1850" i="1" s="1"/>
  <c r="O1851" i="1" s="1"/>
  <c r="K1839" i="1" l="1"/>
  <c r="F1839" i="1"/>
  <c r="G1839" i="1" l="1"/>
  <c r="H1839" i="1" s="1"/>
  <c r="L1839" i="1"/>
  <c r="N1839" i="1" s="1"/>
  <c r="P1839" i="1" s="1"/>
  <c r="A1840" i="1" l="1"/>
  <c r="B1840" i="1" s="1"/>
  <c r="C1840" i="1" s="1"/>
  <c r="I1840" i="1" s="1"/>
  <c r="J1840" i="1" s="1"/>
  <c r="D1840" i="1" l="1"/>
  <c r="E1840" i="1" s="1"/>
  <c r="K1840" i="1" s="1"/>
  <c r="F1840" i="1" l="1"/>
  <c r="L1840" i="1" s="1"/>
  <c r="N1840" i="1" s="1"/>
  <c r="P1840" i="1" s="1"/>
  <c r="G1840" i="1" l="1"/>
  <c r="H1840" i="1" s="1"/>
  <c r="A1841" i="1" s="1"/>
  <c r="B1841" i="1" s="1"/>
  <c r="C1841" i="1" s="1"/>
  <c r="I1841" i="1" l="1"/>
  <c r="J1841" i="1" s="1"/>
  <c r="D1841" i="1"/>
  <c r="E1841" i="1" s="1"/>
  <c r="K1841" i="1" l="1"/>
  <c r="F1841" i="1"/>
  <c r="G1841" i="1" l="1"/>
  <c r="H1841" i="1" s="1"/>
  <c r="L1841" i="1"/>
  <c r="N1841" i="1" s="1"/>
  <c r="P1841" i="1" s="1"/>
  <c r="A1842" i="1" l="1"/>
  <c r="B1842" i="1" s="1"/>
  <c r="C1842" i="1" s="1"/>
  <c r="I1842" i="1" s="1"/>
  <c r="J1842" i="1" s="1"/>
  <c r="D1842" i="1" l="1"/>
  <c r="E1842" i="1" s="1"/>
  <c r="K1842" i="1" s="1"/>
  <c r="F1842" i="1" l="1"/>
  <c r="G1842" i="1" s="1"/>
  <c r="H1842" i="1" s="1"/>
  <c r="L1842" i="1" l="1"/>
  <c r="N1842" i="1" s="1"/>
  <c r="P1842" i="1" s="1"/>
  <c r="A1843" i="1" s="1"/>
  <c r="B1843" i="1" s="1"/>
  <c r="C1843" i="1" s="1"/>
  <c r="I1843" i="1" s="1"/>
  <c r="J1843" i="1" s="1"/>
  <c r="D1843" i="1" l="1"/>
  <c r="E1843" i="1" s="1"/>
  <c r="K1843" i="1" s="1"/>
  <c r="F1843" i="1" l="1"/>
  <c r="L1843" i="1" s="1"/>
  <c r="N1843" i="1" s="1"/>
  <c r="P1843" i="1" s="1"/>
  <c r="G1843" i="1" l="1"/>
  <c r="H1843" i="1" s="1"/>
  <c r="A1844" i="1" s="1"/>
  <c r="B1844" i="1" s="1"/>
  <c r="C1844" i="1" s="1"/>
  <c r="I1844" i="1" s="1"/>
  <c r="J1844" i="1" s="1"/>
  <c r="D1844" i="1" l="1"/>
  <c r="E1844" i="1" s="1"/>
  <c r="K1844" i="1" s="1"/>
  <c r="F1844" i="1" l="1"/>
  <c r="G1844" i="1" s="1"/>
  <c r="H1844" i="1" s="1"/>
  <c r="L1844" i="1" l="1"/>
  <c r="N1844" i="1" s="1"/>
  <c r="P1844" i="1" s="1"/>
  <c r="A1845" i="1" s="1"/>
  <c r="B1845" i="1" s="1"/>
  <c r="C1845" i="1" s="1"/>
  <c r="I1845" i="1" s="1"/>
  <c r="J1845" i="1" s="1"/>
  <c r="D1845" i="1" l="1"/>
  <c r="E1845" i="1" s="1"/>
  <c r="F1845" i="1" s="1"/>
  <c r="K1845" i="1" l="1"/>
  <c r="L1845" i="1" s="1"/>
  <c r="N1845" i="1" s="1"/>
  <c r="P1845" i="1" s="1"/>
  <c r="G1845" i="1"/>
  <c r="H1845" i="1" s="1"/>
  <c r="A1846" i="1" l="1"/>
  <c r="B1846" i="1" l="1"/>
  <c r="C1846" i="1" s="1"/>
  <c r="D1846" i="1" l="1"/>
  <c r="E1846" i="1" s="1"/>
  <c r="I1846" i="1"/>
  <c r="J1846" i="1" s="1"/>
  <c r="K1846" i="1" l="1"/>
  <c r="F1846" i="1"/>
  <c r="G1846" i="1" l="1"/>
  <c r="H1846" i="1" s="1"/>
  <c r="L1846" i="1"/>
  <c r="N1846" i="1" s="1"/>
  <c r="P1846" i="1" s="1"/>
  <c r="A1847" i="1" l="1"/>
  <c r="B1847" i="1" s="1"/>
  <c r="C1847" i="1" s="1"/>
  <c r="I1847" i="1" l="1"/>
  <c r="J1847" i="1" s="1"/>
  <c r="D1847" i="1"/>
  <c r="E1847" i="1" s="1"/>
  <c r="K1847" i="1" l="1"/>
  <c r="F1847" i="1"/>
  <c r="G1847" i="1" l="1"/>
  <c r="H1847" i="1" s="1"/>
  <c r="L1847" i="1"/>
  <c r="N1847" i="1" s="1"/>
  <c r="P1847" i="1" s="1"/>
  <c r="A1848" i="1" l="1"/>
  <c r="B1848" i="1" s="1"/>
  <c r="C1848" i="1" s="1"/>
  <c r="D1848" i="1" l="1"/>
  <c r="E1848" i="1" s="1"/>
  <c r="I1848" i="1"/>
  <c r="J1848" i="1" s="1"/>
  <c r="K1848" i="1" l="1"/>
  <c r="F1848" i="1"/>
  <c r="L1848" i="1" l="1"/>
  <c r="N1848" i="1" s="1"/>
  <c r="P1848" i="1" s="1"/>
  <c r="G1848" i="1"/>
  <c r="H1848" i="1" s="1"/>
  <c r="A1849" i="1" l="1"/>
  <c r="B1849" i="1" s="1"/>
  <c r="C1849" i="1" s="1"/>
  <c r="D1849" i="1" l="1"/>
  <c r="E1849" i="1" s="1"/>
  <c r="I1849" i="1"/>
  <c r="J1849" i="1" s="1"/>
  <c r="K1849" i="1" l="1"/>
  <c r="F1849" i="1"/>
  <c r="L1849" i="1" l="1"/>
  <c r="N1849" i="1" s="1"/>
  <c r="P1849" i="1" s="1"/>
  <c r="G1849" i="1"/>
  <c r="H1849" i="1" s="1"/>
  <c r="A1850" i="1" l="1"/>
  <c r="B1850" i="1" s="1"/>
  <c r="C1850" i="1" s="1"/>
  <c r="I1850" i="1" l="1"/>
  <c r="J1850" i="1" s="1"/>
  <c r="D1850" i="1"/>
  <c r="E1850" i="1" s="1"/>
  <c r="K1850" i="1" l="1"/>
  <c r="F1850" i="1"/>
  <c r="L1850" i="1" l="1"/>
  <c r="N1850" i="1" s="1"/>
  <c r="P1850" i="1" s="1"/>
  <c r="G1850" i="1"/>
  <c r="H1850" i="1" s="1"/>
  <c r="A1851" i="1" l="1"/>
  <c r="B1851" i="1" l="1"/>
  <c r="C1851" i="1" s="1"/>
  <c r="I1851" i="1" l="1"/>
  <c r="J1851" i="1" s="1"/>
  <c r="D1851" i="1"/>
  <c r="E1851" i="1" s="1"/>
  <c r="K1851" i="1" l="1"/>
  <c r="F1851" i="1"/>
  <c r="L1851" i="1" l="1"/>
  <c r="N1851" i="1" s="1"/>
  <c r="P1851" i="1" s="1"/>
  <c r="G1851" i="1"/>
  <c r="H1851" i="1" s="1"/>
  <c r="A1852" i="1" l="1"/>
  <c r="B1852" i="1" s="1"/>
  <c r="C1852" i="1" s="1"/>
  <c r="D1852" i="1" l="1"/>
  <c r="E1852" i="1" s="1"/>
  <c r="I1852" i="1"/>
  <c r="J1852" i="1" s="1"/>
  <c r="K1852" i="1" l="1"/>
  <c r="F1852" i="1"/>
  <c r="G1852" i="1" l="1"/>
  <c r="H1852" i="1" s="1"/>
  <c r="L1852" i="1"/>
  <c r="N1852" i="1" s="1"/>
  <c r="P1852" i="1" s="1"/>
  <c r="A1853" i="1" l="1"/>
  <c r="B1853" i="1" s="1"/>
  <c r="C1853" i="1" s="1"/>
  <c r="D1853" i="1" l="1"/>
  <c r="E1853" i="1" s="1"/>
  <c r="I1853" i="1"/>
  <c r="J1853" i="1" s="1"/>
  <c r="K1853" i="1" l="1"/>
  <c r="F1853" i="1"/>
  <c r="G1853" i="1" l="1"/>
  <c r="H1853" i="1" s="1"/>
  <c r="L1853" i="1"/>
  <c r="N1853" i="1" s="1"/>
  <c r="P1853" i="1" s="1"/>
  <c r="A1854" i="1" l="1"/>
  <c r="B1854" i="1" s="1"/>
  <c r="C1854" i="1" s="1"/>
  <c r="D1854" i="1" l="1"/>
  <c r="I1854" i="1"/>
  <c r="J1854" i="1" s="1"/>
  <c r="E1854" i="1" l="1"/>
  <c r="M1871" i="1"/>
  <c r="M1872" i="1" l="1"/>
  <c r="M1873" i="1" s="1"/>
  <c r="M1874" i="1" s="1"/>
  <c r="M1875" i="1" s="1"/>
  <c r="M1876" i="1" s="1"/>
  <c r="M1877" i="1" s="1"/>
  <c r="N1871" i="1"/>
  <c r="K1854" i="1"/>
  <c r="F1854" i="1"/>
  <c r="L1854" i="1" l="1"/>
  <c r="N1854" i="1" s="1"/>
  <c r="P1854" i="1" s="1"/>
  <c r="G1854" i="1"/>
  <c r="H1854" i="1" s="1"/>
  <c r="M1885" i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78" i="1"/>
  <c r="M1879" i="1" s="1"/>
  <c r="M1880" i="1" s="1"/>
  <c r="M1881" i="1" s="1"/>
  <c r="M1882" i="1" s="1"/>
  <c r="M1883" i="1" s="1"/>
  <c r="M1884" i="1" s="1"/>
  <c r="A1855" i="1" l="1"/>
  <c r="B1855" i="1" s="1"/>
  <c r="C1855" i="1" s="1"/>
  <c r="D1855" i="1" l="1"/>
  <c r="E1855" i="1" s="1"/>
  <c r="I1855" i="1"/>
  <c r="J1855" i="1" s="1"/>
  <c r="K1855" i="1" l="1"/>
  <c r="F1855" i="1"/>
  <c r="L1855" i="1" l="1"/>
  <c r="N1855" i="1" s="1"/>
  <c r="P1855" i="1" s="1"/>
  <c r="G1855" i="1"/>
  <c r="H1855" i="1" s="1"/>
  <c r="A1856" i="1" l="1"/>
  <c r="B1856" i="1" s="1"/>
  <c r="C1856" i="1" s="1"/>
  <c r="D1856" i="1" l="1"/>
  <c r="E1856" i="1" s="1"/>
  <c r="I1856" i="1"/>
  <c r="J1856" i="1" s="1"/>
  <c r="K1856" i="1" l="1"/>
  <c r="F1856" i="1"/>
  <c r="L1856" i="1" l="1"/>
  <c r="N1856" i="1" s="1"/>
  <c r="P1856" i="1" s="1"/>
  <c r="G1856" i="1"/>
  <c r="H1856" i="1" s="1"/>
  <c r="A1857" i="1" l="1"/>
  <c r="B1857" i="1" l="1"/>
  <c r="C1857" i="1" s="1"/>
  <c r="D1857" i="1" l="1"/>
  <c r="E1857" i="1" s="1"/>
  <c r="I1857" i="1"/>
  <c r="J1857" i="1" s="1"/>
  <c r="K1857" i="1" l="1"/>
  <c r="F1857" i="1"/>
  <c r="G1857" i="1" l="1"/>
  <c r="H1857" i="1" s="1"/>
  <c r="L1857" i="1"/>
  <c r="N1857" i="1" s="1"/>
  <c r="P1857" i="1" s="1"/>
  <c r="A1858" i="1" l="1"/>
  <c r="B1858" i="1" s="1"/>
  <c r="C1858" i="1" s="1"/>
  <c r="D1858" i="1" l="1"/>
  <c r="E1858" i="1" s="1"/>
  <c r="I1858" i="1"/>
  <c r="J1858" i="1" s="1"/>
  <c r="K1858" i="1" l="1"/>
  <c r="F1858" i="1"/>
  <c r="G1858" i="1" l="1"/>
  <c r="H1858" i="1" s="1"/>
  <c r="L1858" i="1"/>
  <c r="N1858" i="1" s="1"/>
  <c r="P1858" i="1" s="1"/>
  <c r="A1859" i="1" l="1"/>
  <c r="B1859" i="1" s="1"/>
  <c r="C1859" i="1" s="1"/>
  <c r="I1859" i="1" l="1"/>
  <c r="J1859" i="1" s="1"/>
  <c r="D1859" i="1"/>
  <c r="E1859" i="1" s="1"/>
  <c r="K1859" i="1" l="1"/>
  <c r="F1859" i="1"/>
  <c r="G1859" i="1" l="1"/>
  <c r="H1859" i="1" s="1"/>
  <c r="L1859" i="1"/>
  <c r="N1859" i="1" s="1"/>
  <c r="P1859" i="1" s="1"/>
  <c r="A1860" i="1" l="1"/>
  <c r="B1860" i="1" s="1"/>
  <c r="C1860" i="1" s="1"/>
  <c r="D1860" i="1" l="1"/>
  <c r="E1860" i="1" s="1"/>
  <c r="I1860" i="1"/>
  <c r="J1860" i="1" s="1"/>
  <c r="K1860" i="1" l="1"/>
  <c r="F1860" i="1"/>
  <c r="L1860" i="1" l="1"/>
  <c r="N1860" i="1" s="1"/>
  <c r="P1860" i="1" s="1"/>
  <c r="G1860" i="1"/>
  <c r="H1860" i="1" s="1"/>
  <c r="A1861" i="1" l="1"/>
  <c r="B1861" i="1" l="1"/>
  <c r="C1861" i="1" s="1"/>
  <c r="I1861" i="1" l="1"/>
  <c r="J1861" i="1" s="1"/>
  <c r="D1861" i="1"/>
  <c r="E1861" i="1" s="1"/>
  <c r="K1861" i="1" l="1"/>
  <c r="F1861" i="1"/>
  <c r="L1861" i="1" l="1"/>
  <c r="N1861" i="1" s="1"/>
  <c r="P1861" i="1" s="1"/>
  <c r="G1861" i="1"/>
  <c r="H1861" i="1" s="1"/>
  <c r="A1862" i="1" l="1"/>
  <c r="B1862" i="1" l="1"/>
  <c r="C1862" i="1" s="1"/>
  <c r="I1862" i="1" l="1"/>
  <c r="J1862" i="1" s="1"/>
  <c r="D1862" i="1"/>
  <c r="E1862" i="1" s="1"/>
  <c r="K1862" i="1" l="1"/>
  <c r="F1862" i="1"/>
  <c r="L1862" i="1" l="1"/>
  <c r="N1862" i="1" s="1"/>
  <c r="P1862" i="1" s="1"/>
  <c r="G1862" i="1"/>
  <c r="H1862" i="1" s="1"/>
  <c r="A1863" i="1" l="1"/>
  <c r="B1863" i="1" l="1"/>
  <c r="C1863" i="1" s="1"/>
  <c r="I1863" i="1" l="1"/>
  <c r="J1863" i="1" s="1"/>
  <c r="D1863" i="1"/>
  <c r="E1863" i="1" s="1"/>
  <c r="K1863" i="1" l="1"/>
  <c r="F1863" i="1"/>
  <c r="G1863" i="1" l="1"/>
  <c r="H1863" i="1" s="1"/>
  <c r="L1863" i="1"/>
  <c r="N1863" i="1" s="1"/>
  <c r="P1863" i="1" s="1"/>
  <c r="A1864" i="1" l="1"/>
  <c r="B1864" i="1" s="1"/>
  <c r="C1864" i="1" s="1"/>
  <c r="D1864" i="1" l="1"/>
  <c r="E1864" i="1" s="1"/>
  <c r="I1864" i="1"/>
  <c r="J1864" i="1" s="1"/>
  <c r="K1864" i="1" l="1"/>
  <c r="F1864" i="1"/>
  <c r="G1864" i="1" l="1"/>
  <c r="H1864" i="1" s="1"/>
  <c r="L1864" i="1"/>
  <c r="N1864" i="1" s="1"/>
  <c r="P1864" i="1" s="1"/>
  <c r="A1865" i="1" l="1"/>
  <c r="B1865" i="1" s="1"/>
  <c r="C1865" i="1" s="1"/>
  <c r="R61" i="1" l="1"/>
  <c r="S61" i="1" s="1"/>
  <c r="I1865" i="1"/>
  <c r="J1865" i="1" s="1"/>
  <c r="D1865" i="1"/>
  <c r="E1865" i="1" s="1"/>
  <c r="K1865" i="1" l="1"/>
  <c r="F1865" i="1"/>
  <c r="L1865" i="1" l="1"/>
  <c r="N1865" i="1" s="1"/>
  <c r="P1865" i="1" s="1"/>
  <c r="G1865" i="1"/>
  <c r="H1865" i="1" s="1"/>
  <c r="O1871" i="1" s="1"/>
  <c r="O1872" i="1" l="1"/>
  <c r="O1873" i="1" s="1"/>
  <c r="O1874" i="1" s="1"/>
  <c r="O1875" i="1" s="1"/>
  <c r="O1876" i="1" s="1"/>
  <c r="O1877" i="1" s="1"/>
  <c r="P1871" i="1"/>
  <c r="A1872" i="1" s="1"/>
  <c r="B1872" i="1" s="1"/>
  <c r="C1872" i="1" s="1"/>
  <c r="D1872" i="1" l="1"/>
  <c r="E1872" i="1" s="1"/>
  <c r="I1872" i="1"/>
  <c r="J1872" i="1" s="1"/>
  <c r="O1885" i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78" i="1"/>
  <c r="O1879" i="1" s="1"/>
  <c r="O1880" i="1" s="1"/>
  <c r="O1881" i="1" s="1"/>
  <c r="O1882" i="1" s="1"/>
  <c r="O1883" i="1" s="1"/>
  <c r="O1884" i="1" s="1"/>
  <c r="K1872" i="1" l="1"/>
  <c r="F1872" i="1"/>
  <c r="L1872" i="1" l="1"/>
  <c r="N1872" i="1" s="1"/>
  <c r="P1872" i="1" s="1"/>
  <c r="G1872" i="1"/>
  <c r="H1872" i="1" s="1"/>
  <c r="A1873" i="1" l="1"/>
  <c r="B1873" i="1" s="1"/>
  <c r="C1873" i="1" s="1"/>
  <c r="D1873" i="1" l="1"/>
  <c r="E1873" i="1" s="1"/>
  <c r="I1873" i="1"/>
  <c r="J1873" i="1" s="1"/>
  <c r="K1873" i="1" l="1"/>
  <c r="F1873" i="1"/>
  <c r="G1873" i="1" l="1"/>
  <c r="H1873" i="1" s="1"/>
  <c r="L1873" i="1"/>
  <c r="N1873" i="1" s="1"/>
  <c r="P1873" i="1" s="1"/>
  <c r="A1874" i="1" l="1"/>
  <c r="B1874" i="1" s="1"/>
  <c r="C1874" i="1" s="1"/>
  <c r="I1874" i="1" l="1"/>
  <c r="J1874" i="1" s="1"/>
  <c r="D1874" i="1"/>
  <c r="E1874" i="1" s="1"/>
  <c r="K1874" i="1" l="1"/>
  <c r="F1874" i="1"/>
  <c r="L1874" i="1" l="1"/>
  <c r="N1874" i="1" s="1"/>
  <c r="P1874" i="1" s="1"/>
  <c r="G1874" i="1"/>
  <c r="H1874" i="1" s="1"/>
  <c r="A1875" i="1" l="1"/>
  <c r="B1875" i="1" s="1"/>
  <c r="C1875" i="1" s="1"/>
  <c r="D1875" i="1" s="1"/>
  <c r="E1875" i="1" s="1"/>
  <c r="I1875" i="1" l="1"/>
  <c r="J1875" i="1" s="1"/>
  <c r="K1875" i="1" s="1"/>
  <c r="F1875" i="1"/>
  <c r="G1875" i="1" l="1"/>
  <c r="H1875" i="1" s="1"/>
  <c r="L1875" i="1"/>
  <c r="N1875" i="1" s="1"/>
  <c r="P1875" i="1" s="1"/>
  <c r="A1876" i="1" l="1"/>
  <c r="B1876" i="1" s="1"/>
  <c r="C1876" i="1" s="1"/>
  <c r="I1876" i="1" l="1"/>
  <c r="J1876" i="1" s="1"/>
  <c r="D1876" i="1"/>
  <c r="E1876" i="1" s="1"/>
  <c r="K1876" i="1" l="1"/>
  <c r="F1876" i="1"/>
  <c r="L1876" i="1" l="1"/>
  <c r="N1876" i="1" s="1"/>
  <c r="P1876" i="1" s="1"/>
  <c r="G1876" i="1"/>
  <c r="H1876" i="1" s="1"/>
  <c r="A1877" i="1" l="1"/>
  <c r="B1877" i="1" s="1"/>
  <c r="C1877" i="1" s="1"/>
  <c r="I1877" i="1" l="1"/>
  <c r="J1877" i="1" s="1"/>
  <c r="D1877" i="1"/>
  <c r="E1877" i="1" s="1"/>
  <c r="K1877" i="1" l="1"/>
  <c r="F1877" i="1"/>
  <c r="G1877" i="1" l="1"/>
  <c r="H1877" i="1" s="1"/>
  <c r="L1877" i="1"/>
  <c r="N1877" i="1" s="1"/>
  <c r="P1877" i="1" s="1"/>
  <c r="A1878" i="1" l="1"/>
  <c r="B1878" i="1" s="1"/>
  <c r="C1878" i="1" s="1"/>
  <c r="D1878" i="1" l="1"/>
  <c r="E1878" i="1" s="1"/>
  <c r="I1878" i="1"/>
  <c r="J1878" i="1" s="1"/>
  <c r="K1878" i="1" l="1"/>
  <c r="F1878" i="1"/>
  <c r="L1878" i="1" l="1"/>
  <c r="N1878" i="1" s="1"/>
  <c r="P1878" i="1" s="1"/>
  <c r="G1878" i="1"/>
  <c r="H1878" i="1" s="1"/>
  <c r="A1879" i="1" l="1"/>
  <c r="B1879" i="1" l="1"/>
  <c r="C1879" i="1" s="1"/>
  <c r="D1879" i="1" l="1"/>
  <c r="E1879" i="1" s="1"/>
  <c r="I1879" i="1"/>
  <c r="J1879" i="1" s="1"/>
  <c r="K1879" i="1" l="1"/>
  <c r="F1879" i="1"/>
  <c r="L1879" i="1" l="1"/>
  <c r="N1879" i="1" s="1"/>
  <c r="P1879" i="1" s="1"/>
  <c r="G1879" i="1"/>
  <c r="H1879" i="1" s="1"/>
  <c r="A1880" i="1" l="1"/>
  <c r="B1880" i="1" l="1"/>
  <c r="C1880" i="1" s="1"/>
  <c r="I1880" i="1" l="1"/>
  <c r="J1880" i="1" s="1"/>
  <c r="D1880" i="1"/>
  <c r="E1880" i="1" s="1"/>
  <c r="K1880" i="1" l="1"/>
  <c r="F1880" i="1"/>
  <c r="L1880" i="1" l="1"/>
  <c r="N1880" i="1" s="1"/>
  <c r="P1880" i="1" s="1"/>
  <c r="G1880" i="1"/>
  <c r="H1880" i="1" s="1"/>
  <c r="A1881" i="1" l="1"/>
  <c r="B1881" i="1" s="1"/>
  <c r="C1881" i="1" s="1"/>
  <c r="I1881" i="1" l="1"/>
  <c r="J1881" i="1" s="1"/>
  <c r="D1881" i="1"/>
  <c r="E1881" i="1" s="1"/>
  <c r="K1881" i="1" l="1"/>
  <c r="F1881" i="1"/>
  <c r="G1881" i="1" l="1"/>
  <c r="H1881" i="1" s="1"/>
  <c r="L1881" i="1"/>
  <c r="N1881" i="1" s="1"/>
  <c r="P1881" i="1" s="1"/>
  <c r="A1882" i="1" l="1"/>
  <c r="B1882" i="1" s="1"/>
  <c r="C1882" i="1" s="1"/>
  <c r="I1882" i="1" l="1"/>
  <c r="J1882" i="1" s="1"/>
  <c r="D1882" i="1"/>
  <c r="E1882" i="1" s="1"/>
  <c r="K1882" i="1" l="1"/>
  <c r="F1882" i="1"/>
  <c r="L1882" i="1" l="1"/>
  <c r="N1882" i="1" s="1"/>
  <c r="P1882" i="1" s="1"/>
  <c r="G1882" i="1"/>
  <c r="H1882" i="1" s="1"/>
  <c r="A1883" i="1" l="1"/>
  <c r="B1883" i="1" s="1"/>
  <c r="C1883" i="1" s="1"/>
  <c r="D1883" i="1" l="1"/>
  <c r="E1883" i="1" s="1"/>
  <c r="I1883" i="1"/>
  <c r="J1883" i="1" s="1"/>
  <c r="K1883" i="1" l="1"/>
  <c r="F1883" i="1"/>
  <c r="L1883" i="1" l="1"/>
  <c r="N1883" i="1" s="1"/>
  <c r="P1883" i="1" s="1"/>
  <c r="G1883" i="1"/>
  <c r="H1883" i="1" s="1"/>
  <c r="A1884" i="1" l="1"/>
  <c r="B1884" i="1" s="1"/>
  <c r="C1884" i="1" s="1"/>
  <c r="D1884" i="1" l="1"/>
  <c r="E1884" i="1" s="1"/>
  <c r="I1884" i="1"/>
  <c r="J1884" i="1" s="1"/>
  <c r="K1884" i="1" l="1"/>
  <c r="F1884" i="1"/>
  <c r="G1884" i="1" l="1"/>
  <c r="H1884" i="1" s="1"/>
  <c r="L1884" i="1"/>
  <c r="N1884" i="1" s="1"/>
  <c r="P1884" i="1" s="1"/>
  <c r="A1885" i="1" l="1"/>
  <c r="B1885" i="1" s="1"/>
  <c r="C1885" i="1" s="1"/>
  <c r="I1885" i="1" l="1"/>
  <c r="J1885" i="1" s="1"/>
  <c r="D1885" i="1"/>
  <c r="E1885" i="1" s="1"/>
  <c r="K1885" i="1" l="1"/>
  <c r="F1885" i="1"/>
  <c r="L1885" i="1" l="1"/>
  <c r="N1885" i="1" s="1"/>
  <c r="P1885" i="1" s="1"/>
  <c r="G1885" i="1"/>
  <c r="H1885" i="1" s="1"/>
  <c r="A1886" i="1" l="1"/>
  <c r="B1886" i="1" l="1"/>
  <c r="C1886" i="1" s="1"/>
  <c r="D1886" i="1" l="1"/>
  <c r="E1886" i="1" s="1"/>
  <c r="I1886" i="1"/>
  <c r="J1886" i="1" s="1"/>
  <c r="K1886" i="1" l="1"/>
  <c r="F1886" i="1"/>
  <c r="L1886" i="1" l="1"/>
  <c r="N1886" i="1" s="1"/>
  <c r="P1886" i="1" s="1"/>
  <c r="G1886" i="1"/>
  <c r="H1886" i="1" s="1"/>
  <c r="A1887" i="1" l="1"/>
  <c r="B1887" i="1" s="1"/>
  <c r="C1887" i="1" s="1"/>
  <c r="I1887" i="1" l="1"/>
  <c r="J1887" i="1" s="1"/>
  <c r="D1887" i="1"/>
  <c r="E1887" i="1" l="1"/>
  <c r="M1904" i="1"/>
  <c r="M1905" i="1" l="1"/>
  <c r="M1906" i="1" s="1"/>
  <c r="M1907" i="1" s="1"/>
  <c r="M1908" i="1" s="1"/>
  <c r="M1909" i="1" s="1"/>
  <c r="M1910" i="1" s="1"/>
  <c r="N1904" i="1"/>
  <c r="K1887" i="1"/>
  <c r="F1887" i="1"/>
  <c r="L1887" i="1" l="1"/>
  <c r="N1887" i="1" s="1"/>
  <c r="P1887" i="1" s="1"/>
  <c r="G1887" i="1"/>
  <c r="H1887" i="1" s="1"/>
  <c r="M1918" i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11" i="1"/>
  <c r="M1912" i="1" s="1"/>
  <c r="M1913" i="1" s="1"/>
  <c r="M1914" i="1" s="1"/>
  <c r="M1915" i="1" s="1"/>
  <c r="M1916" i="1" s="1"/>
  <c r="M1917" i="1" s="1"/>
  <c r="A1888" i="1" l="1"/>
  <c r="B1888" i="1" s="1"/>
  <c r="C1888" i="1" s="1"/>
  <c r="D1888" i="1" s="1"/>
  <c r="E1888" i="1" s="1"/>
  <c r="I1888" i="1" l="1"/>
  <c r="J1888" i="1" s="1"/>
  <c r="K1888" i="1" s="1"/>
  <c r="F1888" i="1"/>
  <c r="L1888" i="1" l="1"/>
  <c r="N1888" i="1" s="1"/>
  <c r="P1888" i="1" s="1"/>
  <c r="G1888" i="1"/>
  <c r="H1888" i="1" s="1"/>
  <c r="A1889" i="1" l="1"/>
  <c r="B1889" i="1" s="1"/>
  <c r="C1889" i="1" s="1"/>
  <c r="I1889" i="1" l="1"/>
  <c r="J1889" i="1" s="1"/>
  <c r="D1889" i="1"/>
  <c r="E1889" i="1" s="1"/>
  <c r="K1889" i="1" l="1"/>
  <c r="F1889" i="1"/>
  <c r="G1889" i="1" l="1"/>
  <c r="H1889" i="1" s="1"/>
  <c r="L1889" i="1"/>
  <c r="N1889" i="1" s="1"/>
  <c r="P1889" i="1" s="1"/>
  <c r="A1890" i="1" l="1"/>
  <c r="B1890" i="1" s="1"/>
  <c r="C1890" i="1" s="1"/>
  <c r="D1890" i="1" s="1"/>
  <c r="E1890" i="1" s="1"/>
  <c r="I1890" i="1" l="1"/>
  <c r="J1890" i="1" s="1"/>
  <c r="K1890" i="1" s="1"/>
  <c r="F1890" i="1"/>
  <c r="L1890" i="1" l="1"/>
  <c r="N1890" i="1" s="1"/>
  <c r="P1890" i="1" s="1"/>
  <c r="G1890" i="1"/>
  <c r="H1890" i="1" s="1"/>
  <c r="A1891" i="1" l="1"/>
  <c r="B1891" i="1" s="1"/>
  <c r="C1891" i="1" s="1"/>
  <c r="D1891" i="1" s="1"/>
  <c r="E1891" i="1" s="1"/>
  <c r="I1891" i="1" l="1"/>
  <c r="J1891" i="1" s="1"/>
  <c r="K1891" i="1" s="1"/>
  <c r="F1891" i="1"/>
  <c r="G1891" i="1" l="1"/>
  <c r="H1891" i="1" s="1"/>
  <c r="L1891" i="1"/>
  <c r="N1891" i="1" s="1"/>
  <c r="P1891" i="1" s="1"/>
  <c r="A1892" i="1" l="1"/>
  <c r="B1892" i="1" s="1"/>
  <c r="C1892" i="1" s="1"/>
  <c r="D1892" i="1" s="1"/>
  <c r="E1892" i="1" s="1"/>
  <c r="I1892" i="1" l="1"/>
  <c r="J1892" i="1" s="1"/>
  <c r="K1892" i="1" s="1"/>
  <c r="F1892" i="1"/>
  <c r="L1892" i="1" l="1"/>
  <c r="N1892" i="1" s="1"/>
  <c r="P1892" i="1" s="1"/>
  <c r="G1892" i="1"/>
  <c r="H1892" i="1" s="1"/>
  <c r="A1893" i="1" l="1"/>
  <c r="B1893" i="1" s="1"/>
  <c r="C1893" i="1" s="1"/>
  <c r="D1893" i="1" l="1"/>
  <c r="E1893" i="1" s="1"/>
  <c r="I1893" i="1"/>
  <c r="J1893" i="1" s="1"/>
  <c r="K1893" i="1" l="1"/>
  <c r="F1893" i="1"/>
  <c r="L1893" i="1" l="1"/>
  <c r="N1893" i="1" s="1"/>
  <c r="P1893" i="1" s="1"/>
  <c r="G1893" i="1"/>
  <c r="H1893" i="1" s="1"/>
  <c r="A1894" i="1" l="1"/>
  <c r="B1894" i="1" s="1"/>
  <c r="C1894" i="1" s="1"/>
  <c r="D1894" i="1" s="1"/>
  <c r="E1894" i="1" s="1"/>
  <c r="I1894" i="1" l="1"/>
  <c r="J1894" i="1" s="1"/>
  <c r="K1894" i="1" s="1"/>
  <c r="F1894" i="1"/>
  <c r="G1894" i="1" l="1"/>
  <c r="H1894" i="1" s="1"/>
  <c r="L1894" i="1"/>
  <c r="N1894" i="1" s="1"/>
  <c r="P1894" i="1" s="1"/>
  <c r="A1895" i="1" l="1"/>
  <c r="B1895" i="1" s="1"/>
  <c r="C1895" i="1" s="1"/>
  <c r="I1895" i="1" s="1"/>
  <c r="J1895" i="1" s="1"/>
  <c r="D1895" i="1" l="1"/>
  <c r="E1895" i="1" s="1"/>
  <c r="K1895" i="1" s="1"/>
  <c r="F1895" i="1" l="1"/>
  <c r="L1895" i="1" s="1"/>
  <c r="N1895" i="1" s="1"/>
  <c r="P1895" i="1" s="1"/>
  <c r="G1895" i="1" l="1"/>
  <c r="H1895" i="1" s="1"/>
  <c r="A1896" i="1" s="1"/>
  <c r="B1896" i="1" s="1"/>
  <c r="C1896" i="1" s="1"/>
  <c r="D1896" i="1" l="1"/>
  <c r="E1896" i="1" s="1"/>
  <c r="I1896" i="1"/>
  <c r="J1896" i="1" s="1"/>
  <c r="K1896" i="1" l="1"/>
  <c r="F1896" i="1"/>
  <c r="G1896" i="1" l="1"/>
  <c r="H1896" i="1" s="1"/>
  <c r="L1896" i="1"/>
  <c r="N1896" i="1" s="1"/>
  <c r="P1896" i="1" s="1"/>
  <c r="A1897" i="1" l="1"/>
  <c r="B1897" i="1" s="1"/>
  <c r="C1897" i="1" s="1"/>
  <c r="D1897" i="1" s="1"/>
  <c r="E1897" i="1" s="1"/>
  <c r="I1897" i="1" l="1"/>
  <c r="J1897" i="1" s="1"/>
  <c r="K1897" i="1" s="1"/>
  <c r="F1897" i="1"/>
  <c r="L1897" i="1" l="1"/>
  <c r="N1897" i="1" s="1"/>
  <c r="P1897" i="1" s="1"/>
  <c r="G1897" i="1"/>
  <c r="H1897" i="1" s="1"/>
  <c r="A1898" i="1" l="1"/>
  <c r="B1898" i="1" l="1"/>
  <c r="C1898" i="1" s="1"/>
  <c r="R62" i="1"/>
  <c r="S62" i="1" s="1"/>
  <c r="D1898" i="1" l="1"/>
  <c r="E1898" i="1" s="1"/>
  <c r="I1898" i="1"/>
  <c r="J1898" i="1" s="1"/>
  <c r="K1898" i="1" l="1"/>
  <c r="F1898" i="1"/>
  <c r="L1898" i="1" l="1"/>
  <c r="N1898" i="1" s="1"/>
  <c r="P1898" i="1" s="1"/>
  <c r="G1898" i="1"/>
  <c r="H1898" i="1" s="1"/>
  <c r="O1904" i="1" s="1"/>
  <c r="O1905" i="1" l="1"/>
  <c r="O1906" i="1" s="1"/>
  <c r="O1907" i="1" s="1"/>
  <c r="O1908" i="1" s="1"/>
  <c r="O1909" i="1" s="1"/>
  <c r="O1910" i="1" s="1"/>
  <c r="P1904" i="1"/>
  <c r="A1905" i="1" s="1"/>
  <c r="B1905" i="1" s="1"/>
  <c r="C1905" i="1" s="1"/>
  <c r="D1905" i="1" l="1"/>
  <c r="E1905" i="1" s="1"/>
  <c r="I1905" i="1"/>
  <c r="J1905" i="1" s="1"/>
  <c r="O1911" i="1"/>
  <c r="O1912" i="1" s="1"/>
  <c r="O1913" i="1" s="1"/>
  <c r="O1914" i="1" s="1"/>
  <c r="O1915" i="1" s="1"/>
  <c r="O1916" i="1" s="1"/>
  <c r="O1917" i="1" s="1"/>
  <c r="O1918" i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K1905" i="1" l="1"/>
  <c r="F1905" i="1"/>
  <c r="L1905" i="1" l="1"/>
  <c r="N1905" i="1" s="1"/>
  <c r="P1905" i="1" s="1"/>
  <c r="G1905" i="1"/>
  <c r="H1905" i="1" s="1"/>
  <c r="A1906" i="1" l="1"/>
  <c r="B1906" i="1" s="1"/>
  <c r="C1906" i="1" s="1"/>
  <c r="I1906" i="1" l="1"/>
  <c r="J1906" i="1" s="1"/>
  <c r="D1906" i="1"/>
  <c r="E1906" i="1" s="1"/>
  <c r="K1906" i="1" l="1"/>
  <c r="F1906" i="1"/>
  <c r="L1906" i="1" l="1"/>
  <c r="N1906" i="1" s="1"/>
  <c r="P1906" i="1" s="1"/>
  <c r="G1906" i="1"/>
  <c r="H1906" i="1" s="1"/>
  <c r="A1907" i="1" l="1"/>
  <c r="B1907" i="1" s="1"/>
  <c r="C1907" i="1" s="1"/>
  <c r="D1907" i="1" s="1"/>
  <c r="E1907" i="1" s="1"/>
  <c r="I1907" i="1" l="1"/>
  <c r="J1907" i="1" s="1"/>
  <c r="K1907" i="1" s="1"/>
  <c r="F1907" i="1"/>
  <c r="L1907" i="1" l="1"/>
  <c r="N1907" i="1" s="1"/>
  <c r="P1907" i="1" s="1"/>
  <c r="G1907" i="1"/>
  <c r="H1907" i="1" s="1"/>
  <c r="A1908" i="1" l="1"/>
  <c r="B1908" i="1" l="1"/>
  <c r="C1908" i="1" s="1"/>
  <c r="D1908" i="1" l="1"/>
  <c r="E1908" i="1" s="1"/>
  <c r="I1908" i="1"/>
  <c r="J1908" i="1" s="1"/>
  <c r="K1908" i="1" l="1"/>
  <c r="F1908" i="1"/>
  <c r="L1908" i="1" l="1"/>
  <c r="N1908" i="1" s="1"/>
  <c r="P1908" i="1" s="1"/>
  <c r="G1908" i="1"/>
  <c r="H1908" i="1" s="1"/>
  <c r="A1909" i="1" l="1"/>
  <c r="B1909" i="1" l="1"/>
  <c r="C1909" i="1" s="1"/>
  <c r="I1909" i="1" l="1"/>
  <c r="J1909" i="1" s="1"/>
  <c r="D1909" i="1"/>
  <c r="E1909" i="1" s="1"/>
  <c r="K1909" i="1" l="1"/>
  <c r="F1909" i="1"/>
  <c r="L1909" i="1" l="1"/>
  <c r="N1909" i="1" s="1"/>
  <c r="P1909" i="1" s="1"/>
  <c r="G1909" i="1"/>
  <c r="H1909" i="1" s="1"/>
  <c r="A1910" i="1" l="1"/>
  <c r="B1910" i="1" l="1"/>
  <c r="C1910" i="1" s="1"/>
  <c r="D1910" i="1" l="1"/>
  <c r="E1910" i="1" s="1"/>
  <c r="I1910" i="1"/>
  <c r="J1910" i="1" s="1"/>
  <c r="K1910" i="1" l="1"/>
  <c r="F1910" i="1"/>
  <c r="G1910" i="1" l="1"/>
  <c r="H1910" i="1" s="1"/>
  <c r="L1910" i="1"/>
  <c r="N1910" i="1" s="1"/>
  <c r="P1910" i="1" s="1"/>
  <c r="A1911" i="1" l="1"/>
  <c r="B1911" i="1" s="1"/>
  <c r="C1911" i="1" s="1"/>
  <c r="I1911" i="1" l="1"/>
  <c r="J1911" i="1" s="1"/>
  <c r="D1911" i="1"/>
  <c r="E1911" i="1" s="1"/>
  <c r="K1911" i="1" l="1"/>
  <c r="F1911" i="1"/>
  <c r="L1911" i="1" l="1"/>
  <c r="N1911" i="1" s="1"/>
  <c r="P1911" i="1" s="1"/>
  <c r="G1911" i="1"/>
  <c r="H1911" i="1" s="1"/>
  <c r="A1912" i="1" l="1"/>
  <c r="B1912" i="1" l="1"/>
  <c r="C1912" i="1" s="1"/>
  <c r="D1912" i="1" l="1"/>
  <c r="E1912" i="1" s="1"/>
  <c r="I1912" i="1"/>
  <c r="J1912" i="1" s="1"/>
  <c r="K1912" i="1" l="1"/>
  <c r="F1912" i="1"/>
  <c r="L1912" i="1" l="1"/>
  <c r="N1912" i="1" s="1"/>
  <c r="P1912" i="1" s="1"/>
  <c r="G1912" i="1"/>
  <c r="H1912" i="1" s="1"/>
  <c r="A1913" i="1" l="1"/>
  <c r="B1913" i="1" l="1"/>
  <c r="C1913" i="1" s="1"/>
  <c r="I1913" i="1" l="1"/>
  <c r="J1913" i="1" s="1"/>
  <c r="D1913" i="1"/>
  <c r="E1913" i="1" s="1"/>
  <c r="K1913" i="1" l="1"/>
  <c r="F1913" i="1"/>
  <c r="G1913" i="1" l="1"/>
  <c r="H1913" i="1" s="1"/>
  <c r="L1913" i="1"/>
  <c r="N1913" i="1" s="1"/>
  <c r="P1913" i="1" s="1"/>
  <c r="A1914" i="1" l="1"/>
  <c r="B1914" i="1" s="1"/>
  <c r="C1914" i="1" s="1"/>
  <c r="D1914" i="1" l="1"/>
  <c r="E1914" i="1" s="1"/>
  <c r="I1914" i="1"/>
  <c r="J1914" i="1" s="1"/>
  <c r="K1914" i="1" l="1"/>
  <c r="F1914" i="1"/>
  <c r="L1914" i="1" l="1"/>
  <c r="N1914" i="1" s="1"/>
  <c r="P1914" i="1" s="1"/>
  <c r="G1914" i="1"/>
  <c r="H1914" i="1" s="1"/>
  <c r="A1915" i="1" l="1"/>
  <c r="B1915" i="1" l="1"/>
  <c r="C1915" i="1" s="1"/>
  <c r="I1915" i="1" l="1"/>
  <c r="J1915" i="1" s="1"/>
  <c r="D1915" i="1"/>
  <c r="E1915" i="1" s="1"/>
  <c r="K1915" i="1" l="1"/>
  <c r="F1915" i="1"/>
  <c r="G1915" i="1" l="1"/>
  <c r="H1915" i="1" s="1"/>
  <c r="L1915" i="1"/>
  <c r="N1915" i="1" s="1"/>
  <c r="P1915" i="1" s="1"/>
  <c r="A1916" i="1" l="1"/>
  <c r="B1916" i="1" s="1"/>
  <c r="C1916" i="1" s="1"/>
  <c r="D1916" i="1" l="1"/>
  <c r="E1916" i="1" s="1"/>
  <c r="I1916" i="1"/>
  <c r="J1916" i="1" s="1"/>
  <c r="K1916" i="1" l="1"/>
  <c r="F1916" i="1"/>
  <c r="G1916" i="1" l="1"/>
  <c r="H1916" i="1" s="1"/>
  <c r="L1916" i="1"/>
  <c r="N1916" i="1" s="1"/>
  <c r="P1916" i="1" s="1"/>
  <c r="A1917" i="1" l="1"/>
  <c r="B1917" i="1" s="1"/>
  <c r="C1917" i="1" s="1"/>
  <c r="D1917" i="1" l="1"/>
  <c r="E1917" i="1" s="1"/>
  <c r="I1917" i="1"/>
  <c r="J1917" i="1" s="1"/>
  <c r="K1917" i="1" l="1"/>
  <c r="F1917" i="1"/>
  <c r="G1917" i="1" l="1"/>
  <c r="H1917" i="1" s="1"/>
  <c r="L1917" i="1"/>
  <c r="N1917" i="1" s="1"/>
  <c r="P1917" i="1" s="1"/>
  <c r="A1918" i="1" l="1"/>
  <c r="B1918" i="1" s="1"/>
  <c r="C1918" i="1" s="1"/>
  <c r="I1918" i="1" l="1"/>
  <c r="J1918" i="1" s="1"/>
  <c r="D1918" i="1"/>
  <c r="E1918" i="1" s="1"/>
  <c r="K1918" i="1" l="1"/>
  <c r="F1918" i="1"/>
  <c r="G1918" i="1" l="1"/>
  <c r="H1918" i="1" s="1"/>
  <c r="L1918" i="1"/>
  <c r="N1918" i="1" s="1"/>
  <c r="P1918" i="1" s="1"/>
  <c r="A1919" i="1" l="1"/>
  <c r="B1919" i="1" s="1"/>
  <c r="C1919" i="1" s="1"/>
  <c r="D1919" i="1" l="1"/>
  <c r="E1919" i="1" s="1"/>
  <c r="I1919" i="1"/>
  <c r="J1919" i="1" s="1"/>
  <c r="K1919" i="1" l="1"/>
  <c r="F1919" i="1"/>
  <c r="L1919" i="1" l="1"/>
  <c r="N1919" i="1" s="1"/>
  <c r="P1919" i="1" s="1"/>
  <c r="G1919" i="1"/>
  <c r="H1919" i="1" s="1"/>
  <c r="A1920" i="1" l="1"/>
  <c r="B1920" i="1" s="1"/>
  <c r="C1920" i="1" s="1"/>
  <c r="D1920" i="1" l="1"/>
  <c r="I1920" i="1"/>
  <c r="J1920" i="1" s="1"/>
  <c r="E1920" i="1" l="1"/>
  <c r="M1937" i="1"/>
  <c r="M1938" i="1" l="1"/>
  <c r="M1939" i="1" s="1"/>
  <c r="M1940" i="1" s="1"/>
  <c r="M1941" i="1" s="1"/>
  <c r="M1942" i="1" s="1"/>
  <c r="M1943" i="1" s="1"/>
  <c r="N1937" i="1"/>
  <c r="K1920" i="1"/>
  <c r="F1920" i="1"/>
  <c r="L1920" i="1" l="1"/>
  <c r="N1920" i="1" s="1"/>
  <c r="P1920" i="1" s="1"/>
  <c r="G1920" i="1"/>
  <c r="H1920" i="1" s="1"/>
  <c r="M1951" i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44" i="1"/>
  <c r="M1945" i="1" s="1"/>
  <c r="M1946" i="1" s="1"/>
  <c r="M1947" i="1" s="1"/>
  <c r="M1948" i="1" s="1"/>
  <c r="M1949" i="1" s="1"/>
  <c r="M1950" i="1" s="1"/>
  <c r="A1921" i="1" l="1"/>
  <c r="B1921" i="1" l="1"/>
  <c r="C1921" i="1" s="1"/>
  <c r="D1921" i="1" l="1"/>
  <c r="E1921" i="1" s="1"/>
  <c r="I1921" i="1"/>
  <c r="J1921" i="1" s="1"/>
  <c r="K1921" i="1" l="1"/>
  <c r="F1921" i="1"/>
  <c r="G1921" i="1" l="1"/>
  <c r="H1921" i="1" s="1"/>
  <c r="L1921" i="1"/>
  <c r="N1921" i="1" s="1"/>
  <c r="P1921" i="1" s="1"/>
  <c r="A1922" i="1" l="1"/>
  <c r="B1922" i="1" s="1"/>
  <c r="C1922" i="1" s="1"/>
  <c r="I1922" i="1" l="1"/>
  <c r="J1922" i="1" s="1"/>
  <c r="D1922" i="1"/>
  <c r="E1922" i="1" s="1"/>
  <c r="K1922" i="1" l="1"/>
  <c r="F1922" i="1"/>
  <c r="L1922" i="1" l="1"/>
  <c r="N1922" i="1" s="1"/>
  <c r="P1922" i="1" s="1"/>
  <c r="G1922" i="1"/>
  <c r="H1922" i="1" s="1"/>
  <c r="A1923" i="1" l="1"/>
  <c r="B1923" i="1" l="1"/>
  <c r="C1923" i="1" s="1"/>
  <c r="D1923" i="1" l="1"/>
  <c r="E1923" i="1" s="1"/>
  <c r="I1923" i="1"/>
  <c r="J1923" i="1" s="1"/>
  <c r="K1923" i="1" l="1"/>
  <c r="F1923" i="1"/>
  <c r="G1923" i="1" l="1"/>
  <c r="H1923" i="1" s="1"/>
  <c r="L1923" i="1"/>
  <c r="N1923" i="1" s="1"/>
  <c r="P1923" i="1" s="1"/>
  <c r="A1924" i="1" l="1"/>
  <c r="B1924" i="1" s="1"/>
  <c r="C1924" i="1" s="1"/>
  <c r="I1924" i="1" l="1"/>
  <c r="J1924" i="1" s="1"/>
  <c r="D1924" i="1"/>
  <c r="E1924" i="1" s="1"/>
  <c r="K1924" i="1" l="1"/>
  <c r="F1924" i="1"/>
  <c r="L1924" i="1" l="1"/>
  <c r="N1924" i="1" s="1"/>
  <c r="P1924" i="1" s="1"/>
  <c r="G1924" i="1"/>
  <c r="H1924" i="1" s="1"/>
  <c r="A1925" i="1" l="1"/>
  <c r="B1925" i="1" l="1"/>
  <c r="C1925" i="1" s="1"/>
  <c r="D1925" i="1" l="1"/>
  <c r="E1925" i="1" s="1"/>
  <c r="I1925" i="1"/>
  <c r="J1925" i="1" s="1"/>
  <c r="K1925" i="1" l="1"/>
  <c r="F1925" i="1"/>
  <c r="L1925" i="1" l="1"/>
  <c r="N1925" i="1" s="1"/>
  <c r="P1925" i="1" s="1"/>
  <c r="G1925" i="1"/>
  <c r="H1925" i="1" s="1"/>
  <c r="A1926" i="1" l="1"/>
  <c r="B1926" i="1" l="1"/>
  <c r="C1926" i="1" s="1"/>
  <c r="D1926" i="1" l="1"/>
  <c r="E1926" i="1" s="1"/>
  <c r="I1926" i="1"/>
  <c r="J1926" i="1" s="1"/>
  <c r="K1926" i="1" l="1"/>
  <c r="F1926" i="1"/>
  <c r="L1926" i="1" l="1"/>
  <c r="N1926" i="1" s="1"/>
  <c r="P1926" i="1" s="1"/>
  <c r="G1926" i="1"/>
  <c r="H1926" i="1" s="1"/>
  <c r="A1927" i="1" l="1"/>
  <c r="B1927" i="1" l="1"/>
  <c r="C1927" i="1" s="1"/>
  <c r="I1927" i="1" l="1"/>
  <c r="J1927" i="1" s="1"/>
  <c r="D1927" i="1"/>
  <c r="E1927" i="1" s="1"/>
  <c r="K1927" i="1" l="1"/>
  <c r="F1927" i="1"/>
  <c r="G1927" i="1" l="1"/>
  <c r="H1927" i="1" s="1"/>
  <c r="L1927" i="1"/>
  <c r="N1927" i="1" s="1"/>
  <c r="P1927" i="1" s="1"/>
  <c r="A1928" i="1" l="1"/>
  <c r="B1928" i="1" s="1"/>
  <c r="C1928" i="1" s="1"/>
  <c r="I1928" i="1" l="1"/>
  <c r="J1928" i="1" s="1"/>
  <c r="D1928" i="1"/>
  <c r="E1928" i="1" s="1"/>
  <c r="K1928" i="1" l="1"/>
  <c r="F1928" i="1"/>
  <c r="L1928" i="1" l="1"/>
  <c r="N1928" i="1" s="1"/>
  <c r="P1928" i="1" s="1"/>
  <c r="G1928" i="1"/>
  <c r="H1928" i="1" s="1"/>
  <c r="A1929" i="1" l="1"/>
  <c r="B1929" i="1" l="1"/>
  <c r="C1929" i="1" s="1"/>
  <c r="D1929" i="1" l="1"/>
  <c r="E1929" i="1" s="1"/>
  <c r="I1929" i="1"/>
  <c r="J1929" i="1" s="1"/>
  <c r="K1929" i="1" l="1"/>
  <c r="F1929" i="1"/>
  <c r="L1929" i="1" l="1"/>
  <c r="N1929" i="1" s="1"/>
  <c r="P1929" i="1" s="1"/>
  <c r="G1929" i="1"/>
  <c r="H1929" i="1" s="1"/>
  <c r="A1930" i="1" l="1"/>
  <c r="B1930" i="1" l="1"/>
  <c r="C1930" i="1" s="1"/>
  <c r="I1930" i="1" l="1"/>
  <c r="J1930" i="1" s="1"/>
  <c r="D1930" i="1"/>
  <c r="E1930" i="1" s="1"/>
  <c r="K1930" i="1" l="1"/>
  <c r="F1930" i="1"/>
  <c r="L1930" i="1" l="1"/>
  <c r="N1930" i="1" s="1"/>
  <c r="P1930" i="1" s="1"/>
  <c r="G1930" i="1"/>
  <c r="H1930" i="1" s="1"/>
  <c r="A1931" i="1" l="1"/>
  <c r="B1931" i="1" l="1"/>
  <c r="C1931" i="1" s="1"/>
  <c r="R63" i="1"/>
  <c r="S63" i="1" s="1"/>
  <c r="D1931" i="1" l="1"/>
  <c r="E1931" i="1" s="1"/>
  <c r="I1931" i="1"/>
  <c r="J1931" i="1" s="1"/>
  <c r="K1931" i="1" l="1"/>
  <c r="F1931" i="1"/>
  <c r="L1931" i="1" l="1"/>
  <c r="N1931" i="1" s="1"/>
  <c r="P1931" i="1" s="1"/>
  <c r="G1931" i="1"/>
  <c r="H1931" i="1" s="1"/>
  <c r="O1937" i="1" s="1"/>
  <c r="O1938" i="1" l="1"/>
  <c r="O1939" i="1" s="1"/>
  <c r="O1940" i="1" s="1"/>
  <c r="O1941" i="1" s="1"/>
  <c r="O1942" i="1" s="1"/>
  <c r="O1943" i="1" s="1"/>
  <c r="P1937" i="1"/>
  <c r="A1938" i="1" s="1"/>
  <c r="B1938" i="1" s="1"/>
  <c r="C1938" i="1" s="1"/>
  <c r="I1938" i="1" l="1"/>
  <c r="J1938" i="1" s="1"/>
  <c r="D1938" i="1"/>
  <c r="E1938" i="1" s="1"/>
  <c r="O1944" i="1"/>
  <c r="O1945" i="1" s="1"/>
  <c r="O1946" i="1" s="1"/>
  <c r="O1947" i="1" s="1"/>
  <c r="O1948" i="1" s="1"/>
  <c r="O1949" i="1" s="1"/>
  <c r="O1950" i="1" s="1"/>
  <c r="O1951" i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K1938" i="1" l="1"/>
  <c r="F1938" i="1"/>
  <c r="L1938" i="1" l="1"/>
  <c r="N1938" i="1" s="1"/>
  <c r="P1938" i="1" s="1"/>
  <c r="G1938" i="1"/>
  <c r="H1938" i="1" s="1"/>
  <c r="A1939" i="1" l="1"/>
  <c r="B1939" i="1" s="1"/>
  <c r="C1939" i="1" s="1"/>
  <c r="I1939" i="1" l="1"/>
  <c r="J1939" i="1" s="1"/>
  <c r="D1939" i="1"/>
  <c r="E1939" i="1" s="1"/>
  <c r="K1939" i="1" l="1"/>
  <c r="F1939" i="1"/>
  <c r="G1939" i="1" l="1"/>
  <c r="H1939" i="1" s="1"/>
  <c r="L1939" i="1"/>
  <c r="N1939" i="1" s="1"/>
  <c r="P1939" i="1" s="1"/>
  <c r="A1940" i="1" l="1"/>
  <c r="B1940" i="1" s="1"/>
  <c r="C1940" i="1" s="1"/>
  <c r="D1940" i="1" s="1"/>
  <c r="E1940" i="1" s="1"/>
  <c r="I1940" i="1" l="1"/>
  <c r="J1940" i="1" s="1"/>
  <c r="K1940" i="1" s="1"/>
  <c r="F1940" i="1"/>
  <c r="L1940" i="1" l="1"/>
  <c r="N1940" i="1" s="1"/>
  <c r="P1940" i="1" s="1"/>
  <c r="G1940" i="1"/>
  <c r="H1940" i="1" s="1"/>
  <c r="A1941" i="1" l="1"/>
  <c r="B1941" i="1" s="1"/>
  <c r="C1941" i="1" s="1"/>
  <c r="I1941" i="1" l="1"/>
  <c r="J1941" i="1" s="1"/>
  <c r="D1941" i="1"/>
  <c r="E1941" i="1" s="1"/>
  <c r="K1941" i="1" l="1"/>
  <c r="F1941" i="1"/>
  <c r="L1941" i="1" l="1"/>
  <c r="N1941" i="1" s="1"/>
  <c r="P1941" i="1" s="1"/>
  <c r="G1941" i="1"/>
  <c r="H1941" i="1" s="1"/>
  <c r="A1942" i="1" l="1"/>
  <c r="B1942" i="1" s="1"/>
  <c r="C1942" i="1" s="1"/>
  <c r="D1942" i="1" s="1"/>
  <c r="E1942" i="1" s="1"/>
  <c r="I1942" i="1" l="1"/>
  <c r="J1942" i="1" s="1"/>
  <c r="K1942" i="1" s="1"/>
  <c r="F1942" i="1"/>
  <c r="G1942" i="1" l="1"/>
  <c r="H1942" i="1" s="1"/>
  <c r="L1942" i="1"/>
  <c r="N1942" i="1" s="1"/>
  <c r="P1942" i="1" s="1"/>
  <c r="A1943" i="1" l="1"/>
  <c r="B1943" i="1" s="1"/>
  <c r="C1943" i="1" s="1"/>
  <c r="I1943" i="1" s="1"/>
  <c r="J1943" i="1" s="1"/>
  <c r="D1943" i="1" l="1"/>
  <c r="E1943" i="1" s="1"/>
  <c r="K1943" i="1" s="1"/>
  <c r="F1943" i="1" l="1"/>
  <c r="G1943" i="1" s="1"/>
  <c r="H1943" i="1" s="1"/>
  <c r="L1943" i="1" l="1"/>
  <c r="N1943" i="1" s="1"/>
  <c r="P1943" i="1" s="1"/>
  <c r="A1944" i="1" s="1"/>
  <c r="B1944" i="1" s="1"/>
  <c r="C1944" i="1" s="1"/>
  <c r="D1944" i="1" l="1"/>
  <c r="E1944" i="1" s="1"/>
  <c r="I1944" i="1"/>
  <c r="J1944" i="1" s="1"/>
  <c r="K1944" i="1" l="1"/>
  <c r="F1944" i="1"/>
  <c r="L1944" i="1" l="1"/>
  <c r="N1944" i="1" s="1"/>
  <c r="P1944" i="1" s="1"/>
  <c r="G1944" i="1"/>
  <c r="H1944" i="1" s="1"/>
  <c r="A1945" i="1" l="1"/>
  <c r="B1945" i="1" l="1"/>
  <c r="C1945" i="1" s="1"/>
  <c r="D1945" i="1" l="1"/>
  <c r="E1945" i="1" s="1"/>
  <c r="I1945" i="1"/>
  <c r="J1945" i="1" s="1"/>
  <c r="K1945" i="1" l="1"/>
  <c r="F1945" i="1"/>
  <c r="G1945" i="1" l="1"/>
  <c r="H1945" i="1" s="1"/>
  <c r="L1945" i="1"/>
  <c r="N1945" i="1" s="1"/>
  <c r="P1945" i="1" s="1"/>
  <c r="A1946" i="1" l="1"/>
  <c r="B1946" i="1" s="1"/>
  <c r="C1946" i="1" s="1"/>
  <c r="D1946" i="1" l="1"/>
  <c r="E1946" i="1" s="1"/>
  <c r="I1946" i="1"/>
  <c r="J1946" i="1" s="1"/>
  <c r="K1946" i="1" l="1"/>
  <c r="F1946" i="1"/>
  <c r="L1946" i="1" l="1"/>
  <c r="N1946" i="1" s="1"/>
  <c r="P1946" i="1" s="1"/>
  <c r="G1946" i="1"/>
  <c r="H1946" i="1" s="1"/>
  <c r="A1947" i="1" l="1"/>
  <c r="B1947" i="1" l="1"/>
  <c r="C1947" i="1" s="1"/>
  <c r="D1947" i="1" l="1"/>
  <c r="E1947" i="1" s="1"/>
  <c r="I1947" i="1"/>
  <c r="J1947" i="1" s="1"/>
  <c r="K1947" i="1" l="1"/>
  <c r="F1947" i="1"/>
  <c r="L1947" i="1" l="1"/>
  <c r="N1947" i="1" s="1"/>
  <c r="P1947" i="1" s="1"/>
  <c r="G1947" i="1"/>
  <c r="H1947" i="1" s="1"/>
  <c r="A1948" i="1" l="1"/>
  <c r="B1948" i="1" l="1"/>
  <c r="C1948" i="1" s="1"/>
  <c r="I1948" i="1" l="1"/>
  <c r="J1948" i="1" s="1"/>
  <c r="D1948" i="1"/>
  <c r="E1948" i="1" s="1"/>
  <c r="K1948" i="1" l="1"/>
  <c r="F1948" i="1"/>
  <c r="G1948" i="1" l="1"/>
  <c r="H1948" i="1" s="1"/>
  <c r="L1948" i="1"/>
  <c r="N1948" i="1" s="1"/>
  <c r="P1948" i="1" s="1"/>
  <c r="A1949" i="1" l="1"/>
  <c r="B1949" i="1" s="1"/>
  <c r="C1949" i="1" s="1"/>
  <c r="D1949" i="1" l="1"/>
  <c r="E1949" i="1" s="1"/>
  <c r="I1949" i="1"/>
  <c r="J1949" i="1" s="1"/>
  <c r="K1949" i="1" l="1"/>
  <c r="F1949" i="1"/>
  <c r="G1949" i="1" l="1"/>
  <c r="H1949" i="1" s="1"/>
  <c r="L1949" i="1"/>
  <c r="N1949" i="1" s="1"/>
  <c r="P1949" i="1" s="1"/>
  <c r="A1950" i="1" l="1"/>
  <c r="B1950" i="1" s="1"/>
  <c r="C1950" i="1" s="1"/>
  <c r="D1950" i="1" l="1"/>
  <c r="E1950" i="1" s="1"/>
  <c r="I1950" i="1"/>
  <c r="J1950" i="1" s="1"/>
  <c r="K1950" i="1" l="1"/>
  <c r="F1950" i="1"/>
  <c r="G1950" i="1" l="1"/>
  <c r="H1950" i="1" s="1"/>
  <c r="L1950" i="1"/>
  <c r="N1950" i="1" s="1"/>
  <c r="P1950" i="1" s="1"/>
  <c r="A1951" i="1" l="1"/>
  <c r="B1951" i="1" s="1"/>
  <c r="C1951" i="1" s="1"/>
  <c r="D1951" i="1" l="1"/>
  <c r="E1951" i="1" s="1"/>
  <c r="I1951" i="1"/>
  <c r="J1951" i="1" s="1"/>
  <c r="K1951" i="1" l="1"/>
  <c r="F1951" i="1"/>
  <c r="L1951" i="1" l="1"/>
  <c r="N1951" i="1" s="1"/>
  <c r="P1951" i="1" s="1"/>
  <c r="G1951" i="1"/>
  <c r="H1951" i="1" s="1"/>
  <c r="A1952" i="1" l="1"/>
  <c r="B1952" i="1" l="1"/>
  <c r="C1952" i="1" s="1"/>
  <c r="D1952" i="1" l="1"/>
  <c r="E1952" i="1" s="1"/>
  <c r="I1952" i="1"/>
  <c r="J1952" i="1" s="1"/>
  <c r="K1952" i="1" l="1"/>
  <c r="F1952" i="1"/>
  <c r="G1952" i="1" l="1"/>
  <c r="H1952" i="1" s="1"/>
  <c r="L1952" i="1"/>
  <c r="N1952" i="1" s="1"/>
  <c r="P1952" i="1" s="1"/>
  <c r="A1953" i="1" l="1"/>
  <c r="B1953" i="1" s="1"/>
  <c r="C1953" i="1" s="1"/>
  <c r="D1953" i="1" l="1"/>
  <c r="I1953" i="1"/>
  <c r="J1953" i="1" s="1"/>
  <c r="E1953" i="1" l="1"/>
  <c r="M1970" i="1"/>
  <c r="M1971" i="1" l="1"/>
  <c r="M1972" i="1" s="1"/>
  <c r="M1973" i="1" s="1"/>
  <c r="M1974" i="1" s="1"/>
  <c r="M1975" i="1" s="1"/>
  <c r="M1976" i="1" s="1"/>
  <c r="N1970" i="1"/>
  <c r="K1953" i="1"/>
  <c r="F1953" i="1"/>
  <c r="L1953" i="1" l="1"/>
  <c r="N1953" i="1" s="1"/>
  <c r="P1953" i="1" s="1"/>
  <c r="G1953" i="1"/>
  <c r="H1953" i="1" s="1"/>
  <c r="M1977" i="1"/>
  <c r="M1978" i="1" s="1"/>
  <c r="M1979" i="1" s="1"/>
  <c r="M1980" i="1" s="1"/>
  <c r="M1981" i="1" s="1"/>
  <c r="M1982" i="1" s="1"/>
  <c r="M1983" i="1" s="1"/>
  <c r="M1984" i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A1954" i="1" l="1"/>
  <c r="B1954" i="1" l="1"/>
  <c r="C1954" i="1" s="1"/>
  <c r="D1954" i="1" l="1"/>
  <c r="E1954" i="1" s="1"/>
  <c r="I1954" i="1"/>
  <c r="J1954" i="1" s="1"/>
  <c r="K1954" i="1" l="1"/>
  <c r="F1954" i="1"/>
  <c r="L1954" i="1" l="1"/>
  <c r="N1954" i="1" s="1"/>
  <c r="P1954" i="1" s="1"/>
  <c r="G1954" i="1"/>
  <c r="H1954" i="1" s="1"/>
  <c r="A1955" i="1" l="1"/>
  <c r="B1955" i="1" s="1"/>
  <c r="C1955" i="1" s="1"/>
  <c r="D1955" i="1" l="1"/>
  <c r="E1955" i="1" s="1"/>
  <c r="I1955" i="1"/>
  <c r="J1955" i="1" s="1"/>
  <c r="K1955" i="1" l="1"/>
  <c r="F1955" i="1"/>
  <c r="G1955" i="1" l="1"/>
  <c r="H1955" i="1" s="1"/>
  <c r="L1955" i="1"/>
  <c r="N1955" i="1" s="1"/>
  <c r="P1955" i="1" s="1"/>
  <c r="A1956" i="1" l="1"/>
  <c r="B1956" i="1" s="1"/>
  <c r="C1956" i="1" s="1"/>
  <c r="D1956" i="1" l="1"/>
  <c r="E1956" i="1" s="1"/>
  <c r="I1956" i="1"/>
  <c r="J1956" i="1" s="1"/>
  <c r="K1956" i="1" l="1"/>
  <c r="F1956" i="1"/>
  <c r="L1956" i="1" l="1"/>
  <c r="N1956" i="1" s="1"/>
  <c r="P1956" i="1" s="1"/>
  <c r="G1956" i="1"/>
  <c r="H1956" i="1" s="1"/>
  <c r="A1957" i="1" l="1"/>
  <c r="B1957" i="1" s="1"/>
  <c r="C1957" i="1" s="1"/>
  <c r="D1957" i="1" l="1"/>
  <c r="E1957" i="1" s="1"/>
  <c r="I1957" i="1"/>
  <c r="J1957" i="1" s="1"/>
  <c r="K1957" i="1" l="1"/>
  <c r="F1957" i="1"/>
  <c r="G1957" i="1" l="1"/>
  <c r="H1957" i="1" s="1"/>
  <c r="L1957" i="1"/>
  <c r="N1957" i="1" s="1"/>
  <c r="P1957" i="1" s="1"/>
  <c r="A1958" i="1" l="1"/>
  <c r="B1958" i="1" s="1"/>
  <c r="C1958" i="1" s="1"/>
  <c r="D1958" i="1" l="1"/>
  <c r="E1958" i="1" s="1"/>
  <c r="I1958" i="1"/>
  <c r="J1958" i="1" s="1"/>
  <c r="K1958" i="1" l="1"/>
  <c r="F1958" i="1"/>
  <c r="G1958" i="1" l="1"/>
  <c r="H1958" i="1" s="1"/>
  <c r="L1958" i="1"/>
  <c r="N1958" i="1" s="1"/>
  <c r="P1958" i="1" s="1"/>
  <c r="A1959" i="1" l="1"/>
  <c r="B1959" i="1" s="1"/>
  <c r="C1959" i="1" s="1"/>
  <c r="I1959" i="1" l="1"/>
  <c r="J1959" i="1" s="1"/>
  <c r="D1959" i="1"/>
  <c r="E1959" i="1" s="1"/>
  <c r="K1959" i="1" l="1"/>
  <c r="F1959" i="1"/>
  <c r="L1959" i="1" l="1"/>
  <c r="N1959" i="1" s="1"/>
  <c r="P1959" i="1" s="1"/>
  <c r="G1959" i="1"/>
  <c r="H1959" i="1" s="1"/>
  <c r="A1960" i="1" l="1"/>
  <c r="B1960" i="1" l="1"/>
  <c r="C1960" i="1" s="1"/>
  <c r="I1960" i="1" l="1"/>
  <c r="J1960" i="1" s="1"/>
  <c r="D1960" i="1"/>
  <c r="E1960" i="1" s="1"/>
  <c r="K1960" i="1" l="1"/>
  <c r="F1960" i="1"/>
  <c r="G1960" i="1" l="1"/>
  <c r="H1960" i="1" s="1"/>
  <c r="L1960" i="1"/>
  <c r="N1960" i="1" s="1"/>
  <c r="P1960" i="1" s="1"/>
  <c r="A1961" i="1" l="1"/>
  <c r="B1961" i="1" s="1"/>
  <c r="C1961" i="1" s="1"/>
  <c r="D1961" i="1" l="1"/>
  <c r="E1961" i="1" s="1"/>
  <c r="I1961" i="1"/>
  <c r="J1961" i="1" s="1"/>
  <c r="K1961" i="1" l="1"/>
  <c r="F1961" i="1"/>
  <c r="L1961" i="1" l="1"/>
  <c r="N1961" i="1" s="1"/>
  <c r="P1961" i="1" s="1"/>
  <c r="G1961" i="1"/>
  <c r="H1961" i="1" s="1"/>
  <c r="A1962" i="1" l="1"/>
  <c r="B1962" i="1" l="1"/>
  <c r="C1962" i="1" s="1"/>
  <c r="I1962" i="1" l="1"/>
  <c r="J1962" i="1" s="1"/>
  <c r="D1962" i="1"/>
  <c r="E1962" i="1" s="1"/>
  <c r="K1962" i="1" l="1"/>
  <c r="F1962" i="1"/>
  <c r="G1962" i="1" l="1"/>
  <c r="H1962" i="1" s="1"/>
  <c r="L1962" i="1"/>
  <c r="N1962" i="1" s="1"/>
  <c r="P1962" i="1" s="1"/>
  <c r="A1963" i="1" l="1"/>
  <c r="B1963" i="1" s="1"/>
  <c r="C1963" i="1" s="1"/>
  <c r="I1963" i="1" l="1"/>
  <c r="J1963" i="1" s="1"/>
  <c r="D1963" i="1"/>
  <c r="E1963" i="1" s="1"/>
  <c r="K1963" i="1" l="1"/>
  <c r="F1963" i="1"/>
  <c r="G1963" i="1" l="1"/>
  <c r="H1963" i="1" s="1"/>
  <c r="L1963" i="1"/>
  <c r="N1963" i="1" s="1"/>
  <c r="P1963" i="1" s="1"/>
  <c r="A1964" i="1" l="1"/>
  <c r="B1964" i="1" s="1"/>
  <c r="C1964" i="1" s="1"/>
  <c r="R64" i="1" l="1"/>
  <c r="S64" i="1" s="1"/>
  <c r="D1964" i="1"/>
  <c r="E1964" i="1" s="1"/>
  <c r="I1964" i="1"/>
  <c r="J1964" i="1" s="1"/>
  <c r="K1964" i="1" l="1"/>
  <c r="F1964" i="1"/>
  <c r="G1964" i="1" l="1"/>
  <c r="H1964" i="1" s="1"/>
  <c r="O1970" i="1" s="1"/>
  <c r="L1964" i="1"/>
  <c r="N1964" i="1" s="1"/>
  <c r="P1964" i="1" s="1"/>
  <c r="O1971" i="1" l="1"/>
  <c r="O1972" i="1" s="1"/>
  <c r="O1973" i="1" s="1"/>
  <c r="O1974" i="1" s="1"/>
  <c r="O1975" i="1" s="1"/>
  <c r="O1976" i="1" s="1"/>
  <c r="P1970" i="1"/>
  <c r="A1971" i="1" s="1"/>
  <c r="B1971" i="1" s="1"/>
  <c r="C1971" i="1" s="1"/>
  <c r="I1971" i="1" l="1"/>
  <c r="J1971" i="1" s="1"/>
  <c r="D1971" i="1"/>
  <c r="E1971" i="1" s="1"/>
  <c r="O1984" i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O1997" i="1" s="1"/>
  <c r="O1977" i="1"/>
  <c r="O1978" i="1" s="1"/>
  <c r="O1979" i="1" s="1"/>
  <c r="O1980" i="1" s="1"/>
  <c r="O1981" i="1" s="1"/>
  <c r="O1982" i="1" s="1"/>
  <c r="O1983" i="1" s="1"/>
  <c r="K1971" i="1" l="1"/>
  <c r="F1971" i="1"/>
  <c r="G1971" i="1" l="1"/>
  <c r="H1971" i="1" s="1"/>
  <c r="L1971" i="1"/>
  <c r="N1971" i="1" s="1"/>
  <c r="P1971" i="1" s="1"/>
  <c r="A1972" i="1" l="1"/>
  <c r="B1972" i="1" s="1"/>
  <c r="C1972" i="1" s="1"/>
  <c r="D1972" i="1" s="1"/>
  <c r="E1972" i="1" s="1"/>
  <c r="I1972" i="1" l="1"/>
  <c r="J1972" i="1" s="1"/>
  <c r="K1972" i="1" s="1"/>
  <c r="F1972" i="1"/>
  <c r="L1972" i="1" l="1"/>
  <c r="N1972" i="1" s="1"/>
  <c r="P1972" i="1" s="1"/>
  <c r="G1972" i="1"/>
  <c r="H1972" i="1" s="1"/>
  <c r="A1973" i="1" l="1"/>
  <c r="B1973" i="1" s="1"/>
  <c r="C1973" i="1" s="1"/>
  <c r="I1973" i="1" l="1"/>
  <c r="J1973" i="1" s="1"/>
  <c r="D1973" i="1"/>
  <c r="E1973" i="1" s="1"/>
  <c r="K1973" i="1" l="1"/>
  <c r="F1973" i="1"/>
  <c r="G1973" i="1" l="1"/>
  <c r="H1973" i="1" s="1"/>
  <c r="L1973" i="1"/>
  <c r="N1973" i="1" s="1"/>
  <c r="P1973" i="1" s="1"/>
  <c r="A1974" i="1" l="1"/>
  <c r="B1974" i="1" s="1"/>
  <c r="C1974" i="1" s="1"/>
  <c r="I1974" i="1" s="1"/>
  <c r="J1974" i="1" s="1"/>
  <c r="D1974" i="1" l="1"/>
  <c r="E1974" i="1" s="1"/>
  <c r="K1974" i="1" s="1"/>
  <c r="F1974" i="1" l="1"/>
  <c r="G1974" i="1" s="1"/>
  <c r="H1974" i="1" s="1"/>
  <c r="L1974" i="1" l="1"/>
  <c r="N1974" i="1" s="1"/>
  <c r="P1974" i="1" s="1"/>
  <c r="A1975" i="1" s="1"/>
  <c r="B1975" i="1" s="1"/>
  <c r="C1975" i="1" s="1"/>
  <c r="I1975" i="1" s="1"/>
  <c r="J1975" i="1" s="1"/>
  <c r="D1975" i="1" l="1"/>
  <c r="E1975" i="1" s="1"/>
  <c r="K1975" i="1" s="1"/>
  <c r="F1975" i="1" l="1"/>
  <c r="L1975" i="1" s="1"/>
  <c r="N1975" i="1" s="1"/>
  <c r="P1975" i="1" s="1"/>
  <c r="G1975" i="1" l="1"/>
  <c r="H1975" i="1" s="1"/>
  <c r="A1976" i="1" s="1"/>
  <c r="B1976" i="1" s="1"/>
  <c r="C1976" i="1" s="1"/>
  <c r="D1976" i="1" l="1"/>
  <c r="E1976" i="1" s="1"/>
  <c r="I1976" i="1"/>
  <c r="J1976" i="1" s="1"/>
  <c r="K1976" i="1" l="1"/>
  <c r="F1976" i="1"/>
  <c r="L1976" i="1" l="1"/>
  <c r="N1976" i="1" s="1"/>
  <c r="P1976" i="1" s="1"/>
  <c r="G1976" i="1"/>
  <c r="H1976" i="1" s="1"/>
  <c r="A1977" i="1" l="1"/>
  <c r="B1977" i="1" l="1"/>
  <c r="C1977" i="1" s="1"/>
  <c r="I1977" i="1" l="1"/>
  <c r="J1977" i="1" s="1"/>
  <c r="D1977" i="1"/>
  <c r="E1977" i="1" s="1"/>
  <c r="K1977" i="1" l="1"/>
  <c r="F1977" i="1"/>
  <c r="G1977" i="1" l="1"/>
  <c r="H1977" i="1" s="1"/>
  <c r="L1977" i="1"/>
  <c r="N1977" i="1" s="1"/>
  <c r="P1977" i="1" s="1"/>
  <c r="A1978" i="1" l="1"/>
  <c r="B1978" i="1" s="1"/>
  <c r="C1978" i="1" s="1"/>
  <c r="D1978" i="1" l="1"/>
  <c r="E1978" i="1" s="1"/>
  <c r="I1978" i="1"/>
  <c r="J1978" i="1" s="1"/>
  <c r="K1978" i="1" l="1"/>
  <c r="F1978" i="1"/>
  <c r="L1978" i="1" l="1"/>
  <c r="N1978" i="1" s="1"/>
  <c r="P1978" i="1" s="1"/>
  <c r="G1978" i="1"/>
  <c r="H1978" i="1" s="1"/>
  <c r="A1979" i="1" l="1"/>
  <c r="B1979" i="1" l="1"/>
  <c r="C1979" i="1" s="1"/>
  <c r="D1979" i="1" l="1"/>
  <c r="E1979" i="1" s="1"/>
  <c r="I1979" i="1"/>
  <c r="J1979" i="1" s="1"/>
  <c r="K1979" i="1" l="1"/>
  <c r="F1979" i="1"/>
  <c r="L1979" i="1" l="1"/>
  <c r="N1979" i="1" s="1"/>
  <c r="P1979" i="1" s="1"/>
  <c r="G1979" i="1"/>
  <c r="H1979" i="1" s="1"/>
  <c r="A1980" i="1" l="1"/>
  <c r="B1980" i="1" l="1"/>
  <c r="C1980" i="1" s="1"/>
  <c r="D1980" i="1" l="1"/>
  <c r="E1980" i="1" s="1"/>
  <c r="I1980" i="1"/>
  <c r="J1980" i="1" s="1"/>
  <c r="K1980" i="1" l="1"/>
  <c r="F1980" i="1"/>
  <c r="G1980" i="1" l="1"/>
  <c r="H1980" i="1" s="1"/>
  <c r="L1980" i="1"/>
  <c r="N1980" i="1" s="1"/>
  <c r="P1980" i="1" s="1"/>
  <c r="A1981" i="1" l="1"/>
  <c r="B1981" i="1" s="1"/>
  <c r="C1981" i="1" s="1"/>
  <c r="D1981" i="1" l="1"/>
  <c r="E1981" i="1" s="1"/>
  <c r="I1981" i="1"/>
  <c r="J1981" i="1" s="1"/>
  <c r="K1981" i="1" l="1"/>
  <c r="F1981" i="1"/>
  <c r="L1981" i="1" l="1"/>
  <c r="N1981" i="1" s="1"/>
  <c r="P1981" i="1" s="1"/>
  <c r="G1981" i="1"/>
  <c r="H1981" i="1" s="1"/>
  <c r="A1982" i="1" l="1"/>
  <c r="B1982" i="1" l="1"/>
  <c r="C1982" i="1" s="1"/>
  <c r="I1982" i="1" l="1"/>
  <c r="J1982" i="1" s="1"/>
  <c r="D1982" i="1"/>
  <c r="E1982" i="1" s="1"/>
  <c r="K1982" i="1" l="1"/>
  <c r="F1982" i="1"/>
  <c r="L1982" i="1" l="1"/>
  <c r="N1982" i="1" s="1"/>
  <c r="P1982" i="1" s="1"/>
  <c r="G1982" i="1"/>
  <c r="H1982" i="1" s="1"/>
  <c r="A1983" i="1" l="1"/>
  <c r="B1983" i="1" l="1"/>
  <c r="C1983" i="1" s="1"/>
  <c r="I1983" i="1" l="1"/>
  <c r="J1983" i="1" s="1"/>
  <c r="D1983" i="1"/>
  <c r="E1983" i="1" s="1"/>
  <c r="K1983" i="1" l="1"/>
  <c r="F1983" i="1"/>
  <c r="L1983" i="1" l="1"/>
  <c r="N1983" i="1" s="1"/>
  <c r="P1983" i="1" s="1"/>
  <c r="G1983" i="1"/>
  <c r="H1983" i="1" s="1"/>
  <c r="A1984" i="1" l="1"/>
  <c r="B1984" i="1" l="1"/>
  <c r="C1984" i="1" s="1"/>
  <c r="I1984" i="1" l="1"/>
  <c r="J1984" i="1" s="1"/>
  <c r="D1984" i="1"/>
  <c r="E1984" i="1" s="1"/>
  <c r="K1984" i="1" l="1"/>
  <c r="F1984" i="1"/>
  <c r="L1984" i="1" l="1"/>
  <c r="N1984" i="1" s="1"/>
  <c r="P1984" i="1" s="1"/>
  <c r="G1984" i="1"/>
  <c r="H1984" i="1" s="1"/>
  <c r="A1985" i="1" l="1"/>
  <c r="B1985" i="1" l="1"/>
  <c r="C1985" i="1" s="1"/>
  <c r="D1985" i="1" l="1"/>
  <c r="E1985" i="1" s="1"/>
  <c r="I1985" i="1"/>
  <c r="J1985" i="1" s="1"/>
  <c r="K1985" i="1" l="1"/>
  <c r="F1985" i="1"/>
  <c r="L1985" i="1" l="1"/>
  <c r="N1985" i="1" s="1"/>
  <c r="P1985" i="1" s="1"/>
  <c r="G1985" i="1"/>
  <c r="H1985" i="1" s="1"/>
  <c r="A1986" i="1" l="1"/>
  <c r="B1986" i="1" l="1"/>
  <c r="C1986" i="1" s="1"/>
  <c r="D1986" i="1" l="1"/>
  <c r="I1986" i="1"/>
  <c r="J1986" i="1" s="1"/>
  <c r="E1986" i="1" l="1"/>
  <c r="M2003" i="1"/>
  <c r="M2004" i="1" l="1"/>
  <c r="M2005" i="1" s="1"/>
  <c r="M2006" i="1" s="1"/>
  <c r="M2007" i="1" s="1"/>
  <c r="M2008" i="1" s="1"/>
  <c r="M2009" i="1" s="1"/>
  <c r="N2003" i="1"/>
  <c r="K1986" i="1"/>
  <c r="F1986" i="1"/>
  <c r="G1986" i="1" l="1"/>
  <c r="H1986" i="1" s="1"/>
  <c r="L1986" i="1"/>
  <c r="N1986" i="1" s="1"/>
  <c r="P1986" i="1" s="1"/>
  <c r="M2010" i="1"/>
  <c r="M2011" i="1" s="1"/>
  <c r="M2012" i="1" s="1"/>
  <c r="M2013" i="1" s="1"/>
  <c r="M2014" i="1" s="1"/>
  <c r="M2015" i="1" s="1"/>
  <c r="M2016" i="1" s="1"/>
  <c r="M2017" i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A1987" i="1" l="1"/>
  <c r="B1987" i="1" s="1"/>
  <c r="C1987" i="1" s="1"/>
  <c r="D1987" i="1" l="1"/>
  <c r="E1987" i="1" s="1"/>
  <c r="I1987" i="1"/>
  <c r="J1987" i="1" s="1"/>
  <c r="K1987" i="1" l="1"/>
  <c r="F1987" i="1"/>
  <c r="L1987" i="1" l="1"/>
  <c r="N1987" i="1" s="1"/>
  <c r="P1987" i="1" s="1"/>
  <c r="G1987" i="1"/>
  <c r="H1987" i="1" s="1"/>
  <c r="A1988" i="1" l="1"/>
  <c r="B1988" i="1" l="1"/>
  <c r="C1988" i="1" s="1"/>
  <c r="D1988" i="1" l="1"/>
  <c r="E1988" i="1" s="1"/>
  <c r="I1988" i="1"/>
  <c r="J1988" i="1" s="1"/>
  <c r="K1988" i="1" l="1"/>
  <c r="F1988" i="1"/>
  <c r="G1988" i="1" l="1"/>
  <c r="H1988" i="1" s="1"/>
  <c r="L1988" i="1"/>
  <c r="N1988" i="1" s="1"/>
  <c r="P1988" i="1" s="1"/>
  <c r="A1989" i="1" l="1"/>
  <c r="B1989" i="1" s="1"/>
  <c r="C1989" i="1" s="1"/>
  <c r="D1989" i="1" l="1"/>
  <c r="E1989" i="1" s="1"/>
  <c r="I1989" i="1"/>
  <c r="J1989" i="1" s="1"/>
  <c r="K1989" i="1" l="1"/>
  <c r="F1989" i="1"/>
  <c r="L1989" i="1" l="1"/>
  <c r="N1989" i="1" s="1"/>
  <c r="P1989" i="1" s="1"/>
  <c r="G1989" i="1"/>
  <c r="H1989" i="1" s="1"/>
  <c r="A1990" i="1" l="1"/>
  <c r="B1990" i="1" l="1"/>
  <c r="C1990" i="1" s="1"/>
  <c r="I1990" i="1" l="1"/>
  <c r="J1990" i="1" s="1"/>
  <c r="D1990" i="1"/>
  <c r="E1990" i="1" s="1"/>
  <c r="K1990" i="1" l="1"/>
  <c r="F1990" i="1"/>
  <c r="L1990" i="1" l="1"/>
  <c r="N1990" i="1" s="1"/>
  <c r="P1990" i="1" s="1"/>
  <c r="G1990" i="1"/>
  <c r="H1990" i="1" s="1"/>
  <c r="A1991" i="1" l="1"/>
  <c r="B1991" i="1" l="1"/>
  <c r="C1991" i="1" s="1"/>
  <c r="D1991" i="1" l="1"/>
  <c r="E1991" i="1" s="1"/>
  <c r="I1991" i="1"/>
  <c r="J1991" i="1" s="1"/>
  <c r="K1991" i="1" l="1"/>
  <c r="F1991" i="1"/>
  <c r="L1991" i="1" l="1"/>
  <c r="N1991" i="1" s="1"/>
  <c r="P1991" i="1" s="1"/>
  <c r="G1991" i="1"/>
  <c r="H1991" i="1" s="1"/>
  <c r="A1992" i="1" l="1"/>
  <c r="B1992" i="1" l="1"/>
  <c r="C1992" i="1" s="1"/>
  <c r="D1992" i="1" l="1"/>
  <c r="E1992" i="1" s="1"/>
  <c r="I1992" i="1"/>
  <c r="J1992" i="1" s="1"/>
  <c r="K1992" i="1" l="1"/>
  <c r="F1992" i="1"/>
  <c r="G1992" i="1" l="1"/>
  <c r="H1992" i="1" s="1"/>
  <c r="L1992" i="1"/>
  <c r="N1992" i="1" s="1"/>
  <c r="P1992" i="1" s="1"/>
  <c r="A1993" i="1" l="1"/>
  <c r="B1993" i="1" s="1"/>
  <c r="C1993" i="1" s="1"/>
  <c r="D1993" i="1" l="1"/>
  <c r="E1993" i="1" s="1"/>
  <c r="I1993" i="1"/>
  <c r="J1993" i="1" s="1"/>
  <c r="K1993" i="1" l="1"/>
  <c r="F1993" i="1"/>
  <c r="G1993" i="1" l="1"/>
  <c r="H1993" i="1" s="1"/>
  <c r="L1993" i="1"/>
  <c r="N1993" i="1" s="1"/>
  <c r="P1993" i="1" s="1"/>
  <c r="A1994" i="1" l="1"/>
  <c r="B1994" i="1" s="1"/>
  <c r="C1994" i="1" s="1"/>
  <c r="D1994" i="1" l="1"/>
  <c r="E1994" i="1" s="1"/>
  <c r="I1994" i="1"/>
  <c r="J1994" i="1" s="1"/>
  <c r="K1994" i="1" l="1"/>
  <c r="F1994" i="1"/>
  <c r="G1994" i="1" l="1"/>
  <c r="H1994" i="1" s="1"/>
  <c r="L1994" i="1"/>
  <c r="N1994" i="1" s="1"/>
  <c r="P1994" i="1" s="1"/>
  <c r="A1995" i="1" l="1"/>
  <c r="B1995" i="1" s="1"/>
  <c r="C1995" i="1" s="1"/>
  <c r="D1995" i="1" l="1"/>
  <c r="E1995" i="1" s="1"/>
  <c r="I1995" i="1"/>
  <c r="J1995" i="1" s="1"/>
  <c r="K1995" i="1" l="1"/>
  <c r="F1995" i="1"/>
  <c r="L1995" i="1" l="1"/>
  <c r="N1995" i="1" s="1"/>
  <c r="P1995" i="1" s="1"/>
  <c r="G1995" i="1"/>
  <c r="H1995" i="1" s="1"/>
  <c r="A1996" i="1" l="1"/>
  <c r="B1996" i="1" l="1"/>
  <c r="C1996" i="1" s="1"/>
  <c r="D1996" i="1" l="1"/>
  <c r="E1996" i="1" s="1"/>
  <c r="I1996" i="1"/>
  <c r="J1996" i="1" s="1"/>
  <c r="K1996" i="1" l="1"/>
  <c r="F1996" i="1"/>
  <c r="L1996" i="1" l="1"/>
  <c r="N1996" i="1" s="1"/>
  <c r="P1996" i="1" s="1"/>
  <c r="G1996" i="1"/>
  <c r="H1996" i="1" s="1"/>
  <c r="A1997" i="1" l="1"/>
  <c r="B1997" i="1" l="1"/>
  <c r="C1997" i="1" s="1"/>
  <c r="R65" i="1"/>
  <c r="S65" i="1" s="1"/>
  <c r="D1997" i="1" l="1"/>
  <c r="E1997" i="1" s="1"/>
  <c r="I1997" i="1"/>
  <c r="J1997" i="1" s="1"/>
  <c r="K1997" i="1" l="1"/>
  <c r="F1997" i="1"/>
  <c r="L1997" i="1" l="1"/>
  <c r="N1997" i="1" s="1"/>
  <c r="P1997" i="1" s="1"/>
  <c r="G1997" i="1"/>
  <c r="H1997" i="1" s="1"/>
  <c r="O2003" i="1" s="1"/>
  <c r="O2004" i="1" l="1"/>
  <c r="O2005" i="1" s="1"/>
  <c r="O2006" i="1" s="1"/>
  <c r="O2007" i="1" s="1"/>
  <c r="O2008" i="1" s="1"/>
  <c r="O2009" i="1" s="1"/>
  <c r="P2003" i="1"/>
  <c r="A2004" i="1" s="1"/>
  <c r="B2004" i="1" s="1"/>
  <c r="C2004" i="1" s="1"/>
  <c r="I2004" i="1" l="1"/>
  <c r="J2004" i="1" s="1"/>
  <c r="D2004" i="1"/>
  <c r="E2004" i="1" s="1"/>
  <c r="O2017" i="1"/>
  <c r="O2018" i="1" s="1"/>
  <c r="O2019" i="1" s="1"/>
  <c r="O2020" i="1" s="1"/>
  <c r="O2021" i="1" s="1"/>
  <c r="O2022" i="1" s="1"/>
  <c r="O2023" i="1" s="1"/>
  <c r="O2024" i="1" s="1"/>
  <c r="O2025" i="1" s="1"/>
  <c r="O2026" i="1" s="1"/>
  <c r="O2027" i="1" s="1"/>
  <c r="O2028" i="1" s="1"/>
  <c r="O2029" i="1" s="1"/>
  <c r="O2030" i="1" s="1"/>
  <c r="O2010" i="1"/>
  <c r="O2011" i="1" s="1"/>
  <c r="O2012" i="1" s="1"/>
  <c r="O2013" i="1" s="1"/>
  <c r="O2014" i="1" s="1"/>
  <c r="O2015" i="1" s="1"/>
  <c r="O2016" i="1" s="1"/>
  <c r="K2004" i="1" l="1"/>
  <c r="F2004" i="1"/>
  <c r="G2004" i="1" l="1"/>
  <c r="H2004" i="1" s="1"/>
  <c r="L2004" i="1"/>
  <c r="N2004" i="1" s="1"/>
  <c r="P2004" i="1" s="1"/>
  <c r="A2005" i="1" l="1"/>
  <c r="B2005" i="1" s="1"/>
  <c r="C2005" i="1" s="1"/>
  <c r="D2005" i="1" s="1"/>
  <c r="E2005" i="1" s="1"/>
  <c r="I2005" i="1" l="1"/>
  <c r="J2005" i="1" s="1"/>
  <c r="K2005" i="1" s="1"/>
  <c r="F2005" i="1"/>
  <c r="G2005" i="1" l="1"/>
  <c r="H2005" i="1" s="1"/>
  <c r="L2005" i="1"/>
  <c r="N2005" i="1" s="1"/>
  <c r="P2005" i="1" s="1"/>
  <c r="A2006" i="1" l="1"/>
  <c r="B2006" i="1" s="1"/>
  <c r="C2006" i="1" s="1"/>
  <c r="I2006" i="1" s="1"/>
  <c r="J2006" i="1" s="1"/>
  <c r="D2006" i="1" l="1"/>
  <c r="E2006" i="1" s="1"/>
  <c r="K2006" i="1" s="1"/>
  <c r="F2006" i="1" l="1"/>
  <c r="L2006" i="1" s="1"/>
  <c r="N2006" i="1" s="1"/>
  <c r="P2006" i="1" s="1"/>
  <c r="G2006" i="1" l="1"/>
  <c r="H2006" i="1" s="1"/>
  <c r="A2007" i="1" s="1"/>
  <c r="B2007" i="1" s="1"/>
  <c r="C2007" i="1" s="1"/>
  <c r="D2007" i="1" l="1"/>
  <c r="E2007" i="1" s="1"/>
  <c r="I2007" i="1"/>
  <c r="J2007" i="1" s="1"/>
  <c r="K2007" i="1" l="1"/>
  <c r="F2007" i="1"/>
  <c r="L2007" i="1" l="1"/>
  <c r="N2007" i="1" s="1"/>
  <c r="P2007" i="1" s="1"/>
  <c r="G2007" i="1"/>
  <c r="H2007" i="1" s="1"/>
  <c r="A2008" i="1" l="1"/>
  <c r="B2008" i="1" l="1"/>
  <c r="C2008" i="1" s="1"/>
  <c r="D2008" i="1" l="1"/>
  <c r="E2008" i="1" s="1"/>
  <c r="I2008" i="1"/>
  <c r="J2008" i="1" s="1"/>
  <c r="K2008" i="1" l="1"/>
  <c r="F2008" i="1"/>
  <c r="L2008" i="1" l="1"/>
  <c r="N2008" i="1" s="1"/>
  <c r="P2008" i="1" s="1"/>
  <c r="G2008" i="1"/>
  <c r="H2008" i="1" s="1"/>
  <c r="A2009" i="1" l="1"/>
  <c r="B2009" i="1" l="1"/>
  <c r="C2009" i="1" s="1"/>
  <c r="D2009" i="1" l="1"/>
  <c r="E2009" i="1" s="1"/>
  <c r="I2009" i="1"/>
  <c r="J2009" i="1" s="1"/>
  <c r="K2009" i="1" l="1"/>
  <c r="F2009" i="1"/>
  <c r="L2009" i="1" l="1"/>
  <c r="N2009" i="1" s="1"/>
  <c r="P2009" i="1" s="1"/>
  <c r="G2009" i="1"/>
  <c r="H2009" i="1" s="1"/>
  <c r="A2010" i="1" l="1"/>
  <c r="B2010" i="1" l="1"/>
  <c r="C2010" i="1" s="1"/>
  <c r="D2010" i="1" l="1"/>
  <c r="E2010" i="1" s="1"/>
  <c r="I2010" i="1"/>
  <c r="J2010" i="1" s="1"/>
  <c r="K2010" i="1" l="1"/>
  <c r="F2010" i="1"/>
  <c r="G2010" i="1" l="1"/>
  <c r="H2010" i="1" s="1"/>
  <c r="L2010" i="1"/>
  <c r="N2010" i="1" s="1"/>
  <c r="P2010" i="1" s="1"/>
  <c r="A2011" i="1" l="1"/>
  <c r="B2011" i="1" s="1"/>
  <c r="C2011" i="1" s="1"/>
  <c r="I2011" i="1" l="1"/>
  <c r="J2011" i="1" s="1"/>
  <c r="D2011" i="1"/>
  <c r="E2011" i="1" s="1"/>
  <c r="K2011" i="1" l="1"/>
  <c r="F2011" i="1"/>
  <c r="L2011" i="1" l="1"/>
  <c r="N2011" i="1" s="1"/>
  <c r="P2011" i="1" s="1"/>
  <c r="G2011" i="1"/>
  <c r="H2011" i="1" s="1"/>
  <c r="A2012" i="1" l="1"/>
  <c r="B2012" i="1" l="1"/>
  <c r="C2012" i="1" s="1"/>
  <c r="D2012" i="1" l="1"/>
  <c r="E2012" i="1" s="1"/>
  <c r="I2012" i="1"/>
  <c r="J2012" i="1" s="1"/>
  <c r="K2012" i="1" l="1"/>
  <c r="F2012" i="1"/>
  <c r="G2012" i="1" l="1"/>
  <c r="H2012" i="1" s="1"/>
  <c r="L2012" i="1"/>
  <c r="N2012" i="1" s="1"/>
  <c r="P2012" i="1" s="1"/>
  <c r="A2013" i="1" l="1"/>
  <c r="B2013" i="1" s="1"/>
  <c r="C2013" i="1" s="1"/>
  <c r="D2013" i="1" s="1"/>
  <c r="E2013" i="1" s="1"/>
  <c r="I2013" i="1" l="1"/>
  <c r="J2013" i="1" s="1"/>
  <c r="K2013" i="1" s="1"/>
  <c r="F2013" i="1"/>
  <c r="G2013" i="1" l="1"/>
  <c r="H2013" i="1" s="1"/>
  <c r="L2013" i="1"/>
  <c r="N2013" i="1" s="1"/>
  <c r="P2013" i="1" s="1"/>
  <c r="A2014" i="1" l="1"/>
  <c r="B2014" i="1" s="1"/>
  <c r="C2014" i="1" s="1"/>
  <c r="D2014" i="1" s="1"/>
  <c r="E2014" i="1" s="1"/>
  <c r="I2014" i="1" l="1"/>
  <c r="J2014" i="1" s="1"/>
  <c r="K2014" i="1" s="1"/>
  <c r="F2014" i="1"/>
  <c r="G2014" i="1" l="1"/>
  <c r="H2014" i="1" s="1"/>
  <c r="L2014" i="1"/>
  <c r="N2014" i="1" s="1"/>
  <c r="P2014" i="1" s="1"/>
  <c r="A2015" i="1" l="1"/>
  <c r="B2015" i="1" s="1"/>
  <c r="C2015" i="1" s="1"/>
  <c r="D2015" i="1" s="1"/>
  <c r="E2015" i="1" s="1"/>
  <c r="I2015" i="1" l="1"/>
  <c r="J2015" i="1" s="1"/>
  <c r="K2015" i="1" s="1"/>
  <c r="F2015" i="1"/>
  <c r="L2015" i="1" l="1"/>
  <c r="N2015" i="1" s="1"/>
  <c r="P2015" i="1" s="1"/>
  <c r="G2015" i="1"/>
  <c r="H2015" i="1" s="1"/>
  <c r="A2016" i="1" l="1"/>
  <c r="B2016" i="1" s="1"/>
  <c r="C2016" i="1" s="1"/>
  <c r="I2016" i="1" l="1"/>
  <c r="J2016" i="1" s="1"/>
  <c r="D2016" i="1"/>
  <c r="E2016" i="1" s="1"/>
  <c r="K2016" i="1" l="1"/>
  <c r="F2016" i="1"/>
  <c r="L2016" i="1" l="1"/>
  <c r="N2016" i="1" s="1"/>
  <c r="P2016" i="1" s="1"/>
  <c r="G2016" i="1"/>
  <c r="H2016" i="1" s="1"/>
  <c r="A2017" i="1" l="1"/>
  <c r="B2017" i="1" s="1"/>
  <c r="C2017" i="1" s="1"/>
  <c r="D2017" i="1" l="1"/>
  <c r="E2017" i="1" s="1"/>
  <c r="I2017" i="1"/>
  <c r="J2017" i="1" s="1"/>
  <c r="K2017" i="1" l="1"/>
  <c r="F2017" i="1"/>
  <c r="L2017" i="1" l="1"/>
  <c r="N2017" i="1" s="1"/>
  <c r="P2017" i="1" s="1"/>
  <c r="G2017" i="1"/>
  <c r="H2017" i="1" s="1"/>
  <c r="A2018" i="1" l="1"/>
  <c r="B2018" i="1" s="1"/>
  <c r="C2018" i="1" s="1"/>
  <c r="D2018" i="1" l="1"/>
  <c r="E2018" i="1" s="1"/>
  <c r="I2018" i="1"/>
  <c r="J2018" i="1" s="1"/>
  <c r="K2018" i="1" l="1"/>
  <c r="F2018" i="1"/>
  <c r="L2018" i="1" l="1"/>
  <c r="N2018" i="1" s="1"/>
  <c r="P2018" i="1" s="1"/>
  <c r="G2018" i="1"/>
  <c r="H2018" i="1" s="1"/>
  <c r="A2019" i="1" l="1"/>
  <c r="B2019" i="1" s="1"/>
  <c r="C2019" i="1" s="1"/>
  <c r="I2019" i="1" l="1"/>
  <c r="J2019" i="1" s="1"/>
  <c r="D2019" i="1"/>
  <c r="E2019" i="1" l="1"/>
  <c r="M2036" i="1"/>
  <c r="M2037" i="1" l="1"/>
  <c r="M2038" i="1" s="1"/>
  <c r="M2039" i="1" s="1"/>
  <c r="M2040" i="1" s="1"/>
  <c r="M2041" i="1" s="1"/>
  <c r="M2042" i="1" s="1"/>
  <c r="N2036" i="1"/>
  <c r="K2019" i="1"/>
  <c r="F2019" i="1"/>
  <c r="L2019" i="1" l="1"/>
  <c r="N2019" i="1" s="1"/>
  <c r="P2019" i="1" s="1"/>
  <c r="G2019" i="1"/>
  <c r="H2019" i="1" s="1"/>
  <c r="M2043" i="1"/>
  <c r="M2044" i="1" s="1"/>
  <c r="M2045" i="1" s="1"/>
  <c r="M2046" i="1" s="1"/>
  <c r="M2047" i="1" s="1"/>
  <c r="M2048" i="1" s="1"/>
  <c r="M2049" i="1" s="1"/>
  <c r="M2050" i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A2020" i="1" l="1"/>
  <c r="B2020" i="1" s="1"/>
  <c r="C2020" i="1" s="1"/>
  <c r="D2020" i="1" l="1"/>
  <c r="E2020" i="1" s="1"/>
  <c r="I2020" i="1"/>
  <c r="J2020" i="1" s="1"/>
  <c r="K2020" i="1" l="1"/>
  <c r="F2020" i="1"/>
  <c r="L2020" i="1" l="1"/>
  <c r="N2020" i="1" s="1"/>
  <c r="P2020" i="1" s="1"/>
  <c r="G2020" i="1"/>
  <c r="H2020" i="1" s="1"/>
  <c r="A2021" i="1" l="1"/>
  <c r="B2021" i="1" s="1"/>
  <c r="C2021" i="1" s="1"/>
  <c r="D2021" i="1" l="1"/>
  <c r="E2021" i="1" s="1"/>
  <c r="I2021" i="1"/>
  <c r="J2021" i="1" s="1"/>
  <c r="K2021" i="1" l="1"/>
  <c r="F2021" i="1"/>
  <c r="L2021" i="1" l="1"/>
  <c r="N2021" i="1" s="1"/>
  <c r="P2021" i="1" s="1"/>
  <c r="G2021" i="1"/>
  <c r="H2021" i="1" s="1"/>
  <c r="A2022" i="1" l="1"/>
  <c r="B2022" i="1" s="1"/>
  <c r="C2022" i="1" s="1"/>
  <c r="D2022" i="1" l="1"/>
  <c r="E2022" i="1" s="1"/>
  <c r="I2022" i="1"/>
  <c r="J2022" i="1" s="1"/>
  <c r="K2022" i="1" l="1"/>
  <c r="F2022" i="1"/>
  <c r="L2022" i="1" l="1"/>
  <c r="N2022" i="1" s="1"/>
  <c r="P2022" i="1" s="1"/>
  <c r="G2022" i="1"/>
  <c r="H2022" i="1" s="1"/>
  <c r="A2023" i="1" l="1"/>
  <c r="B2023" i="1" s="1"/>
  <c r="C2023" i="1" s="1"/>
  <c r="I2023" i="1" l="1"/>
  <c r="J2023" i="1" s="1"/>
  <c r="D2023" i="1"/>
  <c r="E2023" i="1" s="1"/>
  <c r="K2023" i="1" l="1"/>
  <c r="F2023" i="1"/>
  <c r="L2023" i="1" l="1"/>
  <c r="N2023" i="1" s="1"/>
  <c r="P2023" i="1" s="1"/>
  <c r="G2023" i="1"/>
  <c r="H2023" i="1" s="1"/>
  <c r="A2024" i="1" l="1"/>
  <c r="B2024" i="1" s="1"/>
  <c r="C2024" i="1" s="1"/>
  <c r="D2024" i="1" l="1"/>
  <c r="E2024" i="1" s="1"/>
  <c r="I2024" i="1"/>
  <c r="J2024" i="1" s="1"/>
  <c r="K2024" i="1" l="1"/>
  <c r="F2024" i="1"/>
  <c r="L2024" i="1" l="1"/>
  <c r="N2024" i="1" s="1"/>
  <c r="P2024" i="1" s="1"/>
  <c r="G2024" i="1"/>
  <c r="H2024" i="1" s="1"/>
  <c r="A2025" i="1" l="1"/>
  <c r="B2025" i="1" s="1"/>
  <c r="C2025" i="1" s="1"/>
  <c r="D2025" i="1" l="1"/>
  <c r="E2025" i="1" s="1"/>
  <c r="I2025" i="1"/>
  <c r="J2025" i="1" s="1"/>
  <c r="K2025" i="1" l="1"/>
  <c r="F2025" i="1"/>
  <c r="L2025" i="1" l="1"/>
  <c r="N2025" i="1" s="1"/>
  <c r="P2025" i="1" s="1"/>
  <c r="G2025" i="1"/>
  <c r="H2025" i="1" s="1"/>
  <c r="A2026" i="1" l="1"/>
  <c r="B2026" i="1" s="1"/>
  <c r="C2026" i="1" s="1"/>
  <c r="I2026" i="1" s="1"/>
  <c r="J2026" i="1" s="1"/>
  <c r="D2026" i="1" l="1"/>
  <c r="E2026" i="1" s="1"/>
  <c r="K2026" i="1" s="1"/>
  <c r="F2026" i="1" l="1"/>
  <c r="L2026" i="1" s="1"/>
  <c r="N2026" i="1" s="1"/>
  <c r="P2026" i="1" s="1"/>
  <c r="G2026" i="1" l="1"/>
  <c r="H2026" i="1" s="1"/>
  <c r="A2027" i="1" s="1"/>
  <c r="B2027" i="1" s="1"/>
  <c r="C2027" i="1" s="1"/>
  <c r="D2027" i="1" l="1"/>
  <c r="E2027" i="1" s="1"/>
  <c r="I2027" i="1"/>
  <c r="J2027" i="1" s="1"/>
  <c r="K2027" i="1" l="1"/>
  <c r="F2027" i="1"/>
  <c r="G2027" i="1" l="1"/>
  <c r="H2027" i="1" s="1"/>
  <c r="L2027" i="1"/>
  <c r="N2027" i="1" s="1"/>
  <c r="P2027" i="1" s="1"/>
  <c r="A2028" i="1" l="1"/>
  <c r="B2028" i="1" s="1"/>
  <c r="C2028" i="1" s="1"/>
  <c r="D2028" i="1" s="1"/>
  <c r="E2028" i="1" s="1"/>
  <c r="I2028" i="1" l="1"/>
  <c r="J2028" i="1" s="1"/>
  <c r="K2028" i="1" s="1"/>
  <c r="F2028" i="1"/>
  <c r="G2028" i="1" l="1"/>
  <c r="H2028" i="1" s="1"/>
  <c r="L2028" i="1"/>
  <c r="N2028" i="1" s="1"/>
  <c r="P2028" i="1" s="1"/>
  <c r="A2029" i="1" s="1"/>
  <c r="B2029" i="1" s="1"/>
  <c r="C2029" i="1" s="1"/>
  <c r="D2029" i="1" l="1"/>
  <c r="E2029" i="1" s="1"/>
  <c r="I2029" i="1"/>
  <c r="J2029" i="1" s="1"/>
  <c r="K2029" i="1" l="1"/>
  <c r="F2029" i="1"/>
  <c r="G2029" i="1" l="1"/>
  <c r="H2029" i="1" s="1"/>
  <c r="L2029" i="1"/>
  <c r="N2029" i="1" s="1"/>
  <c r="P2029" i="1" s="1"/>
  <c r="A2030" i="1" l="1"/>
  <c r="B2030" i="1" s="1"/>
  <c r="C2030" i="1" s="1"/>
  <c r="R66" i="1" l="1"/>
  <c r="S66" i="1" s="1"/>
  <c r="D2030" i="1"/>
  <c r="E2030" i="1" s="1"/>
  <c r="I2030" i="1"/>
  <c r="J2030" i="1" s="1"/>
  <c r="K2030" i="1" l="1"/>
  <c r="F2030" i="1"/>
  <c r="L2030" i="1" l="1"/>
  <c r="N2030" i="1" s="1"/>
  <c r="P2030" i="1" s="1"/>
  <c r="G2030" i="1"/>
  <c r="H2030" i="1" s="1"/>
  <c r="O2036" i="1" s="1"/>
  <c r="O2037" i="1" l="1"/>
  <c r="O2038" i="1" s="1"/>
  <c r="O2039" i="1" s="1"/>
  <c r="O2040" i="1" s="1"/>
  <c r="O2041" i="1" s="1"/>
  <c r="O2042" i="1" s="1"/>
  <c r="P2036" i="1"/>
  <c r="A2037" i="1" s="1"/>
  <c r="B2037" i="1" s="1"/>
  <c r="C2037" i="1" s="1"/>
  <c r="I2037" i="1" l="1"/>
  <c r="J2037" i="1" s="1"/>
  <c r="D2037" i="1"/>
  <c r="E2037" i="1" s="1"/>
  <c r="O2043" i="1"/>
  <c r="O2044" i="1" s="1"/>
  <c r="O2045" i="1" s="1"/>
  <c r="O2046" i="1" s="1"/>
  <c r="O2047" i="1" s="1"/>
  <c r="O2048" i="1" s="1"/>
  <c r="O2049" i="1" s="1"/>
  <c r="O2050" i="1"/>
  <c r="O2051" i="1" s="1"/>
  <c r="O2052" i="1" s="1"/>
  <c r="O2053" i="1" s="1"/>
  <c r="O2054" i="1" s="1"/>
  <c r="O2055" i="1" s="1"/>
  <c r="O2056" i="1" s="1"/>
  <c r="O2057" i="1" s="1"/>
  <c r="O2058" i="1" s="1"/>
  <c r="O2059" i="1" s="1"/>
  <c r="O2060" i="1" s="1"/>
  <c r="O2061" i="1" s="1"/>
  <c r="O2062" i="1" s="1"/>
  <c r="O2063" i="1" s="1"/>
  <c r="K2037" i="1" l="1"/>
  <c r="F2037" i="1"/>
  <c r="L2037" i="1" l="1"/>
  <c r="N2037" i="1" s="1"/>
  <c r="P2037" i="1" s="1"/>
  <c r="G2037" i="1"/>
  <c r="H2037" i="1" s="1"/>
  <c r="A2038" i="1" l="1"/>
  <c r="B2038" i="1" s="1"/>
  <c r="C2038" i="1" s="1"/>
  <c r="I2038" i="1" l="1"/>
  <c r="J2038" i="1" s="1"/>
  <c r="D2038" i="1"/>
  <c r="E2038" i="1" s="1"/>
  <c r="K2038" i="1" l="1"/>
  <c r="F2038" i="1"/>
  <c r="G2038" i="1" l="1"/>
  <c r="H2038" i="1" s="1"/>
  <c r="L2038" i="1"/>
  <c r="N2038" i="1" s="1"/>
  <c r="P2038" i="1" s="1"/>
  <c r="A2039" i="1" l="1"/>
  <c r="B2039" i="1" s="1"/>
  <c r="C2039" i="1" s="1"/>
  <c r="D2039" i="1" s="1"/>
  <c r="E2039" i="1" s="1"/>
  <c r="I2039" i="1" l="1"/>
  <c r="J2039" i="1" s="1"/>
  <c r="K2039" i="1" s="1"/>
  <c r="F2039" i="1"/>
  <c r="L2039" i="1" l="1"/>
  <c r="N2039" i="1" s="1"/>
  <c r="P2039" i="1" s="1"/>
  <c r="G2039" i="1"/>
  <c r="H2039" i="1" s="1"/>
  <c r="A2040" i="1" l="1"/>
  <c r="B2040" i="1" s="1"/>
  <c r="C2040" i="1" s="1"/>
  <c r="I2040" i="1" l="1"/>
  <c r="J2040" i="1" s="1"/>
  <c r="D2040" i="1"/>
  <c r="E2040" i="1" s="1"/>
  <c r="K2040" i="1" l="1"/>
  <c r="F2040" i="1"/>
  <c r="L2040" i="1" l="1"/>
  <c r="N2040" i="1" s="1"/>
  <c r="P2040" i="1" s="1"/>
  <c r="G2040" i="1"/>
  <c r="H2040" i="1" s="1"/>
  <c r="A2041" i="1" l="1"/>
  <c r="B2041" i="1" s="1"/>
  <c r="C2041" i="1" s="1"/>
  <c r="I2041" i="1" s="1"/>
  <c r="J2041" i="1" s="1"/>
  <c r="D2041" i="1" l="1"/>
  <c r="E2041" i="1" s="1"/>
  <c r="F2041" i="1" s="1"/>
  <c r="K2041" i="1" l="1"/>
  <c r="L2041" i="1" s="1"/>
  <c r="N2041" i="1" s="1"/>
  <c r="P2041" i="1" s="1"/>
  <c r="G2041" i="1"/>
  <c r="H2041" i="1" s="1"/>
  <c r="A2042" i="1" l="1"/>
  <c r="B2042" i="1" s="1"/>
  <c r="C2042" i="1" s="1"/>
  <c r="I2042" i="1" l="1"/>
  <c r="J2042" i="1" s="1"/>
  <c r="D2042" i="1"/>
  <c r="E2042" i="1" s="1"/>
  <c r="K2042" i="1" l="1"/>
  <c r="F2042" i="1"/>
  <c r="L2042" i="1" l="1"/>
  <c r="N2042" i="1" s="1"/>
  <c r="P2042" i="1" s="1"/>
  <c r="G2042" i="1"/>
  <c r="H2042" i="1" s="1"/>
  <c r="A2043" i="1" l="1"/>
  <c r="B2043" i="1" s="1"/>
  <c r="C2043" i="1" s="1"/>
  <c r="D2043" i="1" l="1"/>
  <c r="E2043" i="1" s="1"/>
  <c r="I2043" i="1"/>
  <c r="J2043" i="1" s="1"/>
  <c r="K2043" i="1" l="1"/>
  <c r="F2043" i="1"/>
  <c r="G2043" i="1" l="1"/>
  <c r="H2043" i="1" s="1"/>
  <c r="L2043" i="1"/>
  <c r="N2043" i="1" s="1"/>
  <c r="P2043" i="1" s="1"/>
  <c r="A2044" i="1" l="1"/>
  <c r="B2044" i="1" s="1"/>
  <c r="C2044" i="1" s="1"/>
  <c r="D2044" i="1" s="1"/>
  <c r="E2044" i="1" s="1"/>
  <c r="I2044" i="1" l="1"/>
  <c r="J2044" i="1" s="1"/>
  <c r="K2044" i="1" s="1"/>
  <c r="F2044" i="1"/>
  <c r="L2044" i="1" l="1"/>
  <c r="N2044" i="1" s="1"/>
  <c r="P2044" i="1" s="1"/>
  <c r="G2044" i="1"/>
  <c r="H2044" i="1" s="1"/>
  <c r="A2045" i="1" l="1"/>
  <c r="B2045" i="1" s="1"/>
  <c r="C2045" i="1" s="1"/>
  <c r="D2045" i="1" l="1"/>
  <c r="E2045" i="1" s="1"/>
  <c r="I2045" i="1"/>
  <c r="J2045" i="1" s="1"/>
  <c r="K2045" i="1" l="1"/>
  <c r="F2045" i="1"/>
  <c r="G2045" i="1" l="1"/>
  <c r="H2045" i="1" s="1"/>
  <c r="L2045" i="1"/>
  <c r="N2045" i="1" s="1"/>
  <c r="P2045" i="1" s="1"/>
  <c r="A2046" i="1" l="1"/>
  <c r="B2046" i="1" s="1"/>
  <c r="C2046" i="1" s="1"/>
  <c r="D2046" i="1" s="1"/>
  <c r="E2046" i="1" s="1"/>
  <c r="I2046" i="1" l="1"/>
  <c r="J2046" i="1" s="1"/>
  <c r="K2046" i="1" s="1"/>
  <c r="F2046" i="1"/>
  <c r="L2046" i="1" l="1"/>
  <c r="N2046" i="1" s="1"/>
  <c r="P2046" i="1" s="1"/>
  <c r="G2046" i="1"/>
  <c r="H2046" i="1" s="1"/>
  <c r="A2047" i="1" l="1"/>
  <c r="B2047" i="1" s="1"/>
  <c r="C2047" i="1" s="1"/>
  <c r="I2047" i="1" l="1"/>
  <c r="J2047" i="1" s="1"/>
  <c r="D2047" i="1"/>
  <c r="E2047" i="1" s="1"/>
  <c r="K2047" i="1" l="1"/>
  <c r="F2047" i="1"/>
  <c r="G2047" i="1" l="1"/>
  <c r="H2047" i="1" s="1"/>
  <c r="L2047" i="1"/>
  <c r="N2047" i="1" s="1"/>
  <c r="P2047" i="1" s="1"/>
  <c r="A2048" i="1" l="1"/>
  <c r="B2048" i="1" s="1"/>
  <c r="C2048" i="1" s="1"/>
  <c r="D2048" i="1" s="1"/>
  <c r="E2048" i="1" s="1"/>
  <c r="I2048" i="1" l="1"/>
  <c r="J2048" i="1" s="1"/>
  <c r="K2048" i="1" s="1"/>
  <c r="F2048" i="1"/>
  <c r="L2048" i="1" l="1"/>
  <c r="N2048" i="1" s="1"/>
  <c r="P2048" i="1" s="1"/>
  <c r="G2048" i="1"/>
  <c r="H2048" i="1" s="1"/>
  <c r="A2049" i="1" l="1"/>
  <c r="B2049" i="1" s="1"/>
  <c r="C2049" i="1" s="1"/>
  <c r="I2049" i="1" l="1"/>
  <c r="J2049" i="1" s="1"/>
  <c r="D2049" i="1"/>
  <c r="E2049" i="1" s="1"/>
  <c r="K2049" i="1" l="1"/>
  <c r="F2049" i="1"/>
  <c r="G2049" i="1" l="1"/>
  <c r="H2049" i="1" s="1"/>
  <c r="L2049" i="1"/>
  <c r="N2049" i="1" s="1"/>
  <c r="P2049" i="1" s="1"/>
  <c r="A2050" i="1" l="1"/>
  <c r="B2050" i="1" s="1"/>
  <c r="C2050" i="1" s="1"/>
  <c r="I2050" i="1" s="1"/>
  <c r="J2050" i="1" s="1"/>
  <c r="D2050" i="1" l="1"/>
  <c r="E2050" i="1" s="1"/>
  <c r="K2050" i="1" s="1"/>
  <c r="F2050" i="1" l="1"/>
  <c r="G2050" i="1" s="1"/>
  <c r="H2050" i="1" s="1"/>
  <c r="L2050" i="1" l="1"/>
  <c r="N2050" i="1" s="1"/>
  <c r="P2050" i="1" s="1"/>
  <c r="A2051" i="1" s="1"/>
  <c r="B2051" i="1" s="1"/>
  <c r="C2051" i="1" s="1"/>
  <c r="I2051" i="1" s="1"/>
  <c r="J2051" i="1" s="1"/>
  <c r="D2051" i="1" l="1"/>
  <c r="E2051" i="1" s="1"/>
  <c r="K2051" i="1" s="1"/>
  <c r="F2051" i="1" l="1"/>
  <c r="L2051" i="1" s="1"/>
  <c r="N2051" i="1" s="1"/>
  <c r="P2051" i="1" s="1"/>
  <c r="G2051" i="1" l="1"/>
  <c r="H2051" i="1" s="1"/>
  <c r="A2052" i="1" s="1"/>
  <c r="B2052" i="1" s="1"/>
  <c r="C2052" i="1" s="1"/>
  <c r="D2052" i="1" l="1"/>
  <c r="I2052" i="1"/>
  <c r="J2052" i="1" s="1"/>
  <c r="E2052" i="1" l="1"/>
  <c r="M2069" i="1"/>
  <c r="M2070" i="1" l="1"/>
  <c r="M2071" i="1" s="1"/>
  <c r="M2072" i="1" s="1"/>
  <c r="M2073" i="1" s="1"/>
  <c r="M2074" i="1" s="1"/>
  <c r="M2075" i="1" s="1"/>
  <c r="N2069" i="1"/>
  <c r="K2052" i="1"/>
  <c r="F2052" i="1"/>
  <c r="L2052" i="1" l="1"/>
  <c r="N2052" i="1" s="1"/>
  <c r="P2052" i="1" s="1"/>
  <c r="G2052" i="1"/>
  <c r="H2052" i="1" s="1"/>
  <c r="M2076" i="1"/>
  <c r="M2077" i="1" s="1"/>
  <c r="M2078" i="1" s="1"/>
  <c r="M2079" i="1" s="1"/>
  <c r="M2080" i="1" s="1"/>
  <c r="M2081" i="1" s="1"/>
  <c r="M2082" i="1" s="1"/>
  <c r="M2083" i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A2053" i="1" l="1"/>
  <c r="B2053" i="1" s="1"/>
  <c r="C2053" i="1" s="1"/>
  <c r="I2053" i="1" l="1"/>
  <c r="J2053" i="1" s="1"/>
  <c r="D2053" i="1"/>
  <c r="E2053" i="1" s="1"/>
  <c r="K2053" i="1" l="1"/>
  <c r="F2053" i="1"/>
  <c r="L2053" i="1" l="1"/>
  <c r="N2053" i="1" s="1"/>
  <c r="P2053" i="1" s="1"/>
  <c r="G2053" i="1"/>
  <c r="H2053" i="1" s="1"/>
  <c r="A2054" i="1" l="1"/>
  <c r="B2054" i="1" s="1"/>
  <c r="C2054" i="1" s="1"/>
  <c r="D2054" i="1" l="1"/>
  <c r="E2054" i="1" s="1"/>
  <c r="I2054" i="1"/>
  <c r="J2054" i="1" s="1"/>
  <c r="K2054" i="1" l="1"/>
  <c r="F2054" i="1"/>
  <c r="L2054" i="1" l="1"/>
  <c r="N2054" i="1" s="1"/>
  <c r="P2054" i="1" s="1"/>
  <c r="G2054" i="1"/>
  <c r="H2054" i="1" s="1"/>
  <c r="A2055" i="1" l="1"/>
  <c r="B2055" i="1" s="1"/>
  <c r="C2055" i="1" s="1"/>
  <c r="D2055" i="1" l="1"/>
  <c r="E2055" i="1" s="1"/>
  <c r="I2055" i="1"/>
  <c r="J2055" i="1" s="1"/>
  <c r="K2055" i="1" l="1"/>
  <c r="F2055" i="1"/>
  <c r="L2055" i="1" l="1"/>
  <c r="N2055" i="1" s="1"/>
  <c r="P2055" i="1" s="1"/>
  <c r="G2055" i="1"/>
  <c r="H2055" i="1" s="1"/>
  <c r="A2056" i="1" l="1"/>
  <c r="B2056" i="1" s="1"/>
  <c r="C2056" i="1" s="1"/>
  <c r="I2056" i="1" l="1"/>
  <c r="J2056" i="1" s="1"/>
  <c r="D2056" i="1"/>
  <c r="E2056" i="1" s="1"/>
  <c r="K2056" i="1" l="1"/>
  <c r="F2056" i="1"/>
  <c r="L2056" i="1" l="1"/>
  <c r="N2056" i="1" s="1"/>
  <c r="P2056" i="1" s="1"/>
  <c r="G2056" i="1"/>
  <c r="H2056" i="1" s="1"/>
  <c r="A2057" i="1" l="1"/>
  <c r="B2057" i="1" l="1"/>
  <c r="C2057" i="1" s="1"/>
  <c r="D2057" i="1" l="1"/>
  <c r="E2057" i="1" s="1"/>
  <c r="I2057" i="1"/>
  <c r="J2057" i="1" s="1"/>
  <c r="K2057" i="1" l="1"/>
  <c r="F2057" i="1"/>
  <c r="G2057" i="1" l="1"/>
  <c r="H2057" i="1" s="1"/>
  <c r="L2057" i="1"/>
  <c r="N2057" i="1" s="1"/>
  <c r="P2057" i="1" s="1"/>
  <c r="A2058" i="1" l="1"/>
  <c r="B2058" i="1" s="1"/>
  <c r="C2058" i="1" s="1"/>
  <c r="D2058" i="1" s="1"/>
  <c r="E2058" i="1" s="1"/>
  <c r="I2058" i="1" l="1"/>
  <c r="J2058" i="1" s="1"/>
  <c r="K2058" i="1" s="1"/>
  <c r="F2058" i="1"/>
  <c r="L2058" i="1" l="1"/>
  <c r="N2058" i="1" s="1"/>
  <c r="P2058" i="1" s="1"/>
  <c r="G2058" i="1"/>
  <c r="H2058" i="1" s="1"/>
  <c r="A2059" i="1" l="1"/>
  <c r="B2059" i="1" s="1"/>
  <c r="C2059" i="1" s="1"/>
  <c r="I2059" i="1" l="1"/>
  <c r="J2059" i="1" s="1"/>
  <c r="D2059" i="1"/>
  <c r="E2059" i="1" s="1"/>
  <c r="K2059" i="1" l="1"/>
  <c r="F2059" i="1"/>
  <c r="L2059" i="1" l="1"/>
  <c r="N2059" i="1" s="1"/>
  <c r="P2059" i="1" s="1"/>
  <c r="G2059" i="1"/>
  <c r="H2059" i="1" s="1"/>
  <c r="A2060" i="1" l="1"/>
  <c r="B2060" i="1" s="1"/>
  <c r="C2060" i="1" s="1"/>
  <c r="D2060" i="1" l="1"/>
  <c r="E2060" i="1" s="1"/>
  <c r="I2060" i="1"/>
  <c r="J2060" i="1" s="1"/>
  <c r="K2060" i="1" l="1"/>
  <c r="F2060" i="1"/>
  <c r="L2060" i="1" l="1"/>
  <c r="N2060" i="1" s="1"/>
  <c r="P2060" i="1" s="1"/>
  <c r="G2060" i="1"/>
  <c r="H2060" i="1" s="1"/>
  <c r="A2061" i="1" l="1"/>
  <c r="B2061" i="1" s="1"/>
  <c r="C2061" i="1" s="1"/>
  <c r="I2061" i="1" l="1"/>
  <c r="J2061" i="1" s="1"/>
  <c r="D2061" i="1"/>
  <c r="E2061" i="1" s="1"/>
  <c r="K2061" i="1" l="1"/>
  <c r="F2061" i="1"/>
  <c r="G2061" i="1" l="1"/>
  <c r="H2061" i="1" s="1"/>
  <c r="L2061" i="1"/>
  <c r="N2061" i="1" s="1"/>
  <c r="P2061" i="1" s="1"/>
  <c r="A2062" i="1" l="1"/>
  <c r="B2062" i="1" s="1"/>
  <c r="C2062" i="1" s="1"/>
  <c r="I2062" i="1" s="1"/>
  <c r="J2062" i="1" s="1"/>
  <c r="D2062" i="1" l="1"/>
  <c r="E2062" i="1" s="1"/>
  <c r="K2062" i="1" s="1"/>
  <c r="F2062" i="1" l="1"/>
  <c r="G2062" i="1" s="1"/>
  <c r="H2062" i="1" s="1"/>
  <c r="L2062" i="1" l="1"/>
  <c r="N2062" i="1" s="1"/>
  <c r="P2062" i="1" s="1"/>
  <c r="A2063" i="1" s="1"/>
  <c r="B2063" i="1" s="1"/>
  <c r="C2063" i="1" s="1"/>
  <c r="R67" i="1" l="1"/>
  <c r="S67" i="1" s="1"/>
  <c r="D2063" i="1"/>
  <c r="E2063" i="1" s="1"/>
  <c r="I2063" i="1"/>
  <c r="J2063" i="1" s="1"/>
  <c r="K2063" i="1" l="1"/>
  <c r="F2063" i="1"/>
  <c r="L2063" i="1" l="1"/>
  <c r="N2063" i="1" s="1"/>
  <c r="P2063" i="1" s="1"/>
  <c r="G2063" i="1"/>
  <c r="H2063" i="1" s="1"/>
  <c r="O2069" i="1" s="1"/>
  <c r="O2070" i="1" l="1"/>
  <c r="O2071" i="1" s="1"/>
  <c r="O2072" i="1" s="1"/>
  <c r="O2073" i="1" s="1"/>
  <c r="O2074" i="1" s="1"/>
  <c r="O2075" i="1" s="1"/>
  <c r="P2069" i="1"/>
  <c r="A2070" i="1" s="1"/>
  <c r="B2070" i="1" s="1"/>
  <c r="C2070" i="1" s="1"/>
  <c r="I2070" i="1" l="1"/>
  <c r="J2070" i="1" s="1"/>
  <c r="D2070" i="1"/>
  <c r="E2070" i="1" s="1"/>
  <c r="O2076" i="1"/>
  <c r="O2077" i="1" s="1"/>
  <c r="O2078" i="1" s="1"/>
  <c r="O2079" i="1" s="1"/>
  <c r="O2080" i="1" s="1"/>
  <c r="O2081" i="1" s="1"/>
  <c r="O2082" i="1" s="1"/>
  <c r="O2083" i="1"/>
  <c r="O2084" i="1" s="1"/>
  <c r="O2085" i="1" s="1"/>
  <c r="O2086" i="1" s="1"/>
  <c r="O2087" i="1" s="1"/>
  <c r="O2088" i="1" s="1"/>
  <c r="O2089" i="1" s="1"/>
  <c r="O2090" i="1" s="1"/>
  <c r="O2091" i="1" s="1"/>
  <c r="O2092" i="1" s="1"/>
  <c r="O2093" i="1" s="1"/>
  <c r="O2094" i="1" s="1"/>
  <c r="O2095" i="1" s="1"/>
  <c r="O2096" i="1" s="1"/>
  <c r="K2070" i="1" l="1"/>
  <c r="F2070" i="1"/>
  <c r="L2070" i="1" l="1"/>
  <c r="N2070" i="1" s="1"/>
  <c r="P2070" i="1" s="1"/>
  <c r="G2070" i="1"/>
  <c r="H2070" i="1" s="1"/>
  <c r="A2071" i="1" l="1"/>
  <c r="B2071" i="1" s="1"/>
  <c r="C2071" i="1" s="1"/>
  <c r="D2071" i="1" s="1"/>
  <c r="E2071" i="1" s="1"/>
  <c r="I2071" i="1" l="1"/>
  <c r="J2071" i="1" s="1"/>
  <c r="K2071" i="1" s="1"/>
  <c r="F2071" i="1"/>
  <c r="L2071" i="1" l="1"/>
  <c r="N2071" i="1" s="1"/>
  <c r="P2071" i="1" s="1"/>
  <c r="G2071" i="1"/>
  <c r="H2071" i="1" s="1"/>
  <c r="A2072" i="1" l="1"/>
  <c r="B2072" i="1" s="1"/>
  <c r="C2072" i="1" s="1"/>
  <c r="D2072" i="1" l="1"/>
  <c r="E2072" i="1" s="1"/>
  <c r="I2072" i="1"/>
  <c r="J2072" i="1" s="1"/>
  <c r="K2072" i="1" l="1"/>
  <c r="F2072" i="1"/>
  <c r="G2072" i="1" l="1"/>
  <c r="H2072" i="1" s="1"/>
  <c r="L2072" i="1"/>
  <c r="N2072" i="1" s="1"/>
  <c r="P2072" i="1" s="1"/>
  <c r="A2073" i="1" s="1"/>
  <c r="B2073" i="1" s="1"/>
  <c r="C2073" i="1" s="1"/>
  <c r="D2073" i="1" l="1"/>
  <c r="E2073" i="1" s="1"/>
  <c r="I2073" i="1"/>
  <c r="J2073" i="1" s="1"/>
  <c r="K2073" i="1" l="1"/>
  <c r="F2073" i="1"/>
  <c r="G2073" i="1" l="1"/>
  <c r="H2073" i="1" s="1"/>
  <c r="L2073" i="1"/>
  <c r="N2073" i="1" s="1"/>
  <c r="P2073" i="1" s="1"/>
  <c r="A2074" i="1" l="1"/>
  <c r="B2074" i="1" s="1"/>
  <c r="C2074" i="1" s="1"/>
  <c r="D2074" i="1" s="1"/>
  <c r="E2074" i="1" s="1"/>
  <c r="I2074" i="1" l="1"/>
  <c r="J2074" i="1" s="1"/>
  <c r="K2074" i="1" s="1"/>
  <c r="F2074" i="1"/>
  <c r="G2074" i="1" l="1"/>
  <c r="H2074" i="1" s="1"/>
  <c r="L2074" i="1"/>
  <c r="N2074" i="1" s="1"/>
  <c r="P2074" i="1" s="1"/>
  <c r="A2075" i="1" l="1"/>
  <c r="B2075" i="1" s="1"/>
  <c r="C2075" i="1" s="1"/>
  <c r="D2075" i="1" s="1"/>
  <c r="E2075" i="1" s="1"/>
  <c r="I2075" i="1" l="1"/>
  <c r="J2075" i="1" s="1"/>
  <c r="K2075" i="1" s="1"/>
  <c r="F2075" i="1"/>
  <c r="G2075" i="1" l="1"/>
  <c r="H2075" i="1" s="1"/>
  <c r="L2075" i="1"/>
  <c r="N2075" i="1" s="1"/>
  <c r="P2075" i="1" s="1"/>
  <c r="A2076" i="1" l="1"/>
  <c r="B2076" i="1" s="1"/>
  <c r="C2076" i="1" s="1"/>
  <c r="D2076" i="1" l="1"/>
  <c r="E2076" i="1" s="1"/>
  <c r="I2076" i="1"/>
  <c r="J2076" i="1" s="1"/>
  <c r="K2076" i="1" l="1"/>
  <c r="F2076" i="1"/>
  <c r="L2076" i="1" l="1"/>
  <c r="N2076" i="1" s="1"/>
  <c r="P2076" i="1" s="1"/>
  <c r="G2076" i="1"/>
  <c r="H2076" i="1" s="1"/>
  <c r="A2077" i="1" l="1"/>
  <c r="B2077" i="1" l="1"/>
  <c r="C2077" i="1" s="1"/>
  <c r="I2077" i="1" l="1"/>
  <c r="J2077" i="1" s="1"/>
  <c r="D2077" i="1"/>
  <c r="E2077" i="1" s="1"/>
  <c r="K2077" i="1" l="1"/>
  <c r="F2077" i="1"/>
  <c r="L2077" i="1" l="1"/>
  <c r="N2077" i="1" s="1"/>
  <c r="P2077" i="1" s="1"/>
  <c r="G2077" i="1"/>
  <c r="H2077" i="1" s="1"/>
  <c r="A2078" i="1" l="1"/>
  <c r="B2078" i="1" l="1"/>
  <c r="C2078" i="1" s="1"/>
  <c r="I2078" i="1" l="1"/>
  <c r="J2078" i="1" s="1"/>
  <c r="D2078" i="1"/>
  <c r="E2078" i="1" s="1"/>
  <c r="K2078" i="1" l="1"/>
  <c r="F2078" i="1"/>
  <c r="L2078" i="1" l="1"/>
  <c r="N2078" i="1" s="1"/>
  <c r="P2078" i="1" s="1"/>
  <c r="G2078" i="1"/>
  <c r="H2078" i="1" s="1"/>
  <c r="A2079" i="1" l="1"/>
  <c r="B2079" i="1" l="1"/>
  <c r="C2079" i="1" s="1"/>
  <c r="I2079" i="1" l="1"/>
  <c r="J2079" i="1" s="1"/>
  <c r="D2079" i="1"/>
  <c r="E2079" i="1" s="1"/>
  <c r="K2079" i="1" l="1"/>
  <c r="F2079" i="1"/>
  <c r="L2079" i="1" l="1"/>
  <c r="N2079" i="1" s="1"/>
  <c r="P2079" i="1" s="1"/>
  <c r="G2079" i="1"/>
  <c r="H2079" i="1" s="1"/>
  <c r="A2080" i="1" l="1"/>
  <c r="B2080" i="1" s="1"/>
  <c r="C2080" i="1" s="1"/>
  <c r="I2080" i="1" l="1"/>
  <c r="J2080" i="1" s="1"/>
  <c r="D2080" i="1"/>
  <c r="E2080" i="1" s="1"/>
  <c r="K2080" i="1" l="1"/>
  <c r="F2080" i="1"/>
  <c r="L2080" i="1" l="1"/>
  <c r="N2080" i="1" s="1"/>
  <c r="P2080" i="1" s="1"/>
  <c r="G2080" i="1"/>
  <c r="H2080" i="1" s="1"/>
  <c r="A2081" i="1" l="1"/>
  <c r="B2081" i="1" l="1"/>
  <c r="C2081" i="1" s="1"/>
  <c r="D2081" i="1" l="1"/>
  <c r="E2081" i="1" s="1"/>
  <c r="I2081" i="1"/>
  <c r="J2081" i="1" s="1"/>
  <c r="K2081" i="1" l="1"/>
  <c r="F2081" i="1"/>
  <c r="G2081" i="1" l="1"/>
  <c r="H2081" i="1" s="1"/>
  <c r="L2081" i="1"/>
  <c r="N2081" i="1" s="1"/>
  <c r="P2081" i="1" s="1"/>
  <c r="A2082" i="1" l="1"/>
  <c r="B2082" i="1" s="1"/>
  <c r="C2082" i="1" s="1"/>
  <c r="D2082" i="1" l="1"/>
  <c r="E2082" i="1" s="1"/>
  <c r="I2082" i="1"/>
  <c r="J2082" i="1" s="1"/>
  <c r="K2082" i="1" l="1"/>
  <c r="F2082" i="1"/>
  <c r="G2082" i="1" l="1"/>
  <c r="H2082" i="1" s="1"/>
  <c r="L2082" i="1"/>
  <c r="N2082" i="1" s="1"/>
  <c r="P2082" i="1" s="1"/>
  <c r="A2083" i="1" l="1"/>
  <c r="B2083" i="1" s="1"/>
  <c r="C2083" i="1" s="1"/>
  <c r="I2083" i="1" l="1"/>
  <c r="J2083" i="1" s="1"/>
  <c r="D2083" i="1"/>
  <c r="E2083" i="1" s="1"/>
  <c r="K2083" i="1" l="1"/>
  <c r="F2083" i="1"/>
  <c r="L2083" i="1" l="1"/>
  <c r="N2083" i="1" s="1"/>
  <c r="P2083" i="1" s="1"/>
  <c r="G2083" i="1"/>
  <c r="H2083" i="1" s="1"/>
  <c r="A2084" i="1" l="1"/>
  <c r="B2084" i="1" l="1"/>
  <c r="C2084" i="1" s="1"/>
  <c r="D2084" i="1" l="1"/>
  <c r="E2084" i="1" s="1"/>
  <c r="I2084" i="1"/>
  <c r="J2084" i="1" s="1"/>
  <c r="K2084" i="1" l="1"/>
  <c r="F2084" i="1"/>
  <c r="L2084" i="1" l="1"/>
  <c r="N2084" i="1" s="1"/>
  <c r="P2084" i="1" s="1"/>
  <c r="G2084" i="1"/>
  <c r="H2084" i="1" s="1"/>
  <c r="A2085" i="1" l="1"/>
  <c r="B2085" i="1" l="1"/>
  <c r="C2085" i="1" s="1"/>
  <c r="D2085" i="1" l="1"/>
  <c r="I2085" i="1"/>
  <c r="J2085" i="1" s="1"/>
  <c r="E2085" i="1" l="1"/>
  <c r="M2102" i="1"/>
  <c r="M2103" i="1" l="1"/>
  <c r="M2104" i="1" s="1"/>
  <c r="M2105" i="1" s="1"/>
  <c r="M2106" i="1" s="1"/>
  <c r="M2107" i="1" s="1"/>
  <c r="M2108" i="1" s="1"/>
  <c r="N2102" i="1"/>
  <c r="K2085" i="1"/>
  <c r="F2085" i="1"/>
  <c r="L2085" i="1" l="1"/>
  <c r="N2085" i="1" s="1"/>
  <c r="P2085" i="1" s="1"/>
  <c r="G2085" i="1"/>
  <c r="H2085" i="1" s="1"/>
  <c r="M2109" i="1"/>
  <c r="M2110" i="1" s="1"/>
  <c r="M2111" i="1" s="1"/>
  <c r="M2112" i="1" s="1"/>
  <c r="M2113" i="1" s="1"/>
  <c r="M2114" i="1" s="1"/>
  <c r="M2115" i="1" s="1"/>
  <c r="M2116" i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A2086" i="1" l="1"/>
  <c r="B2086" i="1" l="1"/>
  <c r="C2086" i="1" s="1"/>
  <c r="D2086" i="1" l="1"/>
  <c r="E2086" i="1" s="1"/>
  <c r="I2086" i="1"/>
  <c r="J2086" i="1" s="1"/>
  <c r="K2086" i="1" l="1"/>
  <c r="F2086" i="1"/>
  <c r="L2086" i="1" l="1"/>
  <c r="N2086" i="1" s="1"/>
  <c r="P2086" i="1" s="1"/>
  <c r="G2086" i="1"/>
  <c r="H2086" i="1" s="1"/>
  <c r="A2087" i="1" l="1"/>
  <c r="B2087" i="1" l="1"/>
  <c r="C2087" i="1" s="1"/>
  <c r="I2087" i="1" l="1"/>
  <c r="J2087" i="1" s="1"/>
  <c r="D2087" i="1"/>
  <c r="E2087" i="1" s="1"/>
  <c r="K2087" i="1" l="1"/>
  <c r="F2087" i="1"/>
  <c r="G2087" i="1" l="1"/>
  <c r="H2087" i="1" s="1"/>
  <c r="L2087" i="1"/>
  <c r="N2087" i="1" s="1"/>
  <c r="P2087" i="1" s="1"/>
  <c r="A2088" i="1" l="1"/>
  <c r="B2088" i="1" s="1"/>
  <c r="C2088" i="1" s="1"/>
  <c r="D2088" i="1" l="1"/>
  <c r="E2088" i="1" s="1"/>
  <c r="I2088" i="1"/>
  <c r="J2088" i="1" s="1"/>
  <c r="K2088" i="1" l="1"/>
  <c r="F2088" i="1"/>
  <c r="L2088" i="1" l="1"/>
  <c r="N2088" i="1" s="1"/>
  <c r="P2088" i="1" s="1"/>
  <c r="G2088" i="1"/>
  <c r="H2088" i="1" s="1"/>
  <c r="A2089" i="1" l="1"/>
  <c r="B2089" i="1" l="1"/>
  <c r="C2089" i="1" s="1"/>
  <c r="D2089" i="1" l="1"/>
  <c r="E2089" i="1" s="1"/>
  <c r="I2089" i="1"/>
  <c r="J2089" i="1" s="1"/>
  <c r="K2089" i="1" l="1"/>
  <c r="F2089" i="1"/>
  <c r="G2089" i="1" l="1"/>
  <c r="H2089" i="1" s="1"/>
  <c r="L2089" i="1"/>
  <c r="N2089" i="1" s="1"/>
  <c r="P2089" i="1" s="1"/>
  <c r="A2090" i="1" l="1"/>
  <c r="B2090" i="1" s="1"/>
  <c r="C2090" i="1" s="1"/>
  <c r="D2090" i="1" l="1"/>
  <c r="E2090" i="1" s="1"/>
  <c r="I2090" i="1"/>
  <c r="J2090" i="1" s="1"/>
  <c r="K2090" i="1" l="1"/>
  <c r="F2090" i="1"/>
  <c r="L2090" i="1" l="1"/>
  <c r="N2090" i="1" s="1"/>
  <c r="P2090" i="1" s="1"/>
  <c r="G2090" i="1"/>
  <c r="H2090" i="1" s="1"/>
  <c r="A2091" i="1" l="1"/>
  <c r="B2091" i="1" l="1"/>
  <c r="C2091" i="1" s="1"/>
  <c r="I2091" i="1" l="1"/>
  <c r="J2091" i="1" s="1"/>
  <c r="D2091" i="1"/>
  <c r="E2091" i="1" s="1"/>
  <c r="K2091" i="1" l="1"/>
  <c r="F2091" i="1"/>
  <c r="L2091" i="1" l="1"/>
  <c r="N2091" i="1" s="1"/>
  <c r="P2091" i="1" s="1"/>
  <c r="G2091" i="1"/>
  <c r="H2091" i="1" s="1"/>
  <c r="A2092" i="1" l="1"/>
  <c r="B2092" i="1" l="1"/>
  <c r="C2092" i="1" s="1"/>
  <c r="D2092" i="1" l="1"/>
  <c r="E2092" i="1" s="1"/>
  <c r="I2092" i="1"/>
  <c r="J2092" i="1" s="1"/>
  <c r="K2092" i="1" l="1"/>
  <c r="F2092" i="1"/>
  <c r="L2092" i="1" l="1"/>
  <c r="N2092" i="1" s="1"/>
  <c r="P2092" i="1" s="1"/>
  <c r="G2092" i="1"/>
  <c r="H2092" i="1" s="1"/>
  <c r="A2093" i="1" l="1"/>
  <c r="B2093" i="1" l="1"/>
  <c r="C2093" i="1" s="1"/>
  <c r="I2093" i="1" l="1"/>
  <c r="J2093" i="1" s="1"/>
  <c r="D2093" i="1"/>
  <c r="E2093" i="1" s="1"/>
  <c r="K2093" i="1" l="1"/>
  <c r="F2093" i="1"/>
  <c r="G2093" i="1" l="1"/>
  <c r="H2093" i="1" s="1"/>
  <c r="L2093" i="1"/>
  <c r="N2093" i="1" s="1"/>
  <c r="P2093" i="1" s="1"/>
  <c r="A2094" i="1" l="1"/>
  <c r="B2094" i="1" s="1"/>
  <c r="C2094" i="1" s="1"/>
  <c r="D2094" i="1" l="1"/>
  <c r="E2094" i="1" s="1"/>
  <c r="I2094" i="1"/>
  <c r="J2094" i="1" s="1"/>
  <c r="K2094" i="1" l="1"/>
  <c r="F2094" i="1"/>
  <c r="G2094" i="1" l="1"/>
  <c r="H2094" i="1" s="1"/>
  <c r="L2094" i="1"/>
  <c r="N2094" i="1" s="1"/>
  <c r="P2094" i="1" s="1"/>
  <c r="A2095" i="1" l="1"/>
  <c r="B2095" i="1" s="1"/>
  <c r="C2095" i="1" s="1"/>
  <c r="D2095" i="1" l="1"/>
  <c r="E2095" i="1" s="1"/>
  <c r="I2095" i="1"/>
  <c r="J2095" i="1" s="1"/>
  <c r="K2095" i="1" l="1"/>
  <c r="F2095" i="1"/>
  <c r="G2095" i="1" l="1"/>
  <c r="H2095" i="1" s="1"/>
  <c r="L2095" i="1"/>
  <c r="N2095" i="1" s="1"/>
  <c r="P2095" i="1" s="1"/>
  <c r="A2096" i="1" l="1"/>
  <c r="B2096" i="1" s="1"/>
  <c r="C2096" i="1" s="1"/>
  <c r="R68" i="1" l="1"/>
  <c r="S68" i="1" s="1"/>
  <c r="D2096" i="1"/>
  <c r="E2096" i="1" s="1"/>
  <c r="I2096" i="1"/>
  <c r="J2096" i="1" s="1"/>
  <c r="K2096" i="1" l="1"/>
  <c r="F2096" i="1"/>
  <c r="G2096" i="1" l="1"/>
  <c r="H2096" i="1" s="1"/>
  <c r="O2102" i="1" s="1"/>
  <c r="L2096" i="1"/>
  <c r="N2096" i="1" s="1"/>
  <c r="P2096" i="1" s="1"/>
  <c r="O2103" i="1" l="1"/>
  <c r="O2104" i="1" s="1"/>
  <c r="O2105" i="1" s="1"/>
  <c r="O2106" i="1" s="1"/>
  <c r="O2107" i="1" s="1"/>
  <c r="O2108" i="1" s="1"/>
  <c r="P2102" i="1"/>
  <c r="A2103" i="1" s="1"/>
  <c r="B2103" i="1" s="1"/>
  <c r="C2103" i="1" s="1"/>
  <c r="D2103" i="1" l="1"/>
  <c r="E2103" i="1" s="1"/>
  <c r="I2103" i="1"/>
  <c r="J2103" i="1" s="1"/>
  <c r="O2109" i="1"/>
  <c r="O2110" i="1" s="1"/>
  <c r="O2111" i="1" s="1"/>
  <c r="O2112" i="1" s="1"/>
  <c r="O2113" i="1" s="1"/>
  <c r="O2114" i="1" s="1"/>
  <c r="O2115" i="1" s="1"/>
  <c r="O2116" i="1"/>
  <c r="O2117" i="1" s="1"/>
  <c r="O2118" i="1" s="1"/>
  <c r="O2119" i="1" s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K2103" i="1" l="1"/>
  <c r="F2103" i="1"/>
  <c r="L2103" i="1" l="1"/>
  <c r="N2103" i="1" s="1"/>
  <c r="P2103" i="1" s="1"/>
  <c r="G2103" i="1"/>
  <c r="H2103" i="1" s="1"/>
  <c r="A2104" i="1" l="1"/>
  <c r="B2104" i="1" s="1"/>
  <c r="C2104" i="1" s="1"/>
  <c r="D2104" i="1" s="1"/>
  <c r="E2104" i="1" s="1"/>
  <c r="I2104" i="1" l="1"/>
  <c r="J2104" i="1" s="1"/>
  <c r="K2104" i="1" s="1"/>
  <c r="F2104" i="1"/>
  <c r="L2104" i="1" l="1"/>
  <c r="N2104" i="1" s="1"/>
  <c r="P2104" i="1" s="1"/>
  <c r="G2104" i="1"/>
  <c r="H2104" i="1" s="1"/>
  <c r="A2105" i="1" l="1"/>
  <c r="B2105" i="1" s="1"/>
  <c r="C2105" i="1" s="1"/>
  <c r="I2105" i="1" l="1"/>
  <c r="J2105" i="1" s="1"/>
  <c r="D2105" i="1"/>
  <c r="E2105" i="1" s="1"/>
  <c r="K2105" i="1" l="1"/>
  <c r="F2105" i="1"/>
  <c r="L2105" i="1" l="1"/>
  <c r="N2105" i="1" s="1"/>
  <c r="P2105" i="1" s="1"/>
  <c r="G2105" i="1"/>
  <c r="H2105" i="1" s="1"/>
  <c r="A2106" i="1" l="1"/>
  <c r="B2106" i="1" s="1"/>
  <c r="C2106" i="1" s="1"/>
  <c r="D2106" i="1" l="1"/>
  <c r="E2106" i="1" s="1"/>
  <c r="I2106" i="1"/>
  <c r="J2106" i="1" s="1"/>
  <c r="K2106" i="1" l="1"/>
  <c r="F2106" i="1"/>
  <c r="G2106" i="1" l="1"/>
  <c r="H2106" i="1" s="1"/>
  <c r="L2106" i="1"/>
  <c r="N2106" i="1" s="1"/>
  <c r="P2106" i="1" s="1"/>
  <c r="A2107" i="1" l="1"/>
  <c r="B2107" i="1" s="1"/>
  <c r="C2107" i="1" s="1"/>
  <c r="I2107" i="1" s="1"/>
  <c r="J2107" i="1" s="1"/>
  <c r="D2107" i="1" l="1"/>
  <c r="E2107" i="1" s="1"/>
  <c r="K2107" i="1" s="1"/>
  <c r="F2107" i="1" l="1"/>
  <c r="L2107" i="1" s="1"/>
  <c r="N2107" i="1" s="1"/>
  <c r="P2107" i="1" s="1"/>
  <c r="G2107" i="1" l="1"/>
  <c r="H2107" i="1" s="1"/>
  <c r="A2108" i="1" s="1"/>
  <c r="B2108" i="1" s="1"/>
  <c r="C2108" i="1" s="1"/>
  <c r="I2108" i="1" l="1"/>
  <c r="J2108" i="1" s="1"/>
  <c r="D2108" i="1"/>
  <c r="E2108" i="1" s="1"/>
  <c r="K2108" i="1" l="1"/>
  <c r="F2108" i="1"/>
  <c r="L2108" i="1" l="1"/>
  <c r="N2108" i="1" s="1"/>
  <c r="P2108" i="1" s="1"/>
  <c r="G2108" i="1"/>
  <c r="H2108" i="1" s="1"/>
  <c r="A2109" i="1" l="1"/>
  <c r="B2109" i="1" l="1"/>
  <c r="C2109" i="1" s="1"/>
  <c r="D2109" i="1" l="1"/>
  <c r="E2109" i="1" s="1"/>
  <c r="I2109" i="1"/>
  <c r="J2109" i="1" s="1"/>
  <c r="K2109" i="1" l="1"/>
  <c r="F2109" i="1"/>
  <c r="G2109" i="1" l="1"/>
  <c r="H2109" i="1" s="1"/>
  <c r="L2109" i="1"/>
  <c r="N2109" i="1" s="1"/>
  <c r="P2109" i="1" s="1"/>
  <c r="A2110" i="1" l="1"/>
  <c r="B2110" i="1" s="1"/>
  <c r="C2110" i="1" s="1"/>
  <c r="D2110" i="1" l="1"/>
  <c r="E2110" i="1" s="1"/>
  <c r="I2110" i="1"/>
  <c r="J2110" i="1" s="1"/>
  <c r="K2110" i="1" l="1"/>
  <c r="F2110" i="1"/>
  <c r="L2110" i="1" l="1"/>
  <c r="N2110" i="1" s="1"/>
  <c r="P2110" i="1" s="1"/>
  <c r="G2110" i="1"/>
  <c r="H2110" i="1" s="1"/>
  <c r="A2111" i="1" l="1"/>
  <c r="B2111" i="1" l="1"/>
  <c r="C2111" i="1" s="1"/>
  <c r="I2111" i="1" l="1"/>
  <c r="J2111" i="1" s="1"/>
  <c r="D2111" i="1"/>
  <c r="E2111" i="1" s="1"/>
  <c r="K2111" i="1" l="1"/>
  <c r="F2111" i="1"/>
  <c r="L2111" i="1" l="1"/>
  <c r="N2111" i="1" s="1"/>
  <c r="P2111" i="1" s="1"/>
  <c r="G2111" i="1"/>
  <c r="H2111" i="1" s="1"/>
  <c r="A2112" i="1" l="1"/>
  <c r="B2112" i="1" l="1"/>
  <c r="C2112" i="1" s="1"/>
  <c r="D2112" i="1" l="1"/>
  <c r="E2112" i="1" s="1"/>
  <c r="I2112" i="1"/>
  <c r="J2112" i="1" s="1"/>
  <c r="K2112" i="1" l="1"/>
  <c r="F2112" i="1"/>
  <c r="G2112" i="1" l="1"/>
  <c r="H2112" i="1" s="1"/>
  <c r="L2112" i="1"/>
  <c r="N2112" i="1" s="1"/>
  <c r="P2112" i="1" s="1"/>
  <c r="A2113" i="1" l="1"/>
  <c r="B2113" i="1" s="1"/>
  <c r="C2113" i="1" s="1"/>
  <c r="D2113" i="1" l="1"/>
  <c r="E2113" i="1" s="1"/>
  <c r="I2113" i="1"/>
  <c r="J2113" i="1" s="1"/>
  <c r="K2113" i="1" l="1"/>
  <c r="F2113" i="1"/>
  <c r="L2113" i="1" l="1"/>
  <c r="N2113" i="1" s="1"/>
  <c r="P2113" i="1" s="1"/>
  <c r="G2113" i="1"/>
  <c r="H2113" i="1" s="1"/>
  <c r="A2114" i="1" l="1"/>
  <c r="B2114" i="1" l="1"/>
  <c r="C2114" i="1" s="1"/>
  <c r="D2114" i="1" l="1"/>
  <c r="E2114" i="1" s="1"/>
  <c r="I2114" i="1"/>
  <c r="J2114" i="1" s="1"/>
  <c r="K2114" i="1" l="1"/>
  <c r="F2114" i="1"/>
  <c r="L2114" i="1" l="1"/>
  <c r="N2114" i="1" s="1"/>
  <c r="P2114" i="1" s="1"/>
  <c r="G2114" i="1"/>
  <c r="H2114" i="1" s="1"/>
  <c r="A2115" i="1" l="1"/>
  <c r="B2115" i="1" l="1"/>
  <c r="C2115" i="1" s="1"/>
  <c r="I2115" i="1" l="1"/>
  <c r="J2115" i="1" s="1"/>
  <c r="D2115" i="1"/>
  <c r="E2115" i="1" s="1"/>
  <c r="K2115" i="1" l="1"/>
  <c r="F2115" i="1"/>
  <c r="L2115" i="1" l="1"/>
  <c r="N2115" i="1" s="1"/>
  <c r="P2115" i="1" s="1"/>
  <c r="G2115" i="1"/>
  <c r="H2115" i="1" s="1"/>
  <c r="A2116" i="1" l="1"/>
  <c r="B2116" i="1" l="1"/>
  <c r="C2116" i="1" s="1"/>
  <c r="D2116" i="1" l="1"/>
  <c r="E2116" i="1" s="1"/>
  <c r="I2116" i="1"/>
  <c r="J2116" i="1" s="1"/>
  <c r="K2116" i="1" l="1"/>
  <c r="F2116" i="1"/>
  <c r="G2116" i="1" l="1"/>
  <c r="H2116" i="1" s="1"/>
  <c r="L2116" i="1"/>
  <c r="N2116" i="1" s="1"/>
  <c r="P2116" i="1" s="1"/>
  <c r="A2117" i="1" l="1"/>
  <c r="B2117" i="1" s="1"/>
  <c r="C2117" i="1" s="1"/>
  <c r="I2117" i="1" l="1"/>
  <c r="J2117" i="1" s="1"/>
  <c r="D2117" i="1"/>
  <c r="E2117" i="1" s="1"/>
  <c r="K2117" i="1" l="1"/>
  <c r="F2117" i="1"/>
  <c r="L2117" i="1" l="1"/>
  <c r="N2117" i="1" s="1"/>
  <c r="P2117" i="1" s="1"/>
  <c r="G2117" i="1"/>
  <c r="H2117" i="1" s="1"/>
  <c r="A2118" i="1" l="1"/>
  <c r="B2118" i="1" l="1"/>
  <c r="C2118" i="1" s="1"/>
  <c r="D2118" i="1" l="1"/>
  <c r="I2118" i="1"/>
  <c r="J2118" i="1" s="1"/>
  <c r="E2118" i="1" l="1"/>
  <c r="M2135" i="1"/>
  <c r="M2136" i="1" l="1"/>
  <c r="M2137" i="1" s="1"/>
  <c r="M2138" i="1" s="1"/>
  <c r="M2139" i="1" s="1"/>
  <c r="M2140" i="1" s="1"/>
  <c r="M2141" i="1" s="1"/>
  <c r="N2135" i="1"/>
  <c r="K2118" i="1"/>
  <c r="F2118" i="1"/>
  <c r="L2118" i="1" l="1"/>
  <c r="N2118" i="1" s="1"/>
  <c r="P2118" i="1" s="1"/>
  <c r="G2118" i="1"/>
  <c r="H2118" i="1" s="1"/>
  <c r="M2142" i="1"/>
  <c r="M2143" i="1" s="1"/>
  <c r="M2144" i="1" s="1"/>
  <c r="M2145" i="1" s="1"/>
  <c r="M2146" i="1" s="1"/>
  <c r="M2147" i="1" s="1"/>
  <c r="M2148" i="1" s="1"/>
  <c r="M2149" i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A2119" i="1" l="1"/>
  <c r="B2119" i="1" l="1"/>
  <c r="C2119" i="1" s="1"/>
  <c r="D2119" i="1" l="1"/>
  <c r="E2119" i="1" s="1"/>
  <c r="I2119" i="1"/>
  <c r="J2119" i="1" s="1"/>
  <c r="K2119" i="1" l="1"/>
  <c r="F2119" i="1"/>
  <c r="G2119" i="1" l="1"/>
  <c r="H2119" i="1" s="1"/>
  <c r="L2119" i="1"/>
  <c r="N2119" i="1" s="1"/>
  <c r="P2119" i="1" s="1"/>
  <c r="A2120" i="1" l="1"/>
  <c r="B2120" i="1" s="1"/>
  <c r="C2120" i="1" s="1"/>
  <c r="D2120" i="1" l="1"/>
  <c r="E2120" i="1" s="1"/>
  <c r="I2120" i="1"/>
  <c r="J2120" i="1" s="1"/>
  <c r="K2120" i="1" l="1"/>
  <c r="F2120" i="1"/>
  <c r="L2120" i="1" l="1"/>
  <c r="N2120" i="1" s="1"/>
  <c r="P2120" i="1" s="1"/>
  <c r="G2120" i="1"/>
  <c r="H2120" i="1" s="1"/>
  <c r="A2121" i="1" l="1"/>
  <c r="B2121" i="1" l="1"/>
  <c r="C2121" i="1" s="1"/>
  <c r="D2121" i="1" l="1"/>
  <c r="E2121" i="1" s="1"/>
  <c r="I2121" i="1"/>
  <c r="J2121" i="1" s="1"/>
  <c r="K2121" i="1" l="1"/>
  <c r="F2121" i="1"/>
  <c r="L2121" i="1" l="1"/>
  <c r="N2121" i="1" s="1"/>
  <c r="P2121" i="1" s="1"/>
  <c r="G2121" i="1"/>
  <c r="H2121" i="1" s="1"/>
  <c r="A2122" i="1" l="1"/>
  <c r="B2122" i="1" l="1"/>
  <c r="C2122" i="1" s="1"/>
  <c r="I2122" i="1" l="1"/>
  <c r="J2122" i="1" s="1"/>
  <c r="D2122" i="1"/>
  <c r="E2122" i="1" s="1"/>
  <c r="K2122" i="1" l="1"/>
  <c r="F2122" i="1"/>
  <c r="L2122" i="1" l="1"/>
  <c r="N2122" i="1" s="1"/>
  <c r="P2122" i="1" s="1"/>
  <c r="G2122" i="1"/>
  <c r="H2122" i="1" s="1"/>
  <c r="A2123" i="1" l="1"/>
  <c r="B2123" i="1" l="1"/>
  <c r="C2123" i="1" s="1"/>
  <c r="D2123" i="1" l="1"/>
  <c r="E2123" i="1" s="1"/>
  <c r="I2123" i="1"/>
  <c r="J2123" i="1" s="1"/>
  <c r="K2123" i="1" l="1"/>
  <c r="F2123" i="1"/>
  <c r="G2123" i="1" l="1"/>
  <c r="H2123" i="1" s="1"/>
  <c r="L2123" i="1"/>
  <c r="N2123" i="1" s="1"/>
  <c r="P2123" i="1" s="1"/>
  <c r="A2124" i="1" l="1"/>
  <c r="B2124" i="1" s="1"/>
  <c r="C2124" i="1" s="1"/>
  <c r="D2124" i="1" l="1"/>
  <c r="E2124" i="1" s="1"/>
  <c r="I2124" i="1"/>
  <c r="J2124" i="1" s="1"/>
  <c r="K2124" i="1" l="1"/>
  <c r="F2124" i="1"/>
  <c r="G2124" i="1" l="1"/>
  <c r="H2124" i="1" s="1"/>
  <c r="L2124" i="1"/>
  <c r="N2124" i="1" s="1"/>
  <c r="P2124" i="1" s="1"/>
  <c r="A2125" i="1" l="1"/>
  <c r="B2125" i="1" s="1"/>
  <c r="C2125" i="1" s="1"/>
  <c r="I2125" i="1" l="1"/>
  <c r="J2125" i="1" s="1"/>
  <c r="D2125" i="1"/>
  <c r="E2125" i="1" s="1"/>
  <c r="K2125" i="1" l="1"/>
  <c r="F2125" i="1"/>
  <c r="G2125" i="1" l="1"/>
  <c r="H2125" i="1" s="1"/>
  <c r="L2125" i="1"/>
  <c r="N2125" i="1" s="1"/>
  <c r="P2125" i="1" s="1"/>
  <c r="A2126" i="1" l="1"/>
  <c r="B2126" i="1" s="1"/>
  <c r="C2126" i="1" s="1"/>
  <c r="D2126" i="1" l="1"/>
  <c r="E2126" i="1" s="1"/>
  <c r="I2126" i="1"/>
  <c r="J2126" i="1" s="1"/>
  <c r="K2126" i="1" l="1"/>
  <c r="F2126" i="1"/>
  <c r="L2126" i="1" l="1"/>
  <c r="N2126" i="1" s="1"/>
  <c r="P2126" i="1" s="1"/>
  <c r="G2126" i="1"/>
  <c r="H2126" i="1" s="1"/>
  <c r="A2127" i="1" l="1"/>
  <c r="B2127" i="1" l="1"/>
  <c r="C2127" i="1" s="1"/>
  <c r="D2127" i="1" l="1"/>
  <c r="E2127" i="1" s="1"/>
  <c r="I2127" i="1"/>
  <c r="J2127" i="1" s="1"/>
  <c r="K2127" i="1" l="1"/>
  <c r="F2127" i="1"/>
  <c r="L2127" i="1" l="1"/>
  <c r="N2127" i="1" s="1"/>
  <c r="P2127" i="1" s="1"/>
  <c r="G2127" i="1"/>
  <c r="H2127" i="1" s="1"/>
  <c r="A2128" i="1" l="1"/>
  <c r="B2128" i="1" l="1"/>
  <c r="C2128" i="1" s="1"/>
  <c r="D2128" i="1" l="1"/>
  <c r="E2128" i="1" s="1"/>
  <c r="I2128" i="1"/>
  <c r="J2128" i="1" s="1"/>
  <c r="K2128" i="1" l="1"/>
  <c r="F2128" i="1"/>
  <c r="L2128" i="1" l="1"/>
  <c r="N2128" i="1" s="1"/>
  <c r="P2128" i="1" s="1"/>
  <c r="G2128" i="1"/>
  <c r="H2128" i="1" s="1"/>
  <c r="A2129" i="1" l="1"/>
  <c r="B2129" i="1" l="1"/>
  <c r="C2129" i="1" s="1"/>
  <c r="R69" i="1"/>
  <c r="S69" i="1" s="1"/>
  <c r="D2129" i="1" l="1"/>
  <c r="E2129" i="1" s="1"/>
  <c r="I2129" i="1"/>
  <c r="J2129" i="1" s="1"/>
  <c r="K2129" i="1" l="1"/>
  <c r="F2129" i="1"/>
  <c r="L2129" i="1" l="1"/>
  <c r="N2129" i="1" s="1"/>
  <c r="P2129" i="1" s="1"/>
  <c r="G2129" i="1"/>
  <c r="H2129" i="1" s="1"/>
  <c r="O2135" i="1" s="1"/>
  <c r="O2136" i="1" l="1"/>
  <c r="O2137" i="1" s="1"/>
  <c r="O2138" i="1" s="1"/>
  <c r="O2139" i="1" s="1"/>
  <c r="O2140" i="1" s="1"/>
  <c r="O2141" i="1" s="1"/>
  <c r="P2135" i="1"/>
  <c r="A2136" i="1" s="1"/>
  <c r="B2136" i="1" s="1"/>
  <c r="C2136" i="1" s="1"/>
  <c r="I2136" i="1" l="1"/>
  <c r="J2136" i="1" s="1"/>
  <c r="D2136" i="1"/>
  <c r="E2136" i="1" s="1"/>
  <c r="O2142" i="1"/>
  <c r="O2143" i="1" s="1"/>
  <c r="O2144" i="1" s="1"/>
  <c r="O2145" i="1" s="1"/>
  <c r="O2146" i="1" s="1"/>
  <c r="O2147" i="1" s="1"/>
  <c r="O2148" i="1" s="1"/>
  <c r="O2149" i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K2136" i="1" l="1"/>
  <c r="F2136" i="1"/>
  <c r="G2136" i="1" l="1"/>
  <c r="H2136" i="1" s="1"/>
  <c r="L2136" i="1"/>
  <c r="N2136" i="1" s="1"/>
  <c r="P2136" i="1" s="1"/>
  <c r="A2137" i="1" l="1"/>
  <c r="B2137" i="1" s="1"/>
  <c r="C2137" i="1" s="1"/>
  <c r="D2137" i="1" s="1"/>
  <c r="E2137" i="1" s="1"/>
  <c r="I2137" i="1" l="1"/>
  <c r="J2137" i="1" s="1"/>
  <c r="K2137" i="1" s="1"/>
  <c r="F2137" i="1"/>
  <c r="L2137" i="1" l="1"/>
  <c r="N2137" i="1" s="1"/>
  <c r="P2137" i="1" s="1"/>
  <c r="G2137" i="1"/>
  <c r="H2137" i="1" s="1"/>
  <c r="A2138" i="1" l="1"/>
  <c r="B2138" i="1" l="1"/>
  <c r="C2138" i="1" s="1"/>
  <c r="I2138" i="1" l="1"/>
  <c r="J2138" i="1" s="1"/>
  <c r="D2138" i="1"/>
  <c r="E2138" i="1" s="1"/>
  <c r="K2138" i="1" l="1"/>
  <c r="F2138" i="1"/>
  <c r="G2138" i="1" l="1"/>
  <c r="H2138" i="1" s="1"/>
  <c r="L2138" i="1"/>
  <c r="N2138" i="1" s="1"/>
  <c r="P2138" i="1" s="1"/>
  <c r="A2139" i="1" l="1"/>
  <c r="B2139" i="1" s="1"/>
  <c r="C2139" i="1" s="1"/>
  <c r="I2139" i="1" s="1"/>
  <c r="J2139" i="1" s="1"/>
  <c r="D2139" i="1" l="1"/>
  <c r="E2139" i="1" s="1"/>
  <c r="K2139" i="1" s="1"/>
  <c r="F2139" i="1" l="1"/>
  <c r="L2139" i="1" s="1"/>
  <c r="N2139" i="1" s="1"/>
  <c r="P2139" i="1" s="1"/>
  <c r="G2139" i="1" l="1"/>
  <c r="H2139" i="1" s="1"/>
  <c r="A2140" i="1" s="1"/>
  <c r="B2140" i="1" s="1"/>
  <c r="C2140" i="1" s="1"/>
  <c r="I2140" i="1" s="1"/>
  <c r="J2140" i="1" s="1"/>
  <c r="D2140" i="1" l="1"/>
  <c r="E2140" i="1" s="1"/>
  <c r="F2140" i="1" s="1"/>
  <c r="K2140" i="1" l="1"/>
  <c r="L2140" i="1" s="1"/>
  <c r="N2140" i="1" s="1"/>
  <c r="P2140" i="1" s="1"/>
  <c r="G2140" i="1"/>
  <c r="H2140" i="1" s="1"/>
  <c r="A2141" i="1" l="1"/>
  <c r="B2141" i="1" s="1"/>
  <c r="C2141" i="1" s="1"/>
  <c r="D2141" i="1" l="1"/>
  <c r="E2141" i="1" s="1"/>
  <c r="I2141" i="1"/>
  <c r="J2141" i="1" s="1"/>
  <c r="K2141" i="1" l="1"/>
  <c r="F2141" i="1"/>
  <c r="L2141" i="1" l="1"/>
  <c r="N2141" i="1" s="1"/>
  <c r="P2141" i="1" s="1"/>
  <c r="G2141" i="1"/>
  <c r="H2141" i="1" s="1"/>
  <c r="A2142" i="1" l="1"/>
  <c r="B2142" i="1" s="1"/>
  <c r="C2142" i="1" s="1"/>
  <c r="I2142" i="1" l="1"/>
  <c r="J2142" i="1" s="1"/>
  <c r="D2142" i="1"/>
  <c r="E2142" i="1" s="1"/>
  <c r="K2142" i="1" l="1"/>
  <c r="F2142" i="1"/>
  <c r="L2142" i="1" l="1"/>
  <c r="N2142" i="1" s="1"/>
  <c r="P2142" i="1" s="1"/>
  <c r="G2142" i="1"/>
  <c r="H2142" i="1" s="1"/>
  <c r="A2143" i="1" l="1"/>
  <c r="B2143" i="1" s="1"/>
  <c r="C2143" i="1" s="1"/>
  <c r="I2143" i="1" s="1"/>
  <c r="J2143" i="1" s="1"/>
  <c r="D2143" i="1" l="1"/>
  <c r="E2143" i="1" s="1"/>
  <c r="F2143" i="1" s="1"/>
  <c r="K2143" i="1" l="1"/>
  <c r="L2143" i="1" s="1"/>
  <c r="N2143" i="1" s="1"/>
  <c r="P2143" i="1" s="1"/>
  <c r="G2143" i="1"/>
  <c r="H2143" i="1" s="1"/>
  <c r="A2144" i="1" l="1"/>
  <c r="B2144" i="1" s="1"/>
  <c r="C2144" i="1" s="1"/>
  <c r="D2144" i="1" s="1"/>
  <c r="E2144" i="1" s="1"/>
  <c r="I2144" i="1" l="1"/>
  <c r="J2144" i="1" s="1"/>
  <c r="K2144" i="1" s="1"/>
  <c r="F2144" i="1"/>
  <c r="L2144" i="1" l="1"/>
  <c r="N2144" i="1" s="1"/>
  <c r="P2144" i="1" s="1"/>
  <c r="G2144" i="1"/>
  <c r="H2144" i="1" s="1"/>
  <c r="A2145" i="1" l="1"/>
  <c r="B2145" i="1" s="1"/>
  <c r="C2145" i="1" s="1"/>
  <c r="D2145" i="1" s="1"/>
  <c r="E2145" i="1" s="1"/>
  <c r="I2145" i="1" l="1"/>
  <c r="J2145" i="1" s="1"/>
  <c r="K2145" i="1" s="1"/>
  <c r="F2145" i="1"/>
  <c r="G2145" i="1" l="1"/>
  <c r="H2145" i="1" s="1"/>
  <c r="L2145" i="1"/>
  <c r="N2145" i="1" s="1"/>
  <c r="P2145" i="1" s="1"/>
  <c r="A2146" i="1" l="1"/>
  <c r="B2146" i="1" s="1"/>
  <c r="C2146" i="1" s="1"/>
  <c r="D2146" i="1" s="1"/>
  <c r="E2146" i="1" s="1"/>
  <c r="I2146" i="1" l="1"/>
  <c r="J2146" i="1" s="1"/>
  <c r="K2146" i="1" s="1"/>
  <c r="F2146" i="1"/>
  <c r="L2146" i="1" l="1"/>
  <c r="N2146" i="1" s="1"/>
  <c r="P2146" i="1" s="1"/>
  <c r="G2146" i="1"/>
  <c r="H2146" i="1" s="1"/>
  <c r="A2147" i="1" l="1"/>
  <c r="B2147" i="1" s="1"/>
  <c r="C2147" i="1" s="1"/>
  <c r="D2147" i="1" l="1"/>
  <c r="E2147" i="1" s="1"/>
  <c r="I2147" i="1"/>
  <c r="J2147" i="1" s="1"/>
  <c r="K2147" i="1" l="1"/>
  <c r="F2147" i="1"/>
  <c r="L2147" i="1" l="1"/>
  <c r="N2147" i="1" s="1"/>
  <c r="P2147" i="1" s="1"/>
  <c r="G2147" i="1"/>
  <c r="H2147" i="1" s="1"/>
  <c r="A2148" i="1" l="1"/>
  <c r="B2148" i="1" s="1"/>
  <c r="C2148" i="1" s="1"/>
  <c r="D2148" i="1" l="1"/>
  <c r="E2148" i="1" s="1"/>
  <c r="I2148" i="1"/>
  <c r="J2148" i="1" s="1"/>
  <c r="K2148" i="1" l="1"/>
  <c r="F2148" i="1"/>
  <c r="G2148" i="1" l="1"/>
  <c r="H2148" i="1" s="1"/>
  <c r="L2148" i="1"/>
  <c r="N2148" i="1" s="1"/>
  <c r="P2148" i="1" s="1"/>
  <c r="A2149" i="1" l="1"/>
  <c r="B2149" i="1" s="1"/>
  <c r="C2149" i="1" s="1"/>
  <c r="D2149" i="1" s="1"/>
  <c r="E2149" i="1" s="1"/>
  <c r="I2149" i="1" l="1"/>
  <c r="J2149" i="1" s="1"/>
  <c r="K2149" i="1" s="1"/>
  <c r="F2149" i="1"/>
  <c r="L2149" i="1" l="1"/>
  <c r="N2149" i="1" s="1"/>
  <c r="P2149" i="1" s="1"/>
  <c r="G2149" i="1"/>
  <c r="H2149" i="1" s="1"/>
  <c r="A2150" i="1" l="1"/>
  <c r="B2150" i="1" s="1"/>
  <c r="C2150" i="1" s="1"/>
  <c r="I2150" i="1" s="1"/>
  <c r="J2150" i="1" s="1"/>
  <c r="D2150" i="1" l="1"/>
  <c r="E2150" i="1" s="1"/>
  <c r="F2150" i="1" s="1"/>
  <c r="K2150" i="1" l="1"/>
  <c r="L2150" i="1" s="1"/>
  <c r="N2150" i="1" s="1"/>
  <c r="P2150" i="1" s="1"/>
  <c r="G2150" i="1"/>
  <c r="H2150" i="1" s="1"/>
  <c r="A2151" i="1" l="1"/>
  <c r="B2151" i="1" s="1"/>
  <c r="C2151" i="1" s="1"/>
  <c r="D2151" i="1" s="1"/>
  <c r="I2151" i="1" l="1"/>
  <c r="J2151" i="1" s="1"/>
  <c r="E2151" i="1"/>
  <c r="M2168" i="1"/>
  <c r="M2169" i="1" l="1"/>
  <c r="M2170" i="1" s="1"/>
  <c r="M2171" i="1" s="1"/>
  <c r="M2172" i="1" s="1"/>
  <c r="M2173" i="1" s="1"/>
  <c r="M2174" i="1" s="1"/>
  <c r="N2168" i="1"/>
  <c r="K2151" i="1"/>
  <c r="F2151" i="1"/>
  <c r="L2151" i="1" l="1"/>
  <c r="N2151" i="1" s="1"/>
  <c r="P2151" i="1" s="1"/>
  <c r="G2151" i="1"/>
  <c r="H2151" i="1" s="1"/>
  <c r="M2175" i="1"/>
  <c r="M2176" i="1" s="1"/>
  <c r="M2177" i="1" s="1"/>
  <c r="M2178" i="1" s="1"/>
  <c r="M2179" i="1" s="1"/>
  <c r="M2180" i="1" s="1"/>
  <c r="M2181" i="1" s="1"/>
  <c r="M2182" i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A2152" i="1" l="1"/>
  <c r="B2152" i="1" s="1"/>
  <c r="C2152" i="1" s="1"/>
  <c r="D2152" i="1" s="1"/>
  <c r="E2152" i="1" s="1"/>
  <c r="I2152" i="1" l="1"/>
  <c r="J2152" i="1" s="1"/>
  <c r="K2152" i="1" s="1"/>
  <c r="F2152" i="1"/>
  <c r="L2152" i="1" l="1"/>
  <c r="N2152" i="1" s="1"/>
  <c r="P2152" i="1" s="1"/>
  <c r="G2152" i="1"/>
  <c r="H2152" i="1" s="1"/>
  <c r="A2153" i="1" l="1"/>
  <c r="B2153" i="1" s="1"/>
  <c r="C2153" i="1" s="1"/>
  <c r="D2153" i="1" s="1"/>
  <c r="E2153" i="1" s="1"/>
  <c r="I2153" i="1" l="1"/>
  <c r="J2153" i="1" s="1"/>
  <c r="K2153" i="1" s="1"/>
  <c r="F2153" i="1"/>
  <c r="L2153" i="1" l="1"/>
  <c r="N2153" i="1" s="1"/>
  <c r="P2153" i="1" s="1"/>
  <c r="G2153" i="1"/>
  <c r="H2153" i="1" s="1"/>
  <c r="A2154" i="1" l="1"/>
  <c r="B2154" i="1" s="1"/>
  <c r="C2154" i="1" s="1"/>
  <c r="D2154" i="1" s="1"/>
  <c r="E2154" i="1" s="1"/>
  <c r="I2154" i="1" l="1"/>
  <c r="J2154" i="1" s="1"/>
  <c r="K2154" i="1" s="1"/>
  <c r="F2154" i="1"/>
  <c r="L2154" i="1" l="1"/>
  <c r="N2154" i="1" s="1"/>
  <c r="P2154" i="1" s="1"/>
  <c r="G2154" i="1"/>
  <c r="H2154" i="1" s="1"/>
  <c r="A2155" i="1" l="1"/>
  <c r="B2155" i="1" s="1"/>
  <c r="C2155" i="1" s="1"/>
  <c r="I2155" i="1" s="1"/>
  <c r="J2155" i="1" s="1"/>
  <c r="D2155" i="1" l="1"/>
  <c r="E2155" i="1" s="1"/>
  <c r="K2155" i="1" s="1"/>
  <c r="F2155" i="1" l="1"/>
  <c r="G2155" i="1" s="1"/>
  <c r="H2155" i="1" s="1"/>
  <c r="L2155" i="1" l="1"/>
  <c r="N2155" i="1" s="1"/>
  <c r="P2155" i="1" s="1"/>
  <c r="A2156" i="1" s="1"/>
  <c r="B2156" i="1" s="1"/>
  <c r="C2156" i="1" s="1"/>
  <c r="I2156" i="1" s="1"/>
  <c r="J2156" i="1" s="1"/>
  <c r="D2156" i="1" l="1"/>
  <c r="E2156" i="1" s="1"/>
  <c r="F2156" i="1" s="1"/>
  <c r="K2156" i="1" l="1"/>
  <c r="L2156" i="1" s="1"/>
  <c r="N2156" i="1" s="1"/>
  <c r="P2156" i="1" s="1"/>
  <c r="G2156" i="1"/>
  <c r="H2156" i="1" s="1"/>
  <c r="A2157" i="1" l="1"/>
  <c r="B2157" i="1" s="1"/>
  <c r="C2157" i="1" s="1"/>
  <c r="D2157" i="1" s="1"/>
  <c r="E2157" i="1" s="1"/>
  <c r="I2157" i="1" l="1"/>
  <c r="J2157" i="1" s="1"/>
  <c r="K2157" i="1" s="1"/>
  <c r="F2157" i="1"/>
  <c r="L2157" i="1" l="1"/>
  <c r="N2157" i="1" s="1"/>
  <c r="P2157" i="1" s="1"/>
  <c r="G2157" i="1"/>
  <c r="H2157" i="1" s="1"/>
  <c r="A2158" i="1" l="1"/>
  <c r="B2158" i="1" s="1"/>
  <c r="C2158" i="1" s="1"/>
  <c r="D2158" i="1" s="1"/>
  <c r="E2158" i="1" s="1"/>
  <c r="I2158" i="1" l="1"/>
  <c r="J2158" i="1" s="1"/>
  <c r="K2158" i="1" s="1"/>
  <c r="F2158" i="1"/>
  <c r="L2158" i="1" l="1"/>
  <c r="N2158" i="1" s="1"/>
  <c r="P2158" i="1" s="1"/>
  <c r="G2158" i="1"/>
  <c r="H2158" i="1" s="1"/>
  <c r="A2159" i="1" l="1"/>
  <c r="B2159" i="1" s="1"/>
  <c r="C2159" i="1" s="1"/>
  <c r="D2159" i="1" s="1"/>
  <c r="E2159" i="1" s="1"/>
  <c r="I2159" i="1" l="1"/>
  <c r="J2159" i="1" s="1"/>
  <c r="K2159" i="1" s="1"/>
  <c r="F2159" i="1"/>
  <c r="L2159" i="1" l="1"/>
  <c r="N2159" i="1" s="1"/>
  <c r="P2159" i="1" s="1"/>
  <c r="G2159" i="1"/>
  <c r="H2159" i="1" s="1"/>
  <c r="A2160" i="1" l="1"/>
  <c r="B2160" i="1" s="1"/>
  <c r="C2160" i="1" s="1"/>
  <c r="I2160" i="1" s="1"/>
  <c r="J2160" i="1" s="1"/>
  <c r="D2160" i="1" l="1"/>
  <c r="E2160" i="1" s="1"/>
  <c r="K2160" i="1" s="1"/>
  <c r="F2160" i="1" l="1"/>
  <c r="L2160" i="1" s="1"/>
  <c r="N2160" i="1" s="1"/>
  <c r="P2160" i="1" s="1"/>
  <c r="G2160" i="1" l="1"/>
  <c r="H2160" i="1" s="1"/>
  <c r="A2161" i="1" s="1"/>
  <c r="B2161" i="1" s="1"/>
  <c r="C2161" i="1" s="1"/>
  <c r="D2161" i="1" l="1"/>
  <c r="E2161" i="1" s="1"/>
  <c r="I2161" i="1"/>
  <c r="J2161" i="1" s="1"/>
  <c r="K2161" i="1" l="1"/>
  <c r="F2161" i="1"/>
  <c r="G2161" i="1" s="1"/>
  <c r="H2161" i="1" s="1"/>
  <c r="L2161" i="1" l="1"/>
  <c r="N2161" i="1" s="1"/>
  <c r="P2161" i="1" s="1"/>
  <c r="A2162" i="1" s="1"/>
  <c r="B2162" i="1" s="1"/>
  <c r="C2162" i="1" s="1"/>
  <c r="R70" i="1" l="1"/>
  <c r="S70" i="1" s="1"/>
  <c r="D2162" i="1"/>
  <c r="E2162" i="1" s="1"/>
  <c r="I2162" i="1"/>
  <c r="J2162" i="1" s="1"/>
  <c r="K2162" i="1" l="1"/>
  <c r="F2162" i="1"/>
  <c r="L2162" i="1" l="1"/>
  <c r="N2162" i="1" s="1"/>
  <c r="P2162" i="1" s="1"/>
  <c r="G2162" i="1"/>
  <c r="H2162" i="1" s="1"/>
  <c r="O2168" i="1" s="1"/>
  <c r="O2169" i="1" l="1"/>
  <c r="O2170" i="1" s="1"/>
  <c r="O2171" i="1" s="1"/>
  <c r="O2172" i="1" s="1"/>
  <c r="O2173" i="1" s="1"/>
  <c r="O2174" i="1" s="1"/>
  <c r="P2168" i="1"/>
  <c r="A2169" i="1" s="1"/>
  <c r="B2169" i="1" l="1"/>
  <c r="C2169" i="1" s="1"/>
  <c r="O2182" i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75" i="1"/>
  <c r="O2176" i="1" s="1"/>
  <c r="O2177" i="1" s="1"/>
  <c r="O2178" i="1" s="1"/>
  <c r="O2179" i="1" s="1"/>
  <c r="O2180" i="1" s="1"/>
  <c r="O2181" i="1" s="1"/>
  <c r="I2169" i="1" l="1"/>
  <c r="J2169" i="1" s="1"/>
  <c r="D2169" i="1"/>
  <c r="E2169" i="1" s="1"/>
  <c r="K2169" i="1" l="1"/>
  <c r="F2169" i="1"/>
  <c r="G2169" i="1" l="1"/>
  <c r="H2169" i="1" s="1"/>
  <c r="L2169" i="1"/>
  <c r="N2169" i="1" s="1"/>
  <c r="P2169" i="1" s="1"/>
  <c r="A2170" i="1" l="1"/>
  <c r="B2170" i="1" s="1"/>
  <c r="C2170" i="1" s="1"/>
  <c r="D2170" i="1" l="1"/>
  <c r="E2170" i="1" s="1"/>
  <c r="I2170" i="1"/>
  <c r="J2170" i="1" s="1"/>
  <c r="K2170" i="1" l="1"/>
  <c r="F2170" i="1"/>
  <c r="G2170" i="1" l="1"/>
  <c r="H2170" i="1" s="1"/>
  <c r="L2170" i="1"/>
  <c r="N2170" i="1" s="1"/>
  <c r="P2170" i="1" s="1"/>
  <c r="A2171" i="1" l="1"/>
  <c r="B2171" i="1" s="1"/>
  <c r="C2171" i="1" s="1"/>
  <c r="I2171" i="1" l="1"/>
  <c r="J2171" i="1" s="1"/>
  <c r="D2171" i="1"/>
  <c r="E2171" i="1" s="1"/>
  <c r="K2171" i="1" l="1"/>
  <c r="F2171" i="1"/>
  <c r="G2171" i="1" l="1"/>
  <c r="H2171" i="1" s="1"/>
  <c r="L2171" i="1"/>
  <c r="N2171" i="1" s="1"/>
  <c r="P2171" i="1" s="1"/>
  <c r="A2172" i="1" l="1"/>
  <c r="B2172" i="1" s="1"/>
  <c r="C2172" i="1" s="1"/>
  <c r="D2172" i="1" l="1"/>
  <c r="E2172" i="1" s="1"/>
  <c r="I2172" i="1"/>
  <c r="J2172" i="1" s="1"/>
  <c r="K2172" i="1" l="1"/>
  <c r="F2172" i="1"/>
  <c r="G2172" i="1" l="1"/>
  <c r="H2172" i="1" s="1"/>
  <c r="L2172" i="1"/>
  <c r="N2172" i="1" s="1"/>
  <c r="P2172" i="1" s="1"/>
  <c r="A2173" i="1" s="1"/>
  <c r="B2173" i="1" l="1"/>
  <c r="C2173" i="1" s="1"/>
  <c r="I2173" i="1" l="1"/>
  <c r="J2173" i="1" s="1"/>
  <c r="D2173" i="1"/>
  <c r="E2173" i="1" s="1"/>
  <c r="K2173" i="1" l="1"/>
  <c r="F2173" i="1"/>
  <c r="G2173" i="1" l="1"/>
  <c r="H2173" i="1" s="1"/>
  <c r="L2173" i="1"/>
  <c r="N2173" i="1" s="1"/>
  <c r="P2173" i="1" s="1"/>
  <c r="A2174" i="1" s="1"/>
  <c r="B2174" i="1" l="1"/>
  <c r="C2174" i="1" s="1"/>
  <c r="D2174" i="1" l="1"/>
  <c r="E2174" i="1" s="1"/>
  <c r="I2174" i="1"/>
  <c r="J2174" i="1" s="1"/>
  <c r="K2174" i="1" l="1"/>
  <c r="F2174" i="1"/>
  <c r="G2174" i="1" l="1"/>
  <c r="H2174" i="1" s="1"/>
  <c r="L2174" i="1"/>
  <c r="N2174" i="1" s="1"/>
  <c r="P2174" i="1" s="1"/>
  <c r="A2175" i="1" s="1"/>
  <c r="B2175" i="1" l="1"/>
  <c r="C2175" i="1" s="1"/>
  <c r="D2175" i="1" l="1"/>
  <c r="E2175" i="1" s="1"/>
  <c r="I2175" i="1"/>
  <c r="J2175" i="1" s="1"/>
  <c r="K2175" i="1" l="1"/>
  <c r="F2175" i="1"/>
  <c r="L2175" i="1" l="1"/>
  <c r="N2175" i="1" s="1"/>
  <c r="P2175" i="1" s="1"/>
  <c r="G2175" i="1"/>
  <c r="H2175" i="1" s="1"/>
  <c r="A2176" i="1" l="1"/>
  <c r="B2176" i="1" s="1"/>
  <c r="C2176" i="1" s="1"/>
  <c r="I2176" i="1" l="1"/>
  <c r="J2176" i="1" s="1"/>
  <c r="D2176" i="1"/>
  <c r="E2176" i="1" s="1"/>
  <c r="K2176" i="1" l="1"/>
  <c r="F2176" i="1"/>
  <c r="G2176" i="1" l="1"/>
  <c r="H2176" i="1" s="1"/>
  <c r="L2176" i="1"/>
  <c r="N2176" i="1" s="1"/>
  <c r="P2176" i="1" s="1"/>
  <c r="A2177" i="1" l="1"/>
  <c r="B2177" i="1" s="1"/>
  <c r="C2177" i="1" s="1"/>
  <c r="I2177" i="1" l="1"/>
  <c r="J2177" i="1" s="1"/>
  <c r="D2177" i="1"/>
  <c r="E2177" i="1" s="1"/>
  <c r="K2177" i="1" l="1"/>
  <c r="F2177" i="1"/>
  <c r="G2177" i="1" l="1"/>
  <c r="H2177" i="1" s="1"/>
  <c r="L2177" i="1"/>
  <c r="N2177" i="1" s="1"/>
  <c r="P2177" i="1" s="1"/>
  <c r="A2178" i="1" s="1"/>
  <c r="B2178" i="1" l="1"/>
  <c r="C2178" i="1" s="1"/>
  <c r="D2178" i="1" l="1"/>
  <c r="E2178" i="1" s="1"/>
  <c r="I2178" i="1"/>
  <c r="J2178" i="1" s="1"/>
  <c r="K2178" i="1" l="1"/>
  <c r="F2178" i="1"/>
  <c r="G2178" i="1" l="1"/>
  <c r="H2178" i="1" s="1"/>
  <c r="L2178" i="1"/>
  <c r="N2178" i="1" s="1"/>
  <c r="P2178" i="1" s="1"/>
  <c r="A2179" i="1" l="1"/>
  <c r="B2179" i="1" s="1"/>
  <c r="C2179" i="1" s="1"/>
  <c r="D2179" i="1" l="1"/>
  <c r="E2179" i="1" s="1"/>
  <c r="I2179" i="1"/>
  <c r="J2179" i="1" s="1"/>
  <c r="K2179" i="1" l="1"/>
  <c r="F2179" i="1"/>
  <c r="G2179" i="1" l="1"/>
  <c r="H2179" i="1" s="1"/>
  <c r="L2179" i="1"/>
  <c r="N2179" i="1" s="1"/>
  <c r="P2179" i="1" s="1"/>
  <c r="A2180" i="1" l="1"/>
  <c r="B2180" i="1" s="1"/>
  <c r="C2180" i="1" s="1"/>
  <c r="D2180" i="1" l="1"/>
  <c r="E2180" i="1" s="1"/>
  <c r="I2180" i="1"/>
  <c r="J2180" i="1" s="1"/>
  <c r="K2180" i="1" l="1"/>
  <c r="F2180" i="1"/>
  <c r="L2180" i="1" l="1"/>
  <c r="N2180" i="1" s="1"/>
  <c r="P2180" i="1" s="1"/>
  <c r="G2180" i="1"/>
  <c r="H2180" i="1" s="1"/>
  <c r="A2181" i="1" l="1"/>
  <c r="B2181" i="1" l="1"/>
  <c r="C2181" i="1" s="1"/>
  <c r="D2181" i="1" l="1"/>
  <c r="E2181" i="1" s="1"/>
  <c r="I2181" i="1"/>
  <c r="J2181" i="1" s="1"/>
  <c r="K2181" i="1" l="1"/>
  <c r="F2181" i="1"/>
  <c r="L2181" i="1" l="1"/>
  <c r="N2181" i="1" s="1"/>
  <c r="P2181" i="1" s="1"/>
  <c r="G2181" i="1"/>
  <c r="H2181" i="1" s="1"/>
  <c r="A2182" i="1" l="1"/>
  <c r="B2182" i="1" l="1"/>
  <c r="C2182" i="1" s="1"/>
  <c r="D2182" i="1" l="1"/>
  <c r="E2182" i="1" s="1"/>
  <c r="I2182" i="1"/>
  <c r="J2182" i="1" s="1"/>
  <c r="K2182" i="1" l="1"/>
  <c r="F2182" i="1"/>
  <c r="G2182" i="1" l="1"/>
  <c r="H2182" i="1" s="1"/>
  <c r="L2182" i="1"/>
  <c r="N2182" i="1" s="1"/>
  <c r="P2182" i="1" s="1"/>
  <c r="A2183" i="1" l="1"/>
  <c r="B2183" i="1" s="1"/>
  <c r="C2183" i="1" s="1"/>
  <c r="D2183" i="1" l="1"/>
  <c r="E2183" i="1" s="1"/>
  <c r="I2183" i="1"/>
  <c r="J2183" i="1" s="1"/>
  <c r="K2183" i="1" l="1"/>
  <c r="F2183" i="1"/>
  <c r="L2183" i="1" l="1"/>
  <c r="N2183" i="1" s="1"/>
  <c r="P2183" i="1" s="1"/>
  <c r="G2183" i="1"/>
  <c r="H2183" i="1" s="1"/>
  <c r="A2184" i="1" l="1"/>
  <c r="B2184" i="1" l="1"/>
  <c r="C2184" i="1" s="1"/>
  <c r="D2184" i="1" l="1"/>
  <c r="I2184" i="1"/>
  <c r="J2184" i="1" s="1"/>
  <c r="E2184" i="1" l="1"/>
  <c r="M2201" i="1"/>
  <c r="M2202" i="1" l="1"/>
  <c r="M2203" i="1" s="1"/>
  <c r="M2204" i="1" s="1"/>
  <c r="M2205" i="1" s="1"/>
  <c r="M2206" i="1" s="1"/>
  <c r="M2207" i="1" s="1"/>
  <c r="N2201" i="1"/>
  <c r="K2184" i="1"/>
  <c r="F2184" i="1"/>
  <c r="G2184" i="1" l="1"/>
  <c r="H2184" i="1" s="1"/>
  <c r="L2184" i="1"/>
  <c r="N2184" i="1" s="1"/>
  <c r="P2184" i="1" s="1"/>
  <c r="M2208" i="1"/>
  <c r="M2209" i="1" s="1"/>
  <c r="M2210" i="1" s="1"/>
  <c r="M2211" i="1" s="1"/>
  <c r="M2212" i="1" s="1"/>
  <c r="M2213" i="1" s="1"/>
  <c r="M2214" i="1" s="1"/>
  <c r="M2215" i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A2185" i="1" l="1"/>
  <c r="B2185" i="1" s="1"/>
  <c r="C2185" i="1" s="1"/>
  <c r="I2185" i="1" l="1"/>
  <c r="J2185" i="1" s="1"/>
  <c r="D2185" i="1"/>
  <c r="E2185" i="1" s="1"/>
  <c r="K2185" i="1" l="1"/>
  <c r="F2185" i="1"/>
  <c r="L2185" i="1" l="1"/>
  <c r="N2185" i="1" s="1"/>
  <c r="P2185" i="1" s="1"/>
  <c r="G2185" i="1"/>
  <c r="H2185" i="1" s="1"/>
  <c r="A2186" i="1" l="1"/>
  <c r="B2186" i="1" l="1"/>
  <c r="C2186" i="1" s="1"/>
  <c r="D2186" i="1" l="1"/>
  <c r="E2186" i="1" s="1"/>
  <c r="I2186" i="1"/>
  <c r="J2186" i="1" s="1"/>
  <c r="K2186" i="1" l="1"/>
  <c r="F2186" i="1"/>
  <c r="G2186" i="1" l="1"/>
  <c r="H2186" i="1" s="1"/>
  <c r="L2186" i="1"/>
  <c r="N2186" i="1" s="1"/>
  <c r="P2186" i="1" s="1"/>
  <c r="A2187" i="1" s="1"/>
  <c r="B2187" i="1" l="1"/>
  <c r="C2187" i="1" s="1"/>
  <c r="D2187" i="1" l="1"/>
  <c r="E2187" i="1" s="1"/>
  <c r="I2187" i="1"/>
  <c r="J2187" i="1" s="1"/>
  <c r="K2187" i="1" l="1"/>
  <c r="F2187" i="1"/>
  <c r="G2187" i="1" l="1"/>
  <c r="H2187" i="1" s="1"/>
  <c r="L2187" i="1"/>
  <c r="N2187" i="1" s="1"/>
  <c r="P2187" i="1" s="1"/>
  <c r="A2188" i="1" l="1"/>
  <c r="B2188" i="1" s="1"/>
  <c r="C2188" i="1" s="1"/>
  <c r="D2188" i="1" l="1"/>
  <c r="E2188" i="1" s="1"/>
  <c r="I2188" i="1"/>
  <c r="J2188" i="1" s="1"/>
  <c r="K2188" i="1" l="1"/>
  <c r="F2188" i="1"/>
  <c r="G2188" i="1" l="1"/>
  <c r="H2188" i="1" s="1"/>
  <c r="L2188" i="1"/>
  <c r="N2188" i="1" s="1"/>
  <c r="P2188" i="1" s="1"/>
  <c r="A2189" i="1" l="1"/>
  <c r="B2189" i="1" s="1"/>
  <c r="C2189" i="1" s="1"/>
  <c r="I2189" i="1" l="1"/>
  <c r="J2189" i="1" s="1"/>
  <c r="D2189" i="1"/>
  <c r="E2189" i="1" s="1"/>
  <c r="K2189" i="1" l="1"/>
  <c r="F2189" i="1"/>
  <c r="G2189" i="1" l="1"/>
  <c r="H2189" i="1" s="1"/>
  <c r="L2189" i="1"/>
  <c r="N2189" i="1" s="1"/>
  <c r="P2189" i="1" s="1"/>
  <c r="A2190" i="1" l="1"/>
  <c r="B2190" i="1" s="1"/>
  <c r="C2190" i="1" s="1"/>
  <c r="I2190" i="1" l="1"/>
  <c r="J2190" i="1" s="1"/>
  <c r="D2190" i="1"/>
  <c r="E2190" i="1" s="1"/>
  <c r="K2190" i="1" l="1"/>
  <c r="F2190" i="1"/>
  <c r="G2190" i="1" l="1"/>
  <c r="H2190" i="1" s="1"/>
  <c r="L2190" i="1"/>
  <c r="N2190" i="1" s="1"/>
  <c r="P2190" i="1" s="1"/>
  <c r="A2191" i="1" l="1"/>
  <c r="B2191" i="1" s="1"/>
  <c r="C2191" i="1" s="1"/>
  <c r="I2191" i="1" l="1"/>
  <c r="J2191" i="1" s="1"/>
  <c r="D2191" i="1"/>
  <c r="E2191" i="1" s="1"/>
  <c r="K2191" i="1" l="1"/>
  <c r="F2191" i="1"/>
  <c r="L2191" i="1" l="1"/>
  <c r="N2191" i="1" s="1"/>
  <c r="P2191" i="1" s="1"/>
  <c r="G2191" i="1"/>
  <c r="H2191" i="1" s="1"/>
  <c r="A2192" i="1" l="1"/>
  <c r="B2192" i="1" l="1"/>
  <c r="C2192" i="1" s="1"/>
  <c r="I2192" i="1" l="1"/>
  <c r="J2192" i="1" s="1"/>
  <c r="D2192" i="1"/>
  <c r="E2192" i="1" s="1"/>
  <c r="K2192" i="1" l="1"/>
  <c r="F2192" i="1"/>
  <c r="L2192" i="1" l="1"/>
  <c r="N2192" i="1" s="1"/>
  <c r="P2192" i="1" s="1"/>
  <c r="G2192" i="1"/>
  <c r="H2192" i="1" s="1"/>
  <c r="A2193" i="1" l="1"/>
  <c r="B2193" i="1" l="1"/>
  <c r="C2193" i="1" s="1"/>
  <c r="I2193" i="1" l="1"/>
  <c r="J2193" i="1" s="1"/>
  <c r="D2193" i="1"/>
  <c r="E2193" i="1" s="1"/>
  <c r="K2193" i="1" l="1"/>
  <c r="F2193" i="1"/>
  <c r="G2193" i="1" l="1"/>
  <c r="H2193" i="1" s="1"/>
  <c r="L2193" i="1"/>
  <c r="N2193" i="1" s="1"/>
  <c r="P2193" i="1" s="1"/>
  <c r="A2194" i="1" l="1"/>
  <c r="B2194" i="1" s="1"/>
  <c r="C2194" i="1" s="1"/>
  <c r="I2194" i="1" l="1"/>
  <c r="J2194" i="1" s="1"/>
  <c r="D2194" i="1"/>
  <c r="E2194" i="1" s="1"/>
  <c r="K2194" i="1" l="1"/>
  <c r="F2194" i="1"/>
  <c r="G2194" i="1" l="1"/>
  <c r="H2194" i="1" s="1"/>
  <c r="L2194" i="1"/>
  <c r="N2194" i="1" s="1"/>
  <c r="P2194" i="1" s="1"/>
  <c r="A2195" i="1" l="1"/>
  <c r="R71" i="1" s="1"/>
  <c r="S71" i="1" s="1"/>
  <c r="B2195" i="1" l="1"/>
  <c r="C2195" i="1" s="1"/>
  <c r="D2195" i="1" s="1"/>
  <c r="E2195" i="1" s="1"/>
  <c r="I2195" i="1" l="1"/>
  <c r="J2195" i="1" s="1"/>
  <c r="K2195" i="1" s="1"/>
  <c r="F2195" i="1"/>
  <c r="L2195" i="1" l="1"/>
  <c r="N2195" i="1" s="1"/>
  <c r="P2195" i="1" s="1"/>
  <c r="G2195" i="1"/>
  <c r="H2195" i="1" s="1"/>
  <c r="O2201" i="1" s="1"/>
  <c r="O2202" i="1" l="1"/>
  <c r="O2203" i="1" s="1"/>
  <c r="O2204" i="1" s="1"/>
  <c r="O2205" i="1" s="1"/>
  <c r="O2206" i="1" s="1"/>
  <c r="O2207" i="1" s="1"/>
  <c r="P2201" i="1"/>
  <c r="A2202" i="1" s="1"/>
  <c r="B2202" i="1" s="1"/>
  <c r="C2202" i="1" s="1"/>
  <c r="D2202" i="1" l="1"/>
  <c r="E2202" i="1" s="1"/>
  <c r="I2202" i="1"/>
  <c r="J2202" i="1" s="1"/>
  <c r="O2215" i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08" i="1"/>
  <c r="O2209" i="1" s="1"/>
  <c r="O2210" i="1" s="1"/>
  <c r="O2211" i="1" s="1"/>
  <c r="O2212" i="1" s="1"/>
  <c r="O2213" i="1" s="1"/>
  <c r="O2214" i="1" s="1"/>
  <c r="K2202" i="1" l="1"/>
  <c r="F2202" i="1"/>
  <c r="L2202" i="1" l="1"/>
  <c r="N2202" i="1" s="1"/>
  <c r="P2202" i="1" s="1"/>
  <c r="G2202" i="1"/>
  <c r="H2202" i="1" s="1"/>
  <c r="A2203" i="1" l="1"/>
  <c r="B2203" i="1" s="1"/>
  <c r="C2203" i="1" s="1"/>
  <c r="I2203" i="1" l="1"/>
  <c r="J2203" i="1" s="1"/>
  <c r="D2203" i="1"/>
  <c r="E2203" i="1" s="1"/>
  <c r="K2203" i="1" l="1"/>
  <c r="F2203" i="1"/>
  <c r="L2203" i="1" l="1"/>
  <c r="N2203" i="1" s="1"/>
  <c r="P2203" i="1" s="1"/>
  <c r="G2203" i="1"/>
  <c r="H2203" i="1" s="1"/>
  <c r="A2204" i="1" l="1"/>
  <c r="B2204" i="1" s="1"/>
  <c r="C2204" i="1" s="1"/>
  <c r="I2204" i="1" l="1"/>
  <c r="J2204" i="1" s="1"/>
  <c r="D2204" i="1"/>
  <c r="E2204" i="1" s="1"/>
  <c r="K2204" i="1" l="1"/>
  <c r="F2204" i="1"/>
  <c r="G2204" i="1" l="1"/>
  <c r="H2204" i="1" s="1"/>
  <c r="L2204" i="1"/>
  <c r="N2204" i="1" s="1"/>
  <c r="P2204" i="1" s="1"/>
  <c r="A2205" i="1" l="1"/>
  <c r="B2205" i="1" s="1"/>
  <c r="C2205" i="1" s="1"/>
  <c r="D2205" i="1" s="1"/>
  <c r="E2205" i="1" s="1"/>
  <c r="I2205" i="1" l="1"/>
  <c r="J2205" i="1" s="1"/>
  <c r="K2205" i="1" s="1"/>
  <c r="F2205" i="1"/>
  <c r="G2205" i="1" l="1"/>
  <c r="H2205" i="1" s="1"/>
  <c r="L2205" i="1"/>
  <c r="N2205" i="1" s="1"/>
  <c r="P2205" i="1" s="1"/>
  <c r="A2206" i="1" l="1"/>
  <c r="B2206" i="1" s="1"/>
  <c r="C2206" i="1" s="1"/>
  <c r="I2206" i="1" s="1"/>
  <c r="J2206" i="1" s="1"/>
  <c r="D2206" i="1" l="1"/>
  <c r="E2206" i="1" s="1"/>
  <c r="K2206" i="1" s="1"/>
  <c r="F2206" i="1" l="1"/>
  <c r="G2206" i="1" s="1"/>
  <c r="H2206" i="1" s="1"/>
  <c r="L2206" i="1" l="1"/>
  <c r="N2206" i="1" s="1"/>
  <c r="P2206" i="1" s="1"/>
  <c r="A2207" i="1" s="1"/>
  <c r="B2207" i="1" s="1"/>
  <c r="C2207" i="1" s="1"/>
  <c r="I2207" i="1" s="1"/>
  <c r="J2207" i="1" s="1"/>
  <c r="D2207" i="1" l="1"/>
  <c r="E2207" i="1" s="1"/>
  <c r="K2207" i="1" s="1"/>
  <c r="F2207" i="1" l="1"/>
  <c r="G2207" i="1" s="1"/>
  <c r="H2207" i="1" s="1"/>
  <c r="L2207" i="1" l="1"/>
  <c r="N2207" i="1" s="1"/>
  <c r="P2207" i="1" s="1"/>
  <c r="A2208" i="1" s="1"/>
  <c r="B2208" i="1" s="1"/>
  <c r="C2208" i="1" s="1"/>
  <c r="D2208" i="1" l="1"/>
  <c r="E2208" i="1" s="1"/>
  <c r="I2208" i="1"/>
  <c r="J2208" i="1" s="1"/>
  <c r="K2208" i="1" l="1"/>
  <c r="F2208" i="1"/>
  <c r="L2208" i="1" l="1"/>
  <c r="N2208" i="1" s="1"/>
  <c r="P2208" i="1" s="1"/>
  <c r="G2208" i="1"/>
  <c r="H2208" i="1" s="1"/>
  <c r="A2209" i="1" l="1"/>
  <c r="B2209" i="1" l="1"/>
  <c r="C2209" i="1" s="1"/>
  <c r="D2209" i="1" l="1"/>
  <c r="E2209" i="1" s="1"/>
  <c r="I2209" i="1"/>
  <c r="J2209" i="1" s="1"/>
  <c r="K2209" i="1" l="1"/>
  <c r="F2209" i="1"/>
  <c r="L2209" i="1" l="1"/>
  <c r="N2209" i="1" s="1"/>
  <c r="P2209" i="1" s="1"/>
  <c r="G2209" i="1"/>
  <c r="H2209" i="1" s="1"/>
  <c r="A2210" i="1" l="1"/>
  <c r="B2210" i="1" l="1"/>
  <c r="C2210" i="1" s="1"/>
  <c r="D2210" i="1" l="1"/>
  <c r="E2210" i="1" s="1"/>
  <c r="I2210" i="1"/>
  <c r="J2210" i="1" s="1"/>
  <c r="K2210" i="1" l="1"/>
  <c r="F2210" i="1"/>
  <c r="G2210" i="1" l="1"/>
  <c r="H2210" i="1" s="1"/>
  <c r="L2210" i="1"/>
  <c r="N2210" i="1" s="1"/>
  <c r="P2210" i="1" s="1"/>
  <c r="A2211" i="1" l="1"/>
  <c r="B2211" i="1" s="1"/>
  <c r="C2211" i="1" s="1"/>
  <c r="I2211" i="1" l="1"/>
  <c r="J2211" i="1" s="1"/>
  <c r="D2211" i="1"/>
  <c r="E2211" i="1" s="1"/>
  <c r="K2211" i="1" l="1"/>
  <c r="F2211" i="1"/>
  <c r="L2211" i="1" l="1"/>
  <c r="N2211" i="1" s="1"/>
  <c r="P2211" i="1" s="1"/>
  <c r="G2211" i="1"/>
  <c r="H2211" i="1" s="1"/>
  <c r="A2212" i="1" l="1"/>
  <c r="B2212" i="1" s="1"/>
  <c r="C2212" i="1" s="1"/>
  <c r="D2212" i="1" l="1"/>
  <c r="E2212" i="1" s="1"/>
  <c r="I2212" i="1"/>
  <c r="J2212" i="1" s="1"/>
  <c r="K2212" i="1" l="1"/>
  <c r="F2212" i="1"/>
  <c r="L2212" i="1" l="1"/>
  <c r="N2212" i="1" s="1"/>
  <c r="P2212" i="1" s="1"/>
  <c r="G2212" i="1"/>
  <c r="H2212" i="1" s="1"/>
  <c r="A2213" i="1" l="1"/>
  <c r="B2213" i="1" s="1"/>
  <c r="C2213" i="1" s="1"/>
  <c r="D2213" i="1" l="1"/>
  <c r="E2213" i="1" s="1"/>
  <c r="I2213" i="1"/>
  <c r="J2213" i="1" s="1"/>
  <c r="K2213" i="1" l="1"/>
  <c r="F2213" i="1"/>
  <c r="L2213" i="1" l="1"/>
  <c r="N2213" i="1" s="1"/>
  <c r="P2213" i="1" s="1"/>
  <c r="G2213" i="1"/>
  <c r="H2213" i="1" s="1"/>
  <c r="A2214" i="1" l="1"/>
  <c r="B2214" i="1" s="1"/>
  <c r="C2214" i="1" s="1"/>
  <c r="D2214" i="1" l="1"/>
  <c r="E2214" i="1" s="1"/>
  <c r="I2214" i="1"/>
  <c r="J2214" i="1" s="1"/>
  <c r="K2214" i="1" l="1"/>
  <c r="F2214" i="1"/>
  <c r="G2214" i="1" l="1"/>
  <c r="H2214" i="1" s="1"/>
  <c r="L2214" i="1"/>
  <c r="N2214" i="1" s="1"/>
  <c r="P2214" i="1" s="1"/>
  <c r="A2215" i="1" l="1"/>
  <c r="B2215" i="1" s="1"/>
  <c r="C2215" i="1" s="1"/>
  <c r="D2215" i="1" s="1"/>
  <c r="E2215" i="1" s="1"/>
  <c r="I2215" i="1" l="1"/>
  <c r="J2215" i="1" s="1"/>
  <c r="K2215" i="1" s="1"/>
  <c r="F2215" i="1"/>
  <c r="L2215" i="1" l="1"/>
  <c r="N2215" i="1" s="1"/>
  <c r="P2215" i="1" s="1"/>
  <c r="G2215" i="1"/>
  <c r="H2215" i="1" s="1"/>
  <c r="A2216" i="1" l="1"/>
  <c r="B2216" i="1" s="1"/>
  <c r="C2216" i="1" s="1"/>
  <c r="D2216" i="1" l="1"/>
  <c r="E2216" i="1" s="1"/>
  <c r="I2216" i="1"/>
  <c r="J2216" i="1" s="1"/>
  <c r="K2216" i="1" l="1"/>
  <c r="F2216" i="1"/>
  <c r="L2216" i="1" l="1"/>
  <c r="N2216" i="1" s="1"/>
  <c r="P2216" i="1" s="1"/>
  <c r="G2216" i="1"/>
  <c r="H2216" i="1" s="1"/>
  <c r="A2217" i="1" l="1"/>
  <c r="B2217" i="1" s="1"/>
  <c r="C2217" i="1" s="1"/>
  <c r="I2217" i="1" l="1"/>
  <c r="J2217" i="1" s="1"/>
  <c r="D2217" i="1"/>
  <c r="E2217" i="1" l="1"/>
  <c r="M2234" i="1"/>
  <c r="M2235" i="1" l="1"/>
  <c r="M2236" i="1" s="1"/>
  <c r="M2237" i="1" s="1"/>
  <c r="M2238" i="1" s="1"/>
  <c r="M2239" i="1" s="1"/>
  <c r="M2240" i="1" s="1"/>
  <c r="N2234" i="1"/>
  <c r="K2217" i="1"/>
  <c r="F2217" i="1"/>
  <c r="G2217" i="1" l="1"/>
  <c r="H2217" i="1" s="1"/>
  <c r="L2217" i="1"/>
  <c r="N2217" i="1" s="1"/>
  <c r="P2217" i="1" s="1"/>
  <c r="M2248" i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41" i="1"/>
  <c r="M2242" i="1" s="1"/>
  <c r="M2243" i="1" s="1"/>
  <c r="M2244" i="1" s="1"/>
  <c r="M2245" i="1" s="1"/>
  <c r="M2246" i="1" s="1"/>
  <c r="M2247" i="1" s="1"/>
  <c r="A2218" i="1" l="1"/>
  <c r="B2218" i="1" s="1"/>
  <c r="C2218" i="1" s="1"/>
  <c r="D2218" i="1" s="1"/>
  <c r="E2218" i="1" s="1"/>
  <c r="I2218" i="1" l="1"/>
  <c r="J2218" i="1" s="1"/>
  <c r="K2218" i="1" s="1"/>
  <c r="F2218" i="1"/>
  <c r="G2218" i="1" l="1"/>
  <c r="H2218" i="1" s="1"/>
  <c r="L2218" i="1"/>
  <c r="N2218" i="1" s="1"/>
  <c r="P2218" i="1" s="1"/>
  <c r="A2219" i="1" l="1"/>
  <c r="B2219" i="1" s="1"/>
  <c r="C2219" i="1" s="1"/>
  <c r="D2219" i="1" s="1"/>
  <c r="E2219" i="1" s="1"/>
  <c r="I2219" i="1" l="1"/>
  <c r="J2219" i="1" s="1"/>
  <c r="K2219" i="1" s="1"/>
  <c r="F2219" i="1"/>
  <c r="L2219" i="1" l="1"/>
  <c r="N2219" i="1" s="1"/>
  <c r="P2219" i="1" s="1"/>
  <c r="G2219" i="1"/>
  <c r="H2219" i="1" s="1"/>
  <c r="A2220" i="1" l="1"/>
  <c r="B2220" i="1" s="1"/>
  <c r="C2220" i="1" s="1"/>
  <c r="D2220" i="1" l="1"/>
  <c r="E2220" i="1" s="1"/>
  <c r="I2220" i="1"/>
  <c r="J2220" i="1" s="1"/>
  <c r="K2220" i="1" l="1"/>
  <c r="F2220" i="1"/>
  <c r="L2220" i="1" l="1"/>
  <c r="N2220" i="1" s="1"/>
  <c r="P2220" i="1" s="1"/>
  <c r="G2220" i="1"/>
  <c r="H2220" i="1" s="1"/>
  <c r="A2221" i="1" l="1"/>
  <c r="B2221" i="1" s="1"/>
  <c r="C2221" i="1" s="1"/>
  <c r="D2221" i="1" l="1"/>
  <c r="E2221" i="1" s="1"/>
  <c r="I2221" i="1"/>
  <c r="J2221" i="1" s="1"/>
  <c r="K2221" i="1" l="1"/>
  <c r="F2221" i="1"/>
  <c r="G2221" i="1" l="1"/>
  <c r="H2221" i="1" s="1"/>
  <c r="L2221" i="1"/>
  <c r="N2221" i="1" s="1"/>
  <c r="P2221" i="1" s="1"/>
  <c r="A2222" i="1" l="1"/>
  <c r="B2222" i="1" s="1"/>
  <c r="C2222" i="1" s="1"/>
  <c r="D2222" i="1" s="1"/>
  <c r="E2222" i="1" s="1"/>
  <c r="I2222" i="1" l="1"/>
  <c r="J2222" i="1" s="1"/>
  <c r="K2222" i="1" s="1"/>
  <c r="F2222" i="1"/>
  <c r="L2222" i="1" l="1"/>
  <c r="N2222" i="1" s="1"/>
  <c r="P2222" i="1" s="1"/>
  <c r="G2222" i="1"/>
  <c r="H2222" i="1" s="1"/>
  <c r="A2223" i="1" l="1"/>
  <c r="B2223" i="1" s="1"/>
  <c r="C2223" i="1" s="1"/>
  <c r="D2223" i="1" l="1"/>
  <c r="E2223" i="1" s="1"/>
  <c r="I2223" i="1"/>
  <c r="J2223" i="1" s="1"/>
  <c r="K2223" i="1" l="1"/>
  <c r="F2223" i="1"/>
  <c r="L2223" i="1" l="1"/>
  <c r="N2223" i="1" s="1"/>
  <c r="P2223" i="1" s="1"/>
  <c r="G2223" i="1"/>
  <c r="H2223" i="1" s="1"/>
  <c r="A2224" i="1" l="1"/>
  <c r="B2224" i="1" s="1"/>
  <c r="C2224" i="1" s="1"/>
  <c r="D2224" i="1" l="1"/>
  <c r="E2224" i="1" s="1"/>
  <c r="I2224" i="1"/>
  <c r="J2224" i="1" s="1"/>
  <c r="K2224" i="1" l="1"/>
  <c r="F2224" i="1"/>
  <c r="G2224" i="1" l="1"/>
  <c r="H2224" i="1" s="1"/>
  <c r="L2224" i="1"/>
  <c r="N2224" i="1" s="1"/>
  <c r="P2224" i="1" s="1"/>
  <c r="A2225" i="1" l="1"/>
  <c r="B2225" i="1" s="1"/>
  <c r="C2225" i="1" s="1"/>
  <c r="D2225" i="1" s="1"/>
  <c r="E2225" i="1" s="1"/>
  <c r="I2225" i="1" l="1"/>
  <c r="J2225" i="1" s="1"/>
  <c r="K2225" i="1" s="1"/>
  <c r="F2225" i="1"/>
  <c r="L2225" i="1" l="1"/>
  <c r="N2225" i="1" s="1"/>
  <c r="P2225" i="1" s="1"/>
  <c r="G2225" i="1"/>
  <c r="H2225" i="1" s="1"/>
  <c r="A2226" i="1" l="1"/>
  <c r="B2226" i="1" s="1"/>
  <c r="C2226" i="1" s="1"/>
  <c r="I2226" i="1" l="1"/>
  <c r="J2226" i="1" s="1"/>
  <c r="D2226" i="1"/>
  <c r="E2226" i="1" s="1"/>
  <c r="K2226" i="1" l="1"/>
  <c r="F2226" i="1"/>
  <c r="L2226" i="1" l="1"/>
  <c r="N2226" i="1" s="1"/>
  <c r="P2226" i="1" s="1"/>
  <c r="G2226" i="1"/>
  <c r="H2226" i="1" s="1"/>
  <c r="A2227" i="1" l="1"/>
  <c r="B2227" i="1" s="1"/>
  <c r="C2227" i="1" s="1"/>
  <c r="I2227" i="1" l="1"/>
  <c r="J2227" i="1" s="1"/>
  <c r="D2227" i="1"/>
  <c r="E2227" i="1" s="1"/>
  <c r="K2227" i="1" l="1"/>
  <c r="F2227" i="1"/>
  <c r="G2227" i="1" l="1"/>
  <c r="H2227" i="1" s="1"/>
  <c r="L2227" i="1"/>
  <c r="N2227" i="1" s="1"/>
  <c r="P2227" i="1" s="1"/>
  <c r="A2228" i="1" l="1"/>
  <c r="B2228" i="1" s="1"/>
  <c r="C2228" i="1" s="1"/>
  <c r="R72" i="1" l="1"/>
  <c r="S72" i="1" s="1"/>
  <c r="D2228" i="1"/>
  <c r="E2228" i="1" s="1"/>
  <c r="I2228" i="1"/>
  <c r="J2228" i="1" s="1"/>
  <c r="K2228" i="1" l="1"/>
  <c r="F2228" i="1"/>
  <c r="L2228" i="1" l="1"/>
  <c r="N2228" i="1" s="1"/>
  <c r="P2228" i="1" s="1"/>
  <c r="G2228" i="1"/>
  <c r="H2228" i="1" s="1"/>
  <c r="O2234" i="1" s="1"/>
  <c r="O2235" i="1" l="1"/>
  <c r="O2236" i="1" s="1"/>
  <c r="O2237" i="1" s="1"/>
  <c r="O2238" i="1" s="1"/>
  <c r="O2239" i="1" s="1"/>
  <c r="O2240" i="1" s="1"/>
  <c r="P2234" i="1"/>
  <c r="A2235" i="1" s="1"/>
  <c r="B2235" i="1" s="1"/>
  <c r="C2235" i="1" s="1"/>
  <c r="D2235" i="1" l="1"/>
  <c r="E2235" i="1" s="1"/>
  <c r="I2235" i="1"/>
  <c r="J2235" i="1" s="1"/>
  <c r="O2248" i="1"/>
  <c r="O2249" i="1" s="1"/>
  <c r="O2250" i="1" s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O2241" i="1"/>
  <c r="O2242" i="1" s="1"/>
  <c r="O2243" i="1" s="1"/>
  <c r="O2244" i="1" s="1"/>
  <c r="O2245" i="1" s="1"/>
  <c r="O2246" i="1" s="1"/>
  <c r="O2247" i="1" s="1"/>
  <c r="K2235" i="1" l="1"/>
  <c r="F2235" i="1"/>
  <c r="G2235" i="1" l="1"/>
  <c r="H2235" i="1" s="1"/>
  <c r="L2235" i="1"/>
  <c r="N2235" i="1" s="1"/>
  <c r="P2235" i="1" s="1"/>
  <c r="A2236" i="1" l="1"/>
  <c r="B2236" i="1" s="1"/>
  <c r="C2236" i="1" s="1"/>
  <c r="D2236" i="1" s="1"/>
  <c r="E2236" i="1" s="1"/>
  <c r="I2236" i="1" l="1"/>
  <c r="J2236" i="1" s="1"/>
  <c r="K2236" i="1" s="1"/>
  <c r="F2236" i="1"/>
  <c r="L2236" i="1" l="1"/>
  <c r="N2236" i="1" s="1"/>
  <c r="P2236" i="1" s="1"/>
  <c r="G2236" i="1"/>
  <c r="H2236" i="1" s="1"/>
  <c r="A2237" i="1" l="1"/>
  <c r="B2237" i="1" s="1"/>
  <c r="C2237" i="1" s="1"/>
  <c r="D2237" i="1" l="1"/>
  <c r="E2237" i="1" s="1"/>
  <c r="I2237" i="1"/>
  <c r="J2237" i="1" s="1"/>
  <c r="K2237" i="1" l="1"/>
  <c r="F2237" i="1"/>
  <c r="L2237" i="1" l="1"/>
  <c r="N2237" i="1" s="1"/>
  <c r="P2237" i="1" s="1"/>
  <c r="G2237" i="1"/>
  <c r="H2237" i="1" s="1"/>
  <c r="A2238" i="1" l="1"/>
  <c r="B2238" i="1" s="1"/>
  <c r="C2238" i="1" s="1"/>
  <c r="I2238" i="1" l="1"/>
  <c r="J2238" i="1" s="1"/>
  <c r="D2238" i="1"/>
  <c r="E2238" i="1" s="1"/>
  <c r="K2238" i="1" l="1"/>
  <c r="F2238" i="1"/>
  <c r="L2238" i="1" l="1"/>
  <c r="N2238" i="1" s="1"/>
  <c r="P2238" i="1" s="1"/>
  <c r="G2238" i="1"/>
  <c r="H2238" i="1" s="1"/>
  <c r="A2239" i="1" l="1"/>
  <c r="B2239" i="1" s="1"/>
  <c r="C2239" i="1" s="1"/>
  <c r="I2239" i="1" l="1"/>
  <c r="J2239" i="1" s="1"/>
  <c r="D2239" i="1"/>
  <c r="E2239" i="1" s="1"/>
  <c r="K2239" i="1" l="1"/>
  <c r="F2239" i="1"/>
  <c r="L2239" i="1" l="1"/>
  <c r="N2239" i="1" s="1"/>
  <c r="P2239" i="1" s="1"/>
  <c r="G2239" i="1"/>
  <c r="H2239" i="1" s="1"/>
  <c r="A2240" i="1" l="1"/>
  <c r="B2240" i="1" l="1"/>
  <c r="C2240" i="1" s="1"/>
  <c r="I2240" i="1" l="1"/>
  <c r="J2240" i="1" s="1"/>
  <c r="D2240" i="1"/>
  <c r="E2240" i="1" s="1"/>
  <c r="K2240" i="1" l="1"/>
  <c r="F2240" i="1"/>
  <c r="G2240" i="1" l="1"/>
  <c r="H2240" i="1" s="1"/>
  <c r="L2240" i="1"/>
  <c r="N2240" i="1" s="1"/>
  <c r="P2240" i="1" s="1"/>
  <c r="A2241" i="1" l="1"/>
  <c r="B2241" i="1" s="1"/>
  <c r="C2241" i="1" s="1"/>
  <c r="I2241" i="1" l="1"/>
  <c r="J2241" i="1" s="1"/>
  <c r="D2241" i="1"/>
  <c r="E2241" i="1" s="1"/>
  <c r="K2241" i="1" l="1"/>
  <c r="F2241" i="1"/>
  <c r="L2241" i="1" l="1"/>
  <c r="N2241" i="1" s="1"/>
  <c r="P2241" i="1" s="1"/>
  <c r="G2241" i="1"/>
  <c r="H2241" i="1" s="1"/>
  <c r="A2242" i="1" l="1"/>
  <c r="B2242" i="1" l="1"/>
  <c r="C2242" i="1" s="1"/>
  <c r="I2242" i="1" l="1"/>
  <c r="J2242" i="1" s="1"/>
  <c r="D2242" i="1"/>
  <c r="E2242" i="1" s="1"/>
  <c r="K2242" i="1" l="1"/>
  <c r="F2242" i="1"/>
  <c r="G2242" i="1" l="1"/>
  <c r="H2242" i="1" s="1"/>
  <c r="L2242" i="1"/>
  <c r="N2242" i="1" s="1"/>
  <c r="P2242" i="1" s="1"/>
  <c r="A2243" i="1" l="1"/>
  <c r="B2243" i="1" s="1"/>
  <c r="C2243" i="1" s="1"/>
  <c r="I2243" i="1" l="1"/>
  <c r="J2243" i="1" s="1"/>
  <c r="D2243" i="1"/>
  <c r="E2243" i="1" s="1"/>
  <c r="K2243" i="1" l="1"/>
  <c r="F2243" i="1"/>
  <c r="G2243" i="1" l="1"/>
  <c r="H2243" i="1" s="1"/>
  <c r="L2243" i="1"/>
  <c r="N2243" i="1" s="1"/>
  <c r="P2243" i="1" s="1"/>
  <c r="A2244" i="1" l="1"/>
  <c r="B2244" i="1" s="1"/>
  <c r="C2244" i="1" s="1"/>
  <c r="I2244" i="1" l="1"/>
  <c r="J2244" i="1" s="1"/>
  <c r="D2244" i="1"/>
  <c r="E2244" i="1" s="1"/>
  <c r="K2244" i="1" l="1"/>
  <c r="F2244" i="1"/>
  <c r="L2244" i="1" l="1"/>
  <c r="N2244" i="1" s="1"/>
  <c r="P2244" i="1" s="1"/>
  <c r="G2244" i="1"/>
  <c r="H2244" i="1" s="1"/>
  <c r="A2245" i="1" l="1"/>
  <c r="B2245" i="1" l="1"/>
  <c r="C2245" i="1" s="1"/>
  <c r="D2245" i="1" l="1"/>
  <c r="E2245" i="1" s="1"/>
  <c r="I2245" i="1"/>
  <c r="J2245" i="1" s="1"/>
  <c r="K2245" i="1" l="1"/>
  <c r="F2245" i="1"/>
  <c r="G2245" i="1" l="1"/>
  <c r="H2245" i="1" s="1"/>
  <c r="L2245" i="1"/>
  <c r="N2245" i="1" s="1"/>
  <c r="P2245" i="1" s="1"/>
  <c r="A2246" i="1" l="1"/>
  <c r="B2246" i="1" s="1"/>
  <c r="C2246" i="1" s="1"/>
  <c r="I2246" i="1" l="1"/>
  <c r="J2246" i="1" s="1"/>
  <c r="D2246" i="1"/>
  <c r="E2246" i="1" s="1"/>
  <c r="K2246" i="1" l="1"/>
  <c r="F2246" i="1"/>
  <c r="G2246" i="1" l="1"/>
  <c r="H2246" i="1" s="1"/>
  <c r="L2246" i="1"/>
  <c r="N2246" i="1" s="1"/>
  <c r="P2246" i="1" s="1"/>
  <c r="A2247" i="1" l="1"/>
  <c r="B2247" i="1" s="1"/>
  <c r="C2247" i="1" s="1"/>
  <c r="I2247" i="1" s="1"/>
  <c r="J2247" i="1" s="1"/>
  <c r="D2247" i="1" l="1"/>
  <c r="E2247" i="1" s="1"/>
  <c r="K2247" i="1" s="1"/>
  <c r="F2247" i="1" l="1"/>
  <c r="L2247" i="1" s="1"/>
  <c r="N2247" i="1" s="1"/>
  <c r="P2247" i="1" s="1"/>
  <c r="G2247" i="1" l="1"/>
  <c r="H2247" i="1" s="1"/>
  <c r="A2248" i="1" s="1"/>
  <c r="B2248" i="1" s="1"/>
  <c r="C2248" i="1" s="1"/>
  <c r="I2248" i="1" l="1"/>
  <c r="J2248" i="1" s="1"/>
  <c r="D2248" i="1"/>
  <c r="E2248" i="1" s="1"/>
  <c r="K2248" i="1" l="1"/>
  <c r="F2248" i="1"/>
  <c r="G2248" i="1" l="1"/>
  <c r="H2248" i="1" s="1"/>
  <c r="L2248" i="1"/>
  <c r="N2248" i="1" s="1"/>
  <c r="P2248" i="1" s="1"/>
  <c r="A2249" i="1" l="1"/>
  <c r="B2249" i="1" s="1"/>
  <c r="C2249" i="1" s="1"/>
  <c r="D2249" i="1" s="1"/>
  <c r="E2249" i="1" s="1"/>
  <c r="I2249" i="1" l="1"/>
  <c r="J2249" i="1" s="1"/>
  <c r="K2249" i="1" s="1"/>
  <c r="F2249" i="1"/>
  <c r="L2249" i="1" l="1"/>
  <c r="N2249" i="1" s="1"/>
  <c r="P2249" i="1" s="1"/>
  <c r="G2249" i="1"/>
  <c r="H2249" i="1" s="1"/>
  <c r="A2250" i="1" l="1"/>
  <c r="B2250" i="1" s="1"/>
  <c r="C2250" i="1" s="1"/>
  <c r="I2250" i="1" l="1"/>
  <c r="J2250" i="1" s="1"/>
  <c r="D2250" i="1"/>
  <c r="E2250" i="1" l="1"/>
  <c r="M2267" i="1"/>
  <c r="M2268" i="1" l="1"/>
  <c r="M2269" i="1" s="1"/>
  <c r="M2270" i="1" s="1"/>
  <c r="M2271" i="1" s="1"/>
  <c r="M2272" i="1" s="1"/>
  <c r="M2273" i="1" s="1"/>
  <c r="N2267" i="1"/>
  <c r="K2250" i="1"/>
  <c r="F2250" i="1"/>
  <c r="L2250" i="1" l="1"/>
  <c r="N2250" i="1" s="1"/>
  <c r="P2250" i="1" s="1"/>
  <c r="G2250" i="1"/>
  <c r="H2250" i="1" s="1"/>
  <c r="M2274" i="1"/>
  <c r="M2275" i="1" s="1"/>
  <c r="M2276" i="1" s="1"/>
  <c r="M2277" i="1" s="1"/>
  <c r="M2278" i="1" s="1"/>
  <c r="M2279" i="1" s="1"/>
  <c r="M2280" i="1" s="1"/>
  <c r="M2281" i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A2251" i="1" l="1"/>
  <c r="B2251" i="1" s="1"/>
  <c r="C2251" i="1" s="1"/>
  <c r="D2251" i="1" l="1"/>
  <c r="E2251" i="1" s="1"/>
  <c r="I2251" i="1"/>
  <c r="J2251" i="1" s="1"/>
  <c r="K2251" i="1" l="1"/>
  <c r="F2251" i="1"/>
  <c r="G2251" i="1" l="1"/>
  <c r="H2251" i="1" s="1"/>
  <c r="L2251" i="1"/>
  <c r="N2251" i="1" s="1"/>
  <c r="P2251" i="1" s="1"/>
  <c r="A2252" i="1" l="1"/>
  <c r="B2252" i="1" s="1"/>
  <c r="C2252" i="1" s="1"/>
  <c r="D2252" i="1" s="1"/>
  <c r="E2252" i="1" s="1"/>
  <c r="I2252" i="1" l="1"/>
  <c r="J2252" i="1" s="1"/>
  <c r="K2252" i="1" s="1"/>
  <c r="F2252" i="1"/>
  <c r="G2252" i="1" l="1"/>
  <c r="H2252" i="1" s="1"/>
  <c r="L2252" i="1"/>
  <c r="N2252" i="1" s="1"/>
  <c r="P2252" i="1" s="1"/>
  <c r="A2253" i="1" l="1"/>
  <c r="B2253" i="1" s="1"/>
  <c r="C2253" i="1" s="1"/>
  <c r="D2253" i="1" s="1"/>
  <c r="E2253" i="1" s="1"/>
  <c r="I2253" i="1" l="1"/>
  <c r="J2253" i="1" s="1"/>
  <c r="K2253" i="1" s="1"/>
  <c r="F2253" i="1"/>
  <c r="G2253" i="1" l="1"/>
  <c r="H2253" i="1" s="1"/>
  <c r="L2253" i="1"/>
  <c r="N2253" i="1" s="1"/>
  <c r="P2253" i="1" s="1"/>
  <c r="A2254" i="1" l="1"/>
  <c r="B2254" i="1" s="1"/>
  <c r="C2254" i="1" s="1"/>
  <c r="D2254" i="1" s="1"/>
  <c r="E2254" i="1" s="1"/>
  <c r="I2254" i="1" l="1"/>
  <c r="J2254" i="1" s="1"/>
  <c r="K2254" i="1" s="1"/>
  <c r="F2254" i="1"/>
  <c r="L2254" i="1" l="1"/>
  <c r="N2254" i="1" s="1"/>
  <c r="P2254" i="1" s="1"/>
  <c r="G2254" i="1"/>
  <c r="H2254" i="1" s="1"/>
  <c r="A2255" i="1" l="1"/>
  <c r="B2255" i="1" s="1"/>
  <c r="C2255" i="1" s="1"/>
  <c r="I2255" i="1" l="1"/>
  <c r="J2255" i="1" s="1"/>
  <c r="D2255" i="1"/>
  <c r="E2255" i="1" s="1"/>
  <c r="K2255" i="1" l="1"/>
  <c r="F2255" i="1"/>
  <c r="G2255" i="1" l="1"/>
  <c r="H2255" i="1" s="1"/>
  <c r="L2255" i="1"/>
  <c r="N2255" i="1" s="1"/>
  <c r="P2255" i="1" s="1"/>
  <c r="A2256" i="1" s="1"/>
  <c r="B2256" i="1" s="1"/>
  <c r="C2256" i="1" s="1"/>
  <c r="D2256" i="1" l="1"/>
  <c r="E2256" i="1" s="1"/>
  <c r="I2256" i="1"/>
  <c r="J2256" i="1" s="1"/>
  <c r="K2256" i="1" l="1"/>
  <c r="F2256" i="1"/>
  <c r="G2256" i="1" l="1"/>
  <c r="H2256" i="1" s="1"/>
  <c r="L2256" i="1"/>
  <c r="N2256" i="1" s="1"/>
  <c r="P2256" i="1" s="1"/>
  <c r="A2257" i="1" l="1"/>
  <c r="B2257" i="1" s="1"/>
  <c r="C2257" i="1" s="1"/>
  <c r="D2257" i="1" s="1"/>
  <c r="E2257" i="1" s="1"/>
  <c r="I2257" i="1" l="1"/>
  <c r="J2257" i="1" s="1"/>
  <c r="K2257" i="1" s="1"/>
  <c r="F2257" i="1"/>
  <c r="G2257" i="1" l="1"/>
  <c r="H2257" i="1" s="1"/>
  <c r="L2257" i="1"/>
  <c r="N2257" i="1" s="1"/>
  <c r="P2257" i="1" s="1"/>
  <c r="A2258" i="1" l="1"/>
  <c r="B2258" i="1" s="1"/>
  <c r="C2258" i="1" s="1"/>
  <c r="D2258" i="1" s="1"/>
  <c r="E2258" i="1" s="1"/>
  <c r="I2258" i="1" l="1"/>
  <c r="J2258" i="1" s="1"/>
  <c r="K2258" i="1" s="1"/>
  <c r="F2258" i="1"/>
  <c r="L2258" i="1" l="1"/>
  <c r="N2258" i="1" s="1"/>
  <c r="P2258" i="1" s="1"/>
  <c r="G2258" i="1"/>
  <c r="H2258" i="1" s="1"/>
  <c r="A2259" i="1" l="1"/>
  <c r="B2259" i="1" s="1"/>
  <c r="C2259" i="1" s="1"/>
  <c r="D2259" i="1" l="1"/>
  <c r="E2259" i="1" s="1"/>
  <c r="I2259" i="1"/>
  <c r="J2259" i="1" s="1"/>
  <c r="K2259" i="1" l="1"/>
  <c r="F2259" i="1"/>
  <c r="G2259" i="1" l="1"/>
  <c r="H2259" i="1" s="1"/>
  <c r="L2259" i="1"/>
  <c r="N2259" i="1" s="1"/>
  <c r="P2259" i="1" s="1"/>
  <c r="A2260" i="1" s="1"/>
  <c r="B2260" i="1" l="1"/>
  <c r="C2260" i="1" s="1"/>
  <c r="I2260" i="1" l="1"/>
  <c r="J2260" i="1" s="1"/>
  <c r="D2260" i="1"/>
  <c r="E2260" i="1" s="1"/>
  <c r="K2260" i="1" l="1"/>
  <c r="F2260" i="1"/>
  <c r="L2260" i="1" l="1"/>
  <c r="N2260" i="1" s="1"/>
  <c r="P2260" i="1" s="1"/>
  <c r="G2260" i="1"/>
  <c r="H2260" i="1" s="1"/>
  <c r="A2261" i="1" l="1"/>
  <c r="B2261" i="1" l="1"/>
  <c r="C2261" i="1" s="1"/>
  <c r="R73" i="1"/>
  <c r="S73" i="1" s="1"/>
  <c r="I2261" i="1" l="1"/>
  <c r="J2261" i="1" s="1"/>
  <c r="D2261" i="1"/>
  <c r="E2261" i="1" s="1"/>
  <c r="K2261" i="1" l="1"/>
  <c r="F2261" i="1"/>
  <c r="G2261" i="1" l="1"/>
  <c r="H2261" i="1" s="1"/>
  <c r="O2267" i="1" s="1"/>
  <c r="L2261" i="1"/>
  <c r="N2261" i="1" s="1"/>
  <c r="P2261" i="1" s="1"/>
  <c r="O2268" i="1" l="1"/>
  <c r="O2269" i="1" s="1"/>
  <c r="O2270" i="1" s="1"/>
  <c r="O2271" i="1" s="1"/>
  <c r="O2272" i="1" s="1"/>
  <c r="O2273" i="1" s="1"/>
  <c r="P2267" i="1"/>
  <c r="A2268" i="1" s="1"/>
  <c r="B2268" i="1" l="1"/>
  <c r="C2268" i="1" s="1"/>
  <c r="O2274" i="1"/>
  <c r="O2275" i="1" s="1"/>
  <c r="O2276" i="1" s="1"/>
  <c r="O2277" i="1" s="1"/>
  <c r="O2278" i="1" s="1"/>
  <c r="O2279" i="1" s="1"/>
  <c r="O2280" i="1" s="1"/>
  <c r="O2281" i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O2293" i="1" s="1"/>
  <c r="O2294" i="1" s="1"/>
  <c r="I2268" i="1" l="1"/>
  <c r="J2268" i="1" s="1"/>
  <c r="D2268" i="1"/>
  <c r="E2268" i="1" s="1"/>
  <c r="K2268" i="1" l="1"/>
  <c r="F2268" i="1"/>
  <c r="L2268" i="1" l="1"/>
  <c r="N2268" i="1" s="1"/>
  <c r="P2268" i="1" s="1"/>
  <c r="G2268" i="1"/>
  <c r="H2268" i="1" s="1"/>
  <c r="A2269" i="1" l="1"/>
  <c r="B2269" i="1" l="1"/>
  <c r="C2269" i="1" s="1"/>
  <c r="I2269" i="1" l="1"/>
  <c r="J2269" i="1" s="1"/>
  <c r="D2269" i="1"/>
  <c r="E2269" i="1" s="1"/>
  <c r="K2269" i="1" l="1"/>
  <c r="F2269" i="1"/>
  <c r="L2269" i="1" l="1"/>
  <c r="N2269" i="1" s="1"/>
  <c r="P2269" i="1" s="1"/>
  <c r="G2269" i="1"/>
  <c r="H2269" i="1" s="1"/>
  <c r="A2270" i="1" l="1"/>
  <c r="B2270" i="1" l="1"/>
  <c r="C2270" i="1" s="1"/>
  <c r="I2270" i="1" l="1"/>
  <c r="J2270" i="1" s="1"/>
  <c r="D2270" i="1"/>
  <c r="E2270" i="1" s="1"/>
  <c r="K2270" i="1" l="1"/>
  <c r="F2270" i="1"/>
  <c r="G2270" i="1" l="1"/>
  <c r="H2270" i="1" s="1"/>
  <c r="L2270" i="1"/>
  <c r="N2270" i="1" s="1"/>
  <c r="P2270" i="1" s="1"/>
  <c r="A2271" i="1" l="1"/>
  <c r="B2271" i="1" s="1"/>
  <c r="C2271" i="1" s="1"/>
  <c r="I2271" i="1" l="1"/>
  <c r="J2271" i="1" s="1"/>
  <c r="D2271" i="1"/>
  <c r="E2271" i="1" s="1"/>
  <c r="K2271" i="1" l="1"/>
  <c r="F2271" i="1"/>
  <c r="L2271" i="1" l="1"/>
  <c r="N2271" i="1" s="1"/>
  <c r="P2271" i="1" s="1"/>
  <c r="G2271" i="1"/>
  <c r="H2271" i="1" s="1"/>
  <c r="A2272" i="1" l="1"/>
  <c r="B2272" i="1" l="1"/>
  <c r="C2272" i="1" s="1"/>
  <c r="D2272" i="1" l="1"/>
  <c r="E2272" i="1" s="1"/>
  <c r="I2272" i="1"/>
  <c r="J2272" i="1" s="1"/>
  <c r="K2272" i="1" l="1"/>
  <c r="F2272" i="1"/>
  <c r="L2272" i="1" l="1"/>
  <c r="N2272" i="1" s="1"/>
  <c r="P2272" i="1" s="1"/>
  <c r="G2272" i="1"/>
  <c r="H2272" i="1" s="1"/>
  <c r="A2273" i="1" l="1"/>
  <c r="B2273" i="1" l="1"/>
  <c r="C2273" i="1" s="1"/>
  <c r="I2273" i="1" l="1"/>
  <c r="J2273" i="1" s="1"/>
  <c r="D2273" i="1"/>
  <c r="E2273" i="1" s="1"/>
  <c r="K2273" i="1" l="1"/>
  <c r="F2273" i="1"/>
  <c r="G2273" i="1" l="1"/>
  <c r="H2273" i="1" s="1"/>
  <c r="L2273" i="1"/>
  <c r="N2273" i="1" s="1"/>
  <c r="P2273" i="1" s="1"/>
  <c r="A2274" i="1" l="1"/>
  <c r="B2274" i="1" s="1"/>
  <c r="C2274" i="1" s="1"/>
  <c r="I2274" i="1" l="1"/>
  <c r="J2274" i="1" s="1"/>
  <c r="D2274" i="1"/>
  <c r="E2274" i="1" s="1"/>
  <c r="K2274" i="1" l="1"/>
  <c r="F2274" i="1"/>
  <c r="G2274" i="1" l="1"/>
  <c r="H2274" i="1" s="1"/>
  <c r="L2274" i="1"/>
  <c r="N2274" i="1" s="1"/>
  <c r="P2274" i="1" s="1"/>
  <c r="A2275" i="1" l="1"/>
  <c r="B2275" i="1" s="1"/>
  <c r="C2275" i="1" s="1"/>
  <c r="D2275" i="1" s="1"/>
  <c r="E2275" i="1" s="1"/>
  <c r="I2275" i="1" l="1"/>
  <c r="J2275" i="1" s="1"/>
  <c r="K2275" i="1" s="1"/>
  <c r="F2275" i="1"/>
  <c r="L2275" i="1" l="1"/>
  <c r="N2275" i="1" s="1"/>
  <c r="P2275" i="1" s="1"/>
  <c r="G2275" i="1"/>
  <c r="H2275" i="1" s="1"/>
  <c r="A2276" i="1" l="1"/>
  <c r="B2276" i="1" s="1"/>
  <c r="C2276" i="1" s="1"/>
  <c r="I2276" i="1" l="1"/>
  <c r="J2276" i="1" s="1"/>
  <c r="D2276" i="1"/>
  <c r="E2276" i="1" s="1"/>
  <c r="K2276" i="1" l="1"/>
  <c r="F2276" i="1"/>
  <c r="L2276" i="1" l="1"/>
  <c r="N2276" i="1" s="1"/>
  <c r="P2276" i="1" s="1"/>
  <c r="G2276" i="1"/>
  <c r="H2276" i="1" s="1"/>
  <c r="A2277" i="1" l="1"/>
  <c r="B2277" i="1" l="1"/>
  <c r="C2277" i="1" s="1"/>
  <c r="D2277" i="1" l="1"/>
  <c r="E2277" i="1" s="1"/>
  <c r="I2277" i="1"/>
  <c r="J2277" i="1" s="1"/>
  <c r="K2277" i="1" l="1"/>
  <c r="F2277" i="1"/>
  <c r="G2277" i="1" l="1"/>
  <c r="H2277" i="1" s="1"/>
  <c r="L2277" i="1"/>
  <c r="N2277" i="1" s="1"/>
  <c r="P2277" i="1" s="1"/>
  <c r="A2278" i="1" l="1"/>
  <c r="B2278" i="1" s="1"/>
  <c r="C2278" i="1" s="1"/>
  <c r="I2278" i="1" l="1"/>
  <c r="J2278" i="1" s="1"/>
  <c r="D2278" i="1"/>
  <c r="E2278" i="1" s="1"/>
  <c r="K2278" i="1" l="1"/>
  <c r="F2278" i="1"/>
  <c r="L2278" i="1" l="1"/>
  <c r="N2278" i="1" s="1"/>
  <c r="P2278" i="1" s="1"/>
  <c r="G2278" i="1"/>
  <c r="H2278" i="1" s="1"/>
  <c r="A2279" i="1" l="1"/>
  <c r="B2279" i="1" l="1"/>
  <c r="C2279" i="1" s="1"/>
  <c r="I2279" i="1" l="1"/>
  <c r="J2279" i="1" s="1"/>
  <c r="D2279" i="1"/>
  <c r="E2279" i="1" s="1"/>
  <c r="K2279" i="1" l="1"/>
  <c r="F2279" i="1"/>
  <c r="L2279" i="1" l="1"/>
  <c r="N2279" i="1" s="1"/>
  <c r="P2279" i="1" s="1"/>
  <c r="G2279" i="1"/>
  <c r="H2279" i="1" s="1"/>
  <c r="A2280" i="1" l="1"/>
  <c r="B2280" i="1" l="1"/>
  <c r="C2280" i="1" s="1"/>
  <c r="I2280" i="1" l="1"/>
  <c r="J2280" i="1" s="1"/>
  <c r="D2280" i="1"/>
  <c r="E2280" i="1" s="1"/>
  <c r="K2280" i="1" l="1"/>
  <c r="F2280" i="1"/>
  <c r="L2280" i="1" l="1"/>
  <c r="N2280" i="1" s="1"/>
  <c r="P2280" i="1" s="1"/>
  <c r="G2280" i="1"/>
  <c r="H2280" i="1" s="1"/>
  <c r="A2281" i="1" l="1"/>
  <c r="B2281" i="1" l="1"/>
  <c r="C2281" i="1" s="1"/>
  <c r="I2281" i="1" l="1"/>
  <c r="J2281" i="1" s="1"/>
  <c r="D2281" i="1"/>
  <c r="E2281" i="1" s="1"/>
  <c r="K2281" i="1" l="1"/>
  <c r="F2281" i="1"/>
  <c r="G2281" i="1" l="1"/>
  <c r="H2281" i="1" s="1"/>
  <c r="L2281" i="1"/>
  <c r="N2281" i="1" s="1"/>
  <c r="P2281" i="1" s="1"/>
  <c r="A2282" i="1" l="1"/>
  <c r="B2282" i="1" s="1"/>
  <c r="C2282" i="1" s="1"/>
  <c r="I2282" i="1" l="1"/>
  <c r="J2282" i="1" s="1"/>
  <c r="D2282" i="1"/>
  <c r="E2282" i="1" s="1"/>
  <c r="K2282" i="1" l="1"/>
  <c r="F2282" i="1"/>
  <c r="L2282" i="1" l="1"/>
  <c r="N2282" i="1" s="1"/>
  <c r="P2282" i="1" s="1"/>
  <c r="G2282" i="1"/>
  <c r="H2282" i="1" s="1"/>
  <c r="A2283" i="1" l="1"/>
  <c r="B2283" i="1" l="1"/>
  <c r="C2283" i="1" s="1"/>
  <c r="D2283" i="1" l="1"/>
  <c r="I2283" i="1"/>
  <c r="J2283" i="1" s="1"/>
  <c r="E2283" i="1" l="1"/>
  <c r="M2300" i="1"/>
  <c r="M2301" i="1" l="1"/>
  <c r="M2302" i="1" s="1"/>
  <c r="M2303" i="1" s="1"/>
  <c r="M2304" i="1" s="1"/>
  <c r="M2305" i="1" s="1"/>
  <c r="M2306" i="1" s="1"/>
  <c r="N2300" i="1"/>
  <c r="K2283" i="1"/>
  <c r="F2283" i="1"/>
  <c r="L2283" i="1" l="1"/>
  <c r="N2283" i="1" s="1"/>
  <c r="P2283" i="1" s="1"/>
  <c r="G2283" i="1"/>
  <c r="H2283" i="1" s="1"/>
  <c r="M2307" i="1"/>
  <c r="M2308" i="1" s="1"/>
  <c r="M2309" i="1" s="1"/>
  <c r="M2310" i="1" s="1"/>
  <c r="M2311" i="1" s="1"/>
  <c r="M2312" i="1" s="1"/>
  <c r="M2313" i="1" s="1"/>
  <c r="M2314" i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A2284" i="1" l="1"/>
  <c r="B2284" i="1" l="1"/>
  <c r="C2284" i="1" s="1"/>
  <c r="I2284" i="1" l="1"/>
  <c r="J2284" i="1" s="1"/>
  <c r="D2284" i="1"/>
  <c r="E2284" i="1" s="1"/>
  <c r="K2284" i="1" l="1"/>
  <c r="F2284" i="1"/>
  <c r="G2284" i="1" l="1"/>
  <c r="H2284" i="1" s="1"/>
  <c r="L2284" i="1"/>
  <c r="N2284" i="1" s="1"/>
  <c r="P2284" i="1" s="1"/>
  <c r="A2285" i="1" l="1"/>
  <c r="B2285" i="1" s="1"/>
  <c r="C2285" i="1" s="1"/>
  <c r="D2285" i="1" l="1"/>
  <c r="E2285" i="1" s="1"/>
  <c r="I2285" i="1"/>
  <c r="J2285" i="1" s="1"/>
  <c r="K2285" i="1" l="1"/>
  <c r="F2285" i="1"/>
  <c r="L2285" i="1" l="1"/>
  <c r="N2285" i="1" s="1"/>
  <c r="P2285" i="1" s="1"/>
  <c r="G2285" i="1"/>
  <c r="H2285" i="1" s="1"/>
  <c r="A2286" i="1" l="1"/>
  <c r="B2286" i="1" l="1"/>
  <c r="C2286" i="1" s="1"/>
  <c r="I2286" i="1" l="1"/>
  <c r="J2286" i="1" s="1"/>
  <c r="D2286" i="1"/>
  <c r="E2286" i="1" s="1"/>
  <c r="K2286" i="1" l="1"/>
  <c r="F2286" i="1"/>
  <c r="L2286" i="1" l="1"/>
  <c r="N2286" i="1" s="1"/>
  <c r="P2286" i="1" s="1"/>
  <c r="G2286" i="1"/>
  <c r="H2286" i="1" s="1"/>
  <c r="A2287" i="1" l="1"/>
  <c r="B2287" i="1" l="1"/>
  <c r="C2287" i="1" s="1"/>
  <c r="D2287" i="1" l="1"/>
  <c r="E2287" i="1" s="1"/>
  <c r="I2287" i="1"/>
  <c r="J2287" i="1" s="1"/>
  <c r="K2287" i="1" l="1"/>
  <c r="F2287" i="1"/>
  <c r="L2287" i="1" l="1"/>
  <c r="N2287" i="1" s="1"/>
  <c r="P2287" i="1" s="1"/>
  <c r="G2287" i="1"/>
  <c r="H2287" i="1" s="1"/>
  <c r="A2288" i="1" l="1"/>
  <c r="B2288" i="1" l="1"/>
  <c r="C2288" i="1" s="1"/>
  <c r="I2288" i="1" l="1"/>
  <c r="J2288" i="1" s="1"/>
  <c r="D2288" i="1"/>
  <c r="E2288" i="1" s="1"/>
  <c r="K2288" i="1" l="1"/>
  <c r="F2288" i="1"/>
  <c r="L2288" i="1" l="1"/>
  <c r="N2288" i="1" s="1"/>
  <c r="P2288" i="1" s="1"/>
  <c r="G2288" i="1"/>
  <c r="H2288" i="1" s="1"/>
  <c r="A2289" i="1" l="1"/>
  <c r="B2289" i="1" l="1"/>
  <c r="C2289" i="1" s="1"/>
  <c r="I2289" i="1" l="1"/>
  <c r="J2289" i="1" s="1"/>
  <c r="D2289" i="1"/>
  <c r="E2289" i="1" s="1"/>
  <c r="K2289" i="1" l="1"/>
  <c r="F2289" i="1"/>
  <c r="L2289" i="1" l="1"/>
  <c r="N2289" i="1" s="1"/>
  <c r="P2289" i="1" s="1"/>
  <c r="G2289" i="1"/>
  <c r="H2289" i="1" s="1"/>
  <c r="A2290" i="1" l="1"/>
  <c r="B2290" i="1" l="1"/>
  <c r="C2290" i="1" s="1"/>
  <c r="I2290" i="1" l="1"/>
  <c r="J2290" i="1" s="1"/>
  <c r="D2290" i="1"/>
  <c r="E2290" i="1" s="1"/>
  <c r="K2290" i="1" l="1"/>
  <c r="F2290" i="1"/>
  <c r="L2290" i="1" l="1"/>
  <c r="N2290" i="1" s="1"/>
  <c r="P2290" i="1" s="1"/>
  <c r="G2290" i="1"/>
  <c r="H2290" i="1" s="1"/>
  <c r="A2291" i="1" l="1"/>
  <c r="B2291" i="1" l="1"/>
  <c r="C2291" i="1" s="1"/>
  <c r="I2291" i="1" l="1"/>
  <c r="J2291" i="1" s="1"/>
  <c r="D2291" i="1"/>
  <c r="E2291" i="1" s="1"/>
  <c r="K2291" i="1" l="1"/>
  <c r="F2291" i="1"/>
  <c r="L2291" i="1" l="1"/>
  <c r="N2291" i="1" s="1"/>
  <c r="P2291" i="1" s="1"/>
  <c r="G2291" i="1"/>
  <c r="H2291" i="1" s="1"/>
  <c r="A2292" i="1" l="1"/>
  <c r="B2292" i="1" l="1"/>
  <c r="C2292" i="1" s="1"/>
  <c r="I2292" i="1" l="1"/>
  <c r="J2292" i="1" s="1"/>
  <c r="D2292" i="1"/>
  <c r="E2292" i="1" s="1"/>
  <c r="K2292" i="1" l="1"/>
  <c r="F2292" i="1"/>
  <c r="L2292" i="1" l="1"/>
  <c r="N2292" i="1" s="1"/>
  <c r="P2292" i="1" s="1"/>
  <c r="G2292" i="1"/>
  <c r="H2292" i="1" s="1"/>
  <c r="A2293" i="1" l="1"/>
  <c r="B2293" i="1" l="1"/>
  <c r="C2293" i="1" s="1"/>
  <c r="D2293" i="1" l="1"/>
  <c r="E2293" i="1" s="1"/>
  <c r="I2293" i="1"/>
  <c r="J2293" i="1" s="1"/>
  <c r="K2293" i="1" l="1"/>
  <c r="F2293" i="1"/>
  <c r="L2293" i="1" l="1"/>
  <c r="N2293" i="1" s="1"/>
  <c r="P2293" i="1" s="1"/>
  <c r="G2293" i="1"/>
  <c r="H2293" i="1" s="1"/>
  <c r="A2294" i="1" l="1"/>
  <c r="B2294" i="1" l="1"/>
  <c r="C2294" i="1" s="1"/>
  <c r="R74" i="1"/>
  <c r="S74" i="1" s="1"/>
  <c r="I2294" i="1" l="1"/>
  <c r="J2294" i="1" s="1"/>
  <c r="D2294" i="1"/>
  <c r="E2294" i="1" s="1"/>
  <c r="K2294" i="1" l="1"/>
  <c r="F2294" i="1"/>
  <c r="G2294" i="1" l="1"/>
  <c r="H2294" i="1" s="1"/>
  <c r="O2300" i="1" s="1"/>
  <c r="L2294" i="1"/>
  <c r="N2294" i="1" s="1"/>
  <c r="P2294" i="1" s="1"/>
  <c r="O2301" i="1" l="1"/>
  <c r="O2302" i="1" s="1"/>
  <c r="O2303" i="1" s="1"/>
  <c r="O2304" i="1" s="1"/>
  <c r="O2305" i="1" s="1"/>
  <c r="O2306" i="1" s="1"/>
  <c r="P2300" i="1"/>
  <c r="A2301" i="1" s="1"/>
  <c r="B2301" i="1" s="1"/>
  <c r="C2301" i="1" s="1"/>
  <c r="D2301" i="1" l="1"/>
  <c r="E2301" i="1" s="1"/>
  <c r="I2301" i="1"/>
  <c r="J2301" i="1" s="1"/>
  <c r="O2314" i="1"/>
  <c r="O2315" i="1" s="1"/>
  <c r="O2316" i="1" s="1"/>
  <c r="O2317" i="1" s="1"/>
  <c r="O2318" i="1" s="1"/>
  <c r="O2319" i="1" s="1"/>
  <c r="O2320" i="1" s="1"/>
  <c r="O2321" i="1" s="1"/>
  <c r="O2322" i="1" s="1"/>
  <c r="O2323" i="1" s="1"/>
  <c r="O2324" i="1" s="1"/>
  <c r="O2325" i="1" s="1"/>
  <c r="O2326" i="1" s="1"/>
  <c r="O2327" i="1" s="1"/>
  <c r="O2307" i="1"/>
  <c r="O2308" i="1" s="1"/>
  <c r="O2309" i="1" s="1"/>
  <c r="O2310" i="1" s="1"/>
  <c r="O2311" i="1" s="1"/>
  <c r="O2312" i="1" s="1"/>
  <c r="O2313" i="1" s="1"/>
  <c r="K2301" i="1" l="1"/>
  <c r="F2301" i="1"/>
  <c r="L2301" i="1" l="1"/>
  <c r="N2301" i="1" s="1"/>
  <c r="P2301" i="1" s="1"/>
  <c r="G2301" i="1"/>
  <c r="H2301" i="1" s="1"/>
  <c r="A2302" i="1" l="1"/>
  <c r="B2302" i="1" s="1"/>
  <c r="C2302" i="1" s="1"/>
  <c r="D2302" i="1" l="1"/>
  <c r="E2302" i="1" s="1"/>
  <c r="I2302" i="1"/>
  <c r="J2302" i="1" s="1"/>
  <c r="K2302" i="1" l="1"/>
  <c r="F2302" i="1"/>
  <c r="L2302" i="1" l="1"/>
  <c r="N2302" i="1" s="1"/>
  <c r="P2302" i="1" s="1"/>
  <c r="G2302" i="1"/>
  <c r="H2302" i="1" s="1"/>
  <c r="A2303" i="1" l="1"/>
  <c r="B2303" i="1" l="1"/>
  <c r="C2303" i="1" s="1"/>
  <c r="I2303" i="1" l="1"/>
  <c r="J2303" i="1" s="1"/>
  <c r="D2303" i="1"/>
  <c r="E2303" i="1" s="1"/>
  <c r="K2303" i="1" l="1"/>
  <c r="F2303" i="1"/>
  <c r="G2303" i="1" l="1"/>
  <c r="H2303" i="1" s="1"/>
  <c r="L2303" i="1"/>
  <c r="N2303" i="1" s="1"/>
  <c r="P2303" i="1" s="1"/>
  <c r="A2304" i="1" s="1"/>
  <c r="B2304" i="1" s="1"/>
  <c r="C2304" i="1" s="1"/>
  <c r="I2304" i="1" l="1"/>
  <c r="J2304" i="1" s="1"/>
  <c r="D2304" i="1"/>
  <c r="E2304" i="1" s="1"/>
  <c r="K2304" i="1" l="1"/>
  <c r="F2304" i="1"/>
  <c r="G2304" i="1" l="1"/>
  <c r="H2304" i="1" s="1"/>
  <c r="L2304" i="1"/>
  <c r="N2304" i="1" s="1"/>
  <c r="P2304" i="1" s="1"/>
  <c r="A2305" i="1" l="1"/>
  <c r="B2305" i="1" s="1"/>
  <c r="C2305" i="1" s="1"/>
  <c r="I2305" i="1" l="1"/>
  <c r="J2305" i="1" s="1"/>
  <c r="D2305" i="1"/>
  <c r="E2305" i="1" s="1"/>
  <c r="K2305" i="1" l="1"/>
  <c r="F2305" i="1"/>
  <c r="G2305" i="1" l="1"/>
  <c r="H2305" i="1" s="1"/>
  <c r="L2305" i="1"/>
  <c r="N2305" i="1" s="1"/>
  <c r="P2305" i="1" s="1"/>
  <c r="A2306" i="1" l="1"/>
  <c r="B2306" i="1" s="1"/>
  <c r="C2306" i="1" s="1"/>
  <c r="I2306" i="1" s="1"/>
  <c r="J2306" i="1" s="1"/>
  <c r="D2306" i="1" l="1"/>
  <c r="E2306" i="1" s="1"/>
  <c r="K2306" i="1" s="1"/>
  <c r="F2306" i="1" l="1"/>
  <c r="L2306" i="1" s="1"/>
  <c r="N2306" i="1" s="1"/>
  <c r="P2306" i="1" s="1"/>
  <c r="G2306" i="1" l="1"/>
  <c r="H2306" i="1" s="1"/>
  <c r="A2307" i="1" s="1"/>
  <c r="B2307" i="1" s="1"/>
  <c r="C2307" i="1" s="1"/>
  <c r="D2307" i="1" l="1"/>
  <c r="E2307" i="1" s="1"/>
  <c r="I2307" i="1"/>
  <c r="J2307" i="1" s="1"/>
  <c r="K2307" i="1" l="1"/>
  <c r="F2307" i="1"/>
  <c r="G2307" i="1" l="1"/>
  <c r="H2307" i="1" s="1"/>
  <c r="L2307" i="1"/>
  <c r="N2307" i="1" s="1"/>
  <c r="P2307" i="1" s="1"/>
  <c r="A2308" i="1" s="1"/>
  <c r="B2308" i="1" s="1"/>
  <c r="C2308" i="1" s="1"/>
  <c r="D2308" i="1" l="1"/>
  <c r="E2308" i="1" s="1"/>
  <c r="I2308" i="1"/>
  <c r="J2308" i="1" s="1"/>
  <c r="K2308" i="1" l="1"/>
  <c r="F2308" i="1"/>
  <c r="L2308" i="1" l="1"/>
  <c r="N2308" i="1" s="1"/>
  <c r="P2308" i="1" s="1"/>
  <c r="G2308" i="1"/>
  <c r="H2308" i="1" s="1"/>
  <c r="A2309" i="1" l="1"/>
  <c r="B2309" i="1" s="1"/>
  <c r="C2309" i="1" s="1"/>
  <c r="D2309" i="1" l="1"/>
  <c r="E2309" i="1" s="1"/>
  <c r="I2309" i="1"/>
  <c r="J2309" i="1" s="1"/>
  <c r="K2309" i="1" l="1"/>
  <c r="F2309" i="1"/>
  <c r="L2309" i="1" l="1"/>
  <c r="N2309" i="1" s="1"/>
  <c r="P2309" i="1" s="1"/>
  <c r="G2309" i="1"/>
  <c r="H2309" i="1" s="1"/>
  <c r="A2310" i="1" l="1"/>
  <c r="B2310" i="1" s="1"/>
  <c r="C2310" i="1" s="1"/>
  <c r="I2310" i="1" l="1"/>
  <c r="J2310" i="1" s="1"/>
  <c r="D2310" i="1"/>
  <c r="E2310" i="1" s="1"/>
  <c r="K2310" i="1" l="1"/>
  <c r="F2310" i="1"/>
  <c r="G2310" i="1" l="1"/>
  <c r="H2310" i="1" s="1"/>
  <c r="L2310" i="1"/>
  <c r="N2310" i="1" s="1"/>
  <c r="P2310" i="1" s="1"/>
  <c r="A2311" i="1" s="1"/>
  <c r="B2311" i="1" s="1"/>
  <c r="C2311" i="1" s="1"/>
  <c r="D2311" i="1" l="1"/>
  <c r="E2311" i="1" s="1"/>
  <c r="I2311" i="1"/>
  <c r="J2311" i="1" s="1"/>
  <c r="K2311" i="1" l="1"/>
  <c r="F2311" i="1"/>
  <c r="G2311" i="1" l="1"/>
  <c r="H2311" i="1" s="1"/>
  <c r="L2311" i="1"/>
  <c r="N2311" i="1" s="1"/>
  <c r="P2311" i="1" s="1"/>
  <c r="A2312" i="1" l="1"/>
  <c r="B2312" i="1" s="1"/>
  <c r="C2312" i="1" s="1"/>
  <c r="D2312" i="1" s="1"/>
  <c r="E2312" i="1" s="1"/>
  <c r="I2312" i="1" l="1"/>
  <c r="J2312" i="1" s="1"/>
  <c r="K2312" i="1" s="1"/>
  <c r="F2312" i="1"/>
  <c r="L2312" i="1" l="1"/>
  <c r="N2312" i="1" s="1"/>
  <c r="P2312" i="1" s="1"/>
  <c r="G2312" i="1"/>
  <c r="H2312" i="1" s="1"/>
  <c r="A2313" i="1" l="1"/>
  <c r="B2313" i="1" s="1"/>
  <c r="C2313" i="1" s="1"/>
  <c r="I2313" i="1" l="1"/>
  <c r="J2313" i="1" s="1"/>
  <c r="D2313" i="1"/>
  <c r="E2313" i="1" s="1"/>
  <c r="K2313" i="1" l="1"/>
  <c r="F2313" i="1"/>
  <c r="L2313" i="1" l="1"/>
  <c r="N2313" i="1" s="1"/>
  <c r="P2313" i="1" s="1"/>
  <c r="G2313" i="1"/>
  <c r="H2313" i="1" s="1"/>
  <c r="A2314" i="1" l="1"/>
  <c r="B2314" i="1" s="1"/>
  <c r="C2314" i="1" s="1"/>
  <c r="I2314" i="1" l="1"/>
  <c r="J2314" i="1" s="1"/>
  <c r="D2314" i="1"/>
  <c r="E2314" i="1" s="1"/>
  <c r="K2314" i="1" l="1"/>
  <c r="F2314" i="1"/>
  <c r="L2314" i="1" l="1"/>
  <c r="N2314" i="1" s="1"/>
  <c r="P2314" i="1" s="1"/>
  <c r="G2314" i="1"/>
  <c r="H2314" i="1" s="1"/>
  <c r="A2315" i="1" l="1"/>
  <c r="B2315" i="1" s="1"/>
  <c r="C2315" i="1" s="1"/>
  <c r="D2315" i="1" s="1"/>
  <c r="E2315" i="1" s="1"/>
  <c r="I2315" i="1" l="1"/>
  <c r="J2315" i="1" s="1"/>
  <c r="K2315" i="1" s="1"/>
  <c r="F2315" i="1"/>
  <c r="G2315" i="1" l="1"/>
  <c r="H2315" i="1" s="1"/>
  <c r="L2315" i="1"/>
  <c r="N2315" i="1" s="1"/>
  <c r="P2315" i="1" s="1"/>
  <c r="A2316" i="1" l="1"/>
  <c r="B2316" i="1" s="1"/>
  <c r="C2316" i="1" s="1"/>
  <c r="I2316" i="1" s="1"/>
  <c r="J2316" i="1" s="1"/>
  <c r="D2316" i="1" l="1"/>
  <c r="E2316" i="1" s="1"/>
  <c r="M2333" i="1" l="1"/>
  <c r="M2334" i="1" s="1"/>
  <c r="M2335" i="1" s="1"/>
  <c r="M2336" i="1" s="1"/>
  <c r="M2337" i="1" s="1"/>
  <c r="M2338" i="1" s="1"/>
  <c r="M2339" i="1" s="1"/>
  <c r="K2316" i="1"/>
  <c r="F2316" i="1"/>
  <c r="N2333" i="1" l="1"/>
  <c r="L2316" i="1"/>
  <c r="N2316" i="1" s="1"/>
  <c r="P2316" i="1" s="1"/>
  <c r="G2316" i="1"/>
  <c r="H2316" i="1" s="1"/>
  <c r="M2347" i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40" i="1"/>
  <c r="M2341" i="1" s="1"/>
  <c r="M2342" i="1" s="1"/>
  <c r="M2343" i="1" s="1"/>
  <c r="M2344" i="1" s="1"/>
  <c r="M2345" i="1" s="1"/>
  <c r="M2346" i="1" s="1"/>
  <c r="A2317" i="1" l="1"/>
  <c r="B2317" i="1" s="1"/>
  <c r="C2317" i="1" s="1"/>
  <c r="D2317" i="1" l="1"/>
  <c r="E2317" i="1" s="1"/>
  <c r="I2317" i="1"/>
  <c r="J2317" i="1" s="1"/>
  <c r="K2317" i="1" l="1"/>
  <c r="F2317" i="1"/>
  <c r="L2317" i="1" l="1"/>
  <c r="N2317" i="1" s="1"/>
  <c r="P2317" i="1" s="1"/>
  <c r="G2317" i="1"/>
  <c r="H2317" i="1" s="1"/>
  <c r="A2318" i="1" l="1"/>
  <c r="B2318" i="1" s="1"/>
  <c r="C2318" i="1" s="1"/>
  <c r="D2318" i="1" l="1"/>
  <c r="E2318" i="1" s="1"/>
  <c r="I2318" i="1"/>
  <c r="J2318" i="1" s="1"/>
  <c r="K2318" i="1" l="1"/>
  <c r="F2318" i="1"/>
  <c r="L2318" i="1" l="1"/>
  <c r="N2318" i="1" s="1"/>
  <c r="P2318" i="1" s="1"/>
  <c r="G2318" i="1"/>
  <c r="H2318" i="1" s="1"/>
  <c r="A2319" i="1" l="1"/>
  <c r="B2319" i="1" l="1"/>
  <c r="C2319" i="1" s="1"/>
  <c r="I2319" i="1" l="1"/>
  <c r="J2319" i="1" s="1"/>
  <c r="D2319" i="1"/>
  <c r="E2319" i="1" s="1"/>
  <c r="K2319" i="1" l="1"/>
  <c r="F2319" i="1"/>
  <c r="G2319" i="1" l="1"/>
  <c r="H2319" i="1" s="1"/>
  <c r="L2319" i="1"/>
  <c r="N2319" i="1" s="1"/>
  <c r="P2319" i="1" s="1"/>
  <c r="A2320" i="1" l="1"/>
  <c r="B2320" i="1" s="1"/>
  <c r="C2320" i="1" s="1"/>
  <c r="D2320" i="1" s="1"/>
  <c r="E2320" i="1" s="1"/>
  <c r="I2320" i="1" l="1"/>
  <c r="J2320" i="1" s="1"/>
  <c r="K2320" i="1" s="1"/>
  <c r="F2320" i="1"/>
  <c r="L2320" i="1" l="1"/>
  <c r="N2320" i="1" s="1"/>
  <c r="P2320" i="1" s="1"/>
  <c r="G2320" i="1"/>
  <c r="H2320" i="1" s="1"/>
  <c r="A2321" i="1" l="1"/>
  <c r="B2321" i="1" l="1"/>
  <c r="C2321" i="1" s="1"/>
  <c r="I2321" i="1" l="1"/>
  <c r="J2321" i="1" s="1"/>
  <c r="D2321" i="1"/>
  <c r="E2321" i="1" s="1"/>
  <c r="K2321" i="1" l="1"/>
  <c r="F2321" i="1"/>
  <c r="L2321" i="1" l="1"/>
  <c r="N2321" i="1" s="1"/>
  <c r="P2321" i="1" s="1"/>
  <c r="G2321" i="1"/>
  <c r="H2321" i="1" s="1"/>
  <c r="A2322" i="1" l="1"/>
  <c r="B2322" i="1" l="1"/>
  <c r="C2322" i="1" s="1"/>
  <c r="D2322" i="1" l="1"/>
  <c r="E2322" i="1" s="1"/>
  <c r="I2322" i="1"/>
  <c r="J2322" i="1" s="1"/>
  <c r="K2322" i="1" l="1"/>
  <c r="F2322" i="1"/>
  <c r="L2322" i="1" l="1"/>
  <c r="N2322" i="1" s="1"/>
  <c r="P2322" i="1" s="1"/>
  <c r="G2322" i="1"/>
  <c r="H2322" i="1" s="1"/>
  <c r="A2323" i="1" l="1"/>
  <c r="B2323" i="1" l="1"/>
  <c r="C2323" i="1" s="1"/>
  <c r="D2323" i="1" l="1"/>
  <c r="E2323" i="1" s="1"/>
  <c r="I2323" i="1"/>
  <c r="J2323" i="1" s="1"/>
  <c r="K2323" i="1" l="1"/>
  <c r="F2323" i="1"/>
  <c r="L2323" i="1" l="1"/>
  <c r="N2323" i="1" s="1"/>
  <c r="P2323" i="1" s="1"/>
  <c r="G2323" i="1"/>
  <c r="H2323" i="1" s="1"/>
  <c r="A2324" i="1" l="1"/>
  <c r="B2324" i="1" s="1"/>
  <c r="C2324" i="1" s="1"/>
  <c r="D2324" i="1" l="1"/>
  <c r="E2324" i="1" s="1"/>
  <c r="I2324" i="1"/>
  <c r="J2324" i="1" s="1"/>
  <c r="K2324" i="1" l="1"/>
  <c r="F2324" i="1"/>
  <c r="G2324" i="1" l="1"/>
  <c r="H2324" i="1" s="1"/>
  <c r="L2324" i="1"/>
  <c r="N2324" i="1" s="1"/>
  <c r="P2324" i="1" s="1"/>
  <c r="A2325" i="1" l="1"/>
  <c r="B2325" i="1" s="1"/>
  <c r="C2325" i="1" s="1"/>
  <c r="D2325" i="1" s="1"/>
  <c r="E2325" i="1" s="1"/>
  <c r="I2325" i="1" l="1"/>
  <c r="J2325" i="1" s="1"/>
  <c r="K2325" i="1" s="1"/>
  <c r="F2325" i="1"/>
  <c r="G2325" i="1" l="1"/>
  <c r="H2325" i="1" s="1"/>
  <c r="L2325" i="1"/>
  <c r="N2325" i="1" s="1"/>
  <c r="P2325" i="1" s="1"/>
  <c r="A2326" i="1" l="1"/>
  <c r="B2326" i="1" s="1"/>
  <c r="C2326" i="1" s="1"/>
  <c r="D2326" i="1" s="1"/>
  <c r="E2326" i="1" s="1"/>
  <c r="I2326" i="1" l="1"/>
  <c r="J2326" i="1" s="1"/>
  <c r="K2326" i="1" s="1"/>
  <c r="F2326" i="1"/>
  <c r="G2326" i="1" l="1"/>
  <c r="H2326" i="1" s="1"/>
  <c r="L2326" i="1"/>
  <c r="N2326" i="1" s="1"/>
  <c r="P2326" i="1" s="1"/>
  <c r="A2327" i="1" l="1"/>
  <c r="B2327" i="1" s="1"/>
  <c r="C2327" i="1" s="1"/>
  <c r="R75" i="1" l="1"/>
  <c r="S75" i="1" s="1"/>
  <c r="D2327" i="1"/>
  <c r="E2327" i="1" s="1"/>
  <c r="I2327" i="1"/>
  <c r="J2327" i="1" s="1"/>
  <c r="K2327" i="1" l="1"/>
  <c r="F2327" i="1"/>
  <c r="L2327" i="1" l="1"/>
  <c r="N2327" i="1" s="1"/>
  <c r="P2327" i="1" s="1"/>
  <c r="G2327" i="1"/>
  <c r="H2327" i="1" s="1"/>
  <c r="O2333" i="1" s="1"/>
  <c r="O2334" i="1" l="1"/>
  <c r="O2335" i="1" s="1"/>
  <c r="O2336" i="1" s="1"/>
  <c r="O2337" i="1" s="1"/>
  <c r="O2338" i="1" s="1"/>
  <c r="O2339" i="1" s="1"/>
  <c r="P2333" i="1"/>
  <c r="A2334" i="1" s="1"/>
  <c r="B2334" i="1" l="1"/>
  <c r="C2334" i="1" s="1"/>
  <c r="O2347" i="1"/>
  <c r="O2348" i="1" s="1"/>
  <c r="O2349" i="1" s="1"/>
  <c r="O2350" i="1" s="1"/>
  <c r="O2351" i="1" s="1"/>
  <c r="O2352" i="1" s="1"/>
  <c r="O2353" i="1" s="1"/>
  <c r="O2354" i="1" s="1"/>
  <c r="O2355" i="1" s="1"/>
  <c r="O2356" i="1" s="1"/>
  <c r="O2357" i="1" s="1"/>
  <c r="O2358" i="1" s="1"/>
  <c r="O2359" i="1" s="1"/>
  <c r="O2360" i="1" s="1"/>
  <c r="O2340" i="1"/>
  <c r="O2341" i="1" s="1"/>
  <c r="O2342" i="1" s="1"/>
  <c r="O2343" i="1" s="1"/>
  <c r="O2344" i="1" s="1"/>
  <c r="O2345" i="1" s="1"/>
  <c r="O2346" i="1" s="1"/>
  <c r="D2334" i="1" l="1"/>
  <c r="E2334" i="1" s="1"/>
  <c r="I2334" i="1"/>
  <c r="J2334" i="1" s="1"/>
  <c r="K2334" i="1" l="1"/>
  <c r="F2334" i="1"/>
  <c r="G2334" i="1" l="1"/>
  <c r="H2334" i="1" s="1"/>
  <c r="L2334" i="1"/>
  <c r="N2334" i="1" s="1"/>
  <c r="P2334" i="1" s="1"/>
  <c r="A2335" i="1" l="1"/>
  <c r="B2335" i="1" s="1"/>
  <c r="C2335" i="1" s="1"/>
  <c r="D2335" i="1" l="1"/>
  <c r="E2335" i="1" s="1"/>
  <c r="I2335" i="1"/>
  <c r="J2335" i="1" s="1"/>
  <c r="K2335" i="1" l="1"/>
  <c r="F2335" i="1"/>
  <c r="L2335" i="1" l="1"/>
  <c r="N2335" i="1" s="1"/>
  <c r="P2335" i="1" s="1"/>
  <c r="G2335" i="1"/>
  <c r="H2335" i="1" s="1"/>
  <c r="A2336" i="1" l="1"/>
  <c r="B2336" i="1" s="1"/>
  <c r="C2336" i="1" s="1"/>
  <c r="I2336" i="1" l="1"/>
  <c r="J2336" i="1" s="1"/>
  <c r="D2336" i="1"/>
  <c r="E2336" i="1" s="1"/>
  <c r="K2336" i="1" l="1"/>
  <c r="F2336" i="1"/>
  <c r="G2336" i="1" l="1"/>
  <c r="H2336" i="1" s="1"/>
  <c r="L2336" i="1"/>
  <c r="N2336" i="1" s="1"/>
  <c r="P2336" i="1" s="1"/>
  <c r="A2337" i="1" l="1"/>
  <c r="B2337" i="1" s="1"/>
  <c r="C2337" i="1" s="1"/>
  <c r="I2337" i="1" s="1"/>
  <c r="J2337" i="1" s="1"/>
  <c r="D2337" i="1" l="1"/>
  <c r="E2337" i="1" s="1"/>
  <c r="K2337" i="1" s="1"/>
  <c r="F2337" i="1" l="1"/>
  <c r="L2337" i="1" s="1"/>
  <c r="N2337" i="1" s="1"/>
  <c r="P2337" i="1" s="1"/>
  <c r="G2337" i="1" l="1"/>
  <c r="H2337" i="1" s="1"/>
  <c r="A2338" i="1" s="1"/>
  <c r="B2338" i="1" s="1"/>
  <c r="C2338" i="1" s="1"/>
  <c r="D2338" i="1" l="1"/>
  <c r="E2338" i="1" s="1"/>
  <c r="I2338" i="1"/>
  <c r="J2338" i="1" s="1"/>
  <c r="K2338" i="1" l="1"/>
  <c r="F2338" i="1"/>
  <c r="G2338" i="1" l="1"/>
  <c r="H2338" i="1" s="1"/>
  <c r="L2338" i="1"/>
  <c r="N2338" i="1" s="1"/>
  <c r="P2338" i="1" s="1"/>
  <c r="A2339" i="1" l="1"/>
  <c r="B2339" i="1" s="1"/>
  <c r="C2339" i="1" s="1"/>
  <c r="I2339" i="1" s="1"/>
  <c r="J2339" i="1" s="1"/>
  <c r="D2339" i="1" l="1"/>
  <c r="E2339" i="1" s="1"/>
  <c r="K2339" i="1" s="1"/>
  <c r="F2339" i="1" l="1"/>
  <c r="L2339" i="1" s="1"/>
  <c r="N2339" i="1" s="1"/>
  <c r="P2339" i="1" s="1"/>
  <c r="G2339" i="1" l="1"/>
  <c r="H2339" i="1" s="1"/>
  <c r="A2340" i="1" s="1"/>
  <c r="B2340" i="1" s="1"/>
  <c r="C2340" i="1" s="1"/>
  <c r="I2340" i="1" l="1"/>
  <c r="J2340" i="1" s="1"/>
  <c r="D2340" i="1"/>
  <c r="E2340" i="1" s="1"/>
  <c r="K2340" i="1" l="1"/>
  <c r="F2340" i="1"/>
  <c r="G2340" i="1" l="1"/>
  <c r="H2340" i="1" s="1"/>
  <c r="L2340" i="1"/>
  <c r="N2340" i="1" s="1"/>
  <c r="P2340" i="1" s="1"/>
  <c r="A2341" i="1" l="1"/>
  <c r="B2341" i="1" s="1"/>
  <c r="C2341" i="1" s="1"/>
  <c r="I2341" i="1" s="1"/>
  <c r="J2341" i="1" s="1"/>
  <c r="D2341" i="1" l="1"/>
  <c r="E2341" i="1" s="1"/>
  <c r="K2341" i="1" s="1"/>
  <c r="F2341" i="1" l="1"/>
  <c r="G2341" i="1" s="1"/>
  <c r="H2341" i="1" s="1"/>
  <c r="L2341" i="1" l="1"/>
  <c r="N2341" i="1" s="1"/>
  <c r="P2341" i="1" s="1"/>
  <c r="A2342" i="1" s="1"/>
  <c r="B2342" i="1" s="1"/>
  <c r="C2342" i="1" s="1"/>
  <c r="D2342" i="1" s="1"/>
  <c r="E2342" i="1" s="1"/>
  <c r="I2342" i="1" l="1"/>
  <c r="J2342" i="1" s="1"/>
  <c r="K2342" i="1" s="1"/>
  <c r="F2342" i="1"/>
  <c r="L2342" i="1" l="1"/>
  <c r="N2342" i="1" s="1"/>
  <c r="P2342" i="1" s="1"/>
  <c r="G2342" i="1"/>
  <c r="H2342" i="1" s="1"/>
  <c r="A2343" i="1" l="1"/>
  <c r="B2343" i="1" s="1"/>
  <c r="C2343" i="1" s="1"/>
  <c r="D2343" i="1" l="1"/>
  <c r="E2343" i="1" s="1"/>
  <c r="I2343" i="1"/>
  <c r="J2343" i="1" s="1"/>
  <c r="K2343" i="1" l="1"/>
  <c r="F2343" i="1"/>
  <c r="G2343" i="1" l="1"/>
  <c r="H2343" i="1" s="1"/>
  <c r="L2343" i="1"/>
  <c r="N2343" i="1" s="1"/>
  <c r="P2343" i="1" s="1"/>
  <c r="A2344" i="1" l="1"/>
  <c r="B2344" i="1" s="1"/>
  <c r="C2344" i="1" s="1"/>
  <c r="D2344" i="1" s="1"/>
  <c r="E2344" i="1" s="1"/>
  <c r="I2344" i="1" l="1"/>
  <c r="J2344" i="1" s="1"/>
  <c r="K2344" i="1" s="1"/>
  <c r="F2344" i="1"/>
  <c r="L2344" i="1" l="1"/>
  <c r="N2344" i="1" s="1"/>
  <c r="P2344" i="1" s="1"/>
  <c r="G2344" i="1"/>
  <c r="H2344" i="1" s="1"/>
  <c r="A2345" i="1" l="1"/>
  <c r="B2345" i="1" s="1"/>
  <c r="C2345" i="1" s="1"/>
  <c r="D2345" i="1" l="1"/>
  <c r="E2345" i="1" s="1"/>
  <c r="I2345" i="1"/>
  <c r="J2345" i="1" s="1"/>
  <c r="K2345" i="1" l="1"/>
  <c r="F2345" i="1"/>
  <c r="L2345" i="1" l="1"/>
  <c r="N2345" i="1" s="1"/>
  <c r="P2345" i="1" s="1"/>
  <c r="G2345" i="1"/>
  <c r="H2345" i="1" s="1"/>
  <c r="A2346" i="1" l="1"/>
  <c r="B2346" i="1" s="1"/>
  <c r="C2346" i="1" s="1"/>
  <c r="I2346" i="1" l="1"/>
  <c r="J2346" i="1" s="1"/>
  <c r="D2346" i="1"/>
  <c r="E2346" i="1" s="1"/>
  <c r="K2346" i="1" l="1"/>
  <c r="F2346" i="1"/>
  <c r="L2346" i="1" l="1"/>
  <c r="N2346" i="1" s="1"/>
  <c r="P2346" i="1" s="1"/>
  <c r="G2346" i="1"/>
  <c r="H2346" i="1" s="1"/>
  <c r="A2347" i="1" l="1"/>
  <c r="B2347" i="1" l="1"/>
  <c r="C2347" i="1" s="1"/>
  <c r="I2347" i="1" l="1"/>
  <c r="J2347" i="1" s="1"/>
  <c r="D2347" i="1"/>
  <c r="E2347" i="1" s="1"/>
  <c r="K2347" i="1" l="1"/>
  <c r="F2347" i="1"/>
  <c r="L2347" i="1" l="1"/>
  <c r="N2347" i="1" s="1"/>
  <c r="P2347" i="1" s="1"/>
  <c r="G2347" i="1"/>
  <c r="H2347" i="1" s="1"/>
  <c r="A2348" i="1" l="1"/>
  <c r="B2348" i="1" l="1"/>
  <c r="C2348" i="1" s="1"/>
  <c r="D2348" i="1" l="1"/>
  <c r="E2348" i="1" s="1"/>
  <c r="I2348" i="1"/>
  <c r="J2348" i="1" s="1"/>
  <c r="K2348" i="1" l="1"/>
  <c r="F2348" i="1"/>
  <c r="L2348" i="1" l="1"/>
  <c r="N2348" i="1" s="1"/>
  <c r="P2348" i="1" s="1"/>
  <c r="G2348" i="1"/>
  <c r="H2348" i="1" s="1"/>
  <c r="A2349" i="1" l="1"/>
  <c r="B2349" i="1" l="1"/>
  <c r="C2349" i="1" s="1"/>
  <c r="I2349" i="1" l="1"/>
  <c r="J2349" i="1" s="1"/>
  <c r="D2349" i="1"/>
  <c r="E2349" i="1" l="1"/>
  <c r="M2366" i="1"/>
  <c r="M2367" i="1" l="1"/>
  <c r="M2368" i="1" s="1"/>
  <c r="M2369" i="1" s="1"/>
  <c r="M2370" i="1" s="1"/>
  <c r="M2371" i="1" s="1"/>
  <c r="M2372" i="1" s="1"/>
  <c r="N2366" i="1"/>
  <c r="K2349" i="1"/>
  <c r="F2349" i="1"/>
  <c r="L2349" i="1" l="1"/>
  <c r="N2349" i="1" s="1"/>
  <c r="P2349" i="1" s="1"/>
  <c r="G2349" i="1"/>
  <c r="H2349" i="1" s="1"/>
  <c r="M2373" i="1"/>
  <c r="M2374" i="1" s="1"/>
  <c r="M2375" i="1" s="1"/>
  <c r="M2376" i="1" s="1"/>
  <c r="M2377" i="1" s="1"/>
  <c r="M2378" i="1" s="1"/>
  <c r="M2379" i="1" s="1"/>
  <c r="M2380" i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A2350" i="1" l="1"/>
  <c r="B2350" i="1" l="1"/>
  <c r="C2350" i="1" s="1"/>
  <c r="D2350" i="1" l="1"/>
  <c r="E2350" i="1" s="1"/>
  <c r="I2350" i="1"/>
  <c r="J2350" i="1" s="1"/>
  <c r="K2350" i="1" l="1"/>
  <c r="F2350" i="1"/>
  <c r="L2350" i="1" l="1"/>
  <c r="N2350" i="1" s="1"/>
  <c r="P2350" i="1" s="1"/>
  <c r="G2350" i="1"/>
  <c r="H2350" i="1" s="1"/>
  <c r="A2351" i="1" l="1"/>
  <c r="B2351" i="1" l="1"/>
  <c r="C2351" i="1" s="1"/>
  <c r="D2351" i="1" l="1"/>
  <c r="E2351" i="1" s="1"/>
  <c r="I2351" i="1"/>
  <c r="J2351" i="1" s="1"/>
  <c r="K2351" i="1" l="1"/>
  <c r="F2351" i="1"/>
  <c r="G2351" i="1" l="1"/>
  <c r="H2351" i="1" s="1"/>
  <c r="L2351" i="1"/>
  <c r="N2351" i="1" s="1"/>
  <c r="P2351" i="1" s="1"/>
  <c r="A2352" i="1" l="1"/>
  <c r="B2352" i="1" s="1"/>
  <c r="C2352" i="1" s="1"/>
  <c r="D2352" i="1" l="1"/>
  <c r="E2352" i="1" s="1"/>
  <c r="I2352" i="1"/>
  <c r="J2352" i="1" s="1"/>
  <c r="K2352" i="1" l="1"/>
  <c r="F2352" i="1"/>
  <c r="G2352" i="1" l="1"/>
  <c r="H2352" i="1" s="1"/>
  <c r="L2352" i="1"/>
  <c r="N2352" i="1" s="1"/>
  <c r="P2352" i="1" s="1"/>
  <c r="A2353" i="1" l="1"/>
  <c r="B2353" i="1" s="1"/>
  <c r="C2353" i="1" s="1"/>
  <c r="I2353" i="1" l="1"/>
  <c r="J2353" i="1" s="1"/>
  <c r="D2353" i="1"/>
  <c r="E2353" i="1" s="1"/>
  <c r="K2353" i="1" l="1"/>
  <c r="F2353" i="1"/>
  <c r="L2353" i="1" l="1"/>
  <c r="N2353" i="1" s="1"/>
  <c r="P2353" i="1" s="1"/>
  <c r="G2353" i="1"/>
  <c r="H2353" i="1" s="1"/>
  <c r="A2354" i="1" l="1"/>
  <c r="B2354" i="1" s="1"/>
  <c r="C2354" i="1" s="1"/>
  <c r="I2354" i="1" l="1"/>
  <c r="J2354" i="1" s="1"/>
  <c r="D2354" i="1"/>
  <c r="E2354" i="1" s="1"/>
  <c r="K2354" i="1" l="1"/>
  <c r="F2354" i="1"/>
  <c r="L2354" i="1" l="1"/>
  <c r="N2354" i="1" s="1"/>
  <c r="P2354" i="1" s="1"/>
  <c r="G2354" i="1"/>
  <c r="H2354" i="1" s="1"/>
  <c r="A2355" i="1" l="1"/>
  <c r="B2355" i="1" l="1"/>
  <c r="C2355" i="1" s="1"/>
  <c r="D2355" i="1" l="1"/>
  <c r="E2355" i="1" s="1"/>
  <c r="I2355" i="1"/>
  <c r="J2355" i="1" s="1"/>
  <c r="K2355" i="1" l="1"/>
  <c r="F2355" i="1"/>
  <c r="G2355" i="1" l="1"/>
  <c r="H2355" i="1" s="1"/>
  <c r="L2355" i="1"/>
  <c r="N2355" i="1" s="1"/>
  <c r="P2355" i="1" s="1"/>
  <c r="A2356" i="1" l="1"/>
  <c r="B2356" i="1" s="1"/>
  <c r="C2356" i="1" s="1"/>
  <c r="I2356" i="1" l="1"/>
  <c r="J2356" i="1" s="1"/>
  <c r="D2356" i="1"/>
  <c r="E2356" i="1" s="1"/>
  <c r="K2356" i="1" l="1"/>
  <c r="F2356" i="1"/>
  <c r="L2356" i="1" l="1"/>
  <c r="N2356" i="1" s="1"/>
  <c r="P2356" i="1" s="1"/>
  <c r="G2356" i="1"/>
  <c r="H2356" i="1" s="1"/>
  <c r="A2357" i="1" l="1"/>
  <c r="B2357" i="1" l="1"/>
  <c r="C2357" i="1" s="1"/>
  <c r="I2357" i="1" l="1"/>
  <c r="J2357" i="1" s="1"/>
  <c r="D2357" i="1"/>
  <c r="E2357" i="1" s="1"/>
  <c r="K2357" i="1" l="1"/>
  <c r="F2357" i="1"/>
  <c r="L2357" i="1" l="1"/>
  <c r="N2357" i="1" s="1"/>
  <c r="P2357" i="1" s="1"/>
  <c r="G2357" i="1"/>
  <c r="H2357" i="1" s="1"/>
  <c r="A2358" i="1" l="1"/>
  <c r="B2358" i="1" l="1"/>
  <c r="C2358" i="1" s="1"/>
  <c r="D2358" i="1" l="1"/>
  <c r="E2358" i="1" s="1"/>
  <c r="I2358" i="1"/>
  <c r="J2358" i="1" s="1"/>
  <c r="K2358" i="1" l="1"/>
  <c r="F2358" i="1"/>
  <c r="G2358" i="1" l="1"/>
  <c r="H2358" i="1" s="1"/>
  <c r="L2358" i="1"/>
  <c r="N2358" i="1" s="1"/>
  <c r="P2358" i="1" s="1"/>
  <c r="A2359" i="1" l="1"/>
  <c r="B2359" i="1" s="1"/>
  <c r="C2359" i="1" s="1"/>
  <c r="D2359" i="1" l="1"/>
  <c r="E2359" i="1" s="1"/>
  <c r="I2359" i="1"/>
  <c r="J2359" i="1" s="1"/>
  <c r="K2359" i="1" l="1"/>
  <c r="F2359" i="1"/>
  <c r="G2359" i="1" l="1"/>
  <c r="H2359" i="1" s="1"/>
  <c r="L2359" i="1"/>
  <c r="N2359" i="1" s="1"/>
  <c r="P2359" i="1" s="1"/>
  <c r="A2360" i="1" l="1"/>
  <c r="B2360" i="1" s="1"/>
  <c r="C2360" i="1" s="1"/>
  <c r="R76" i="1" l="1"/>
  <c r="S76" i="1" s="1"/>
  <c r="I2360" i="1"/>
  <c r="J2360" i="1" s="1"/>
  <c r="D2360" i="1"/>
  <c r="E2360" i="1" s="1"/>
  <c r="K2360" i="1" l="1"/>
  <c r="F2360" i="1"/>
  <c r="G2360" i="1" l="1"/>
  <c r="H2360" i="1" s="1"/>
  <c r="O2366" i="1" s="1"/>
  <c r="L2360" i="1"/>
  <c r="N2360" i="1" s="1"/>
  <c r="P2360" i="1" s="1"/>
  <c r="O2367" i="1" l="1"/>
  <c r="O2368" i="1" s="1"/>
  <c r="O2369" i="1" s="1"/>
  <c r="O2370" i="1" s="1"/>
  <c r="O2371" i="1" s="1"/>
  <c r="O2372" i="1" s="1"/>
  <c r="P2366" i="1"/>
  <c r="A2367" i="1" s="1"/>
  <c r="B2367" i="1" s="1"/>
  <c r="C2367" i="1" s="1"/>
  <c r="D2367" i="1" l="1"/>
  <c r="E2367" i="1" s="1"/>
  <c r="I2367" i="1"/>
  <c r="J2367" i="1" s="1"/>
  <c r="O2380" i="1"/>
  <c r="O2381" i="1" s="1"/>
  <c r="O2382" i="1" s="1"/>
  <c r="O2383" i="1" s="1"/>
  <c r="O2384" i="1" s="1"/>
  <c r="O2385" i="1" s="1"/>
  <c r="O2386" i="1" s="1"/>
  <c r="O2387" i="1" s="1"/>
  <c r="O2388" i="1" s="1"/>
  <c r="O2389" i="1" s="1"/>
  <c r="O2390" i="1" s="1"/>
  <c r="O2391" i="1" s="1"/>
  <c r="O2392" i="1" s="1"/>
  <c r="O2393" i="1" s="1"/>
  <c r="O2373" i="1"/>
  <c r="O2374" i="1" s="1"/>
  <c r="O2375" i="1" s="1"/>
  <c r="O2376" i="1" s="1"/>
  <c r="O2377" i="1" s="1"/>
  <c r="O2378" i="1" s="1"/>
  <c r="O2379" i="1" s="1"/>
  <c r="K2367" i="1" l="1"/>
  <c r="F2367" i="1"/>
  <c r="L2367" i="1" l="1"/>
  <c r="N2367" i="1" s="1"/>
  <c r="P2367" i="1" s="1"/>
  <c r="G2367" i="1"/>
  <c r="H2367" i="1" s="1"/>
  <c r="A2368" i="1" l="1"/>
  <c r="B2368" i="1" s="1"/>
  <c r="C2368" i="1" s="1"/>
  <c r="I2368" i="1" l="1"/>
  <c r="J2368" i="1" s="1"/>
  <c r="D2368" i="1"/>
  <c r="E2368" i="1" s="1"/>
  <c r="K2368" i="1" l="1"/>
  <c r="F2368" i="1"/>
  <c r="G2368" i="1" l="1"/>
  <c r="H2368" i="1" s="1"/>
  <c r="L2368" i="1"/>
  <c r="N2368" i="1" s="1"/>
  <c r="P2368" i="1" s="1"/>
  <c r="A2369" i="1" l="1"/>
  <c r="B2369" i="1" s="1"/>
  <c r="C2369" i="1" s="1"/>
  <c r="D2369" i="1" s="1"/>
  <c r="E2369" i="1" s="1"/>
  <c r="I2369" i="1" l="1"/>
  <c r="J2369" i="1" s="1"/>
  <c r="K2369" i="1" s="1"/>
  <c r="F2369" i="1"/>
  <c r="L2369" i="1" l="1"/>
  <c r="N2369" i="1" s="1"/>
  <c r="P2369" i="1" s="1"/>
  <c r="G2369" i="1"/>
  <c r="H2369" i="1" s="1"/>
  <c r="A2370" i="1" l="1"/>
  <c r="B2370" i="1" s="1"/>
  <c r="C2370" i="1" s="1"/>
  <c r="I2370" i="1" l="1"/>
  <c r="J2370" i="1" s="1"/>
  <c r="D2370" i="1"/>
  <c r="E2370" i="1" s="1"/>
  <c r="K2370" i="1" l="1"/>
  <c r="F2370" i="1"/>
  <c r="L2370" i="1" l="1"/>
  <c r="N2370" i="1" s="1"/>
  <c r="P2370" i="1" s="1"/>
  <c r="G2370" i="1"/>
  <c r="H2370" i="1" s="1"/>
  <c r="A2371" i="1" l="1"/>
  <c r="B2371" i="1" s="1"/>
  <c r="C2371" i="1" s="1"/>
  <c r="D2371" i="1" l="1"/>
  <c r="E2371" i="1" s="1"/>
  <c r="I2371" i="1"/>
  <c r="J2371" i="1" s="1"/>
  <c r="K2371" i="1" l="1"/>
  <c r="F2371" i="1"/>
  <c r="G2371" i="1" l="1"/>
  <c r="H2371" i="1" s="1"/>
  <c r="L2371" i="1"/>
  <c r="N2371" i="1" s="1"/>
  <c r="P2371" i="1" s="1"/>
  <c r="A2372" i="1" l="1"/>
  <c r="B2372" i="1" s="1"/>
  <c r="C2372" i="1" s="1"/>
  <c r="I2372" i="1" s="1"/>
  <c r="J2372" i="1" s="1"/>
  <c r="D2372" i="1" l="1"/>
  <c r="E2372" i="1" s="1"/>
  <c r="K2372" i="1" s="1"/>
  <c r="F2372" i="1" l="1"/>
  <c r="L2372" i="1" s="1"/>
  <c r="N2372" i="1" s="1"/>
  <c r="P2372" i="1" s="1"/>
  <c r="G2372" i="1" l="1"/>
  <c r="H2372" i="1" s="1"/>
  <c r="A2373" i="1" s="1"/>
  <c r="B2373" i="1" l="1"/>
  <c r="C2373" i="1" s="1"/>
  <c r="D2373" i="1" l="1"/>
  <c r="E2373" i="1" s="1"/>
  <c r="I2373" i="1"/>
  <c r="J2373" i="1" s="1"/>
  <c r="K2373" i="1" l="1"/>
  <c r="F2373" i="1"/>
  <c r="G2373" i="1" l="1"/>
  <c r="H2373" i="1" s="1"/>
  <c r="L2373" i="1"/>
  <c r="N2373" i="1" s="1"/>
  <c r="P2373" i="1" s="1"/>
  <c r="A2374" i="1" l="1"/>
  <c r="B2374" i="1" s="1"/>
  <c r="C2374" i="1" s="1"/>
  <c r="D2374" i="1" l="1"/>
  <c r="E2374" i="1" s="1"/>
  <c r="I2374" i="1"/>
  <c r="J2374" i="1" s="1"/>
  <c r="K2374" i="1" l="1"/>
  <c r="F2374" i="1"/>
  <c r="G2374" i="1" l="1"/>
  <c r="H2374" i="1" s="1"/>
  <c r="L2374" i="1"/>
  <c r="N2374" i="1" s="1"/>
  <c r="P2374" i="1" s="1"/>
  <c r="A2375" i="1" l="1"/>
  <c r="B2375" i="1" s="1"/>
  <c r="C2375" i="1" s="1"/>
  <c r="D2375" i="1" l="1"/>
  <c r="E2375" i="1" s="1"/>
  <c r="I2375" i="1"/>
  <c r="J2375" i="1" s="1"/>
  <c r="K2375" i="1" l="1"/>
  <c r="F2375" i="1"/>
  <c r="G2375" i="1" l="1"/>
  <c r="H2375" i="1" s="1"/>
  <c r="L2375" i="1"/>
  <c r="N2375" i="1" s="1"/>
  <c r="P2375" i="1" s="1"/>
  <c r="A2376" i="1" l="1"/>
  <c r="B2376" i="1" s="1"/>
  <c r="C2376" i="1" s="1"/>
  <c r="D2376" i="1" l="1"/>
  <c r="E2376" i="1" s="1"/>
  <c r="I2376" i="1"/>
  <c r="J2376" i="1" s="1"/>
  <c r="K2376" i="1" l="1"/>
  <c r="F2376" i="1"/>
  <c r="L2376" i="1" l="1"/>
  <c r="N2376" i="1" s="1"/>
  <c r="P2376" i="1" s="1"/>
  <c r="G2376" i="1"/>
  <c r="H2376" i="1" s="1"/>
  <c r="A2377" i="1" l="1"/>
  <c r="B2377" i="1" l="1"/>
  <c r="C2377" i="1" s="1"/>
  <c r="D2377" i="1" l="1"/>
  <c r="E2377" i="1" s="1"/>
  <c r="I2377" i="1"/>
  <c r="J2377" i="1" s="1"/>
  <c r="K2377" i="1" l="1"/>
  <c r="F2377" i="1"/>
  <c r="L2377" i="1" l="1"/>
  <c r="N2377" i="1" s="1"/>
  <c r="P2377" i="1" s="1"/>
  <c r="G2377" i="1"/>
  <c r="H2377" i="1" s="1"/>
  <c r="A2378" i="1" l="1"/>
  <c r="B2378" i="1" l="1"/>
  <c r="C2378" i="1" s="1"/>
  <c r="D2378" i="1" l="1"/>
  <c r="E2378" i="1" s="1"/>
  <c r="I2378" i="1"/>
  <c r="J2378" i="1" s="1"/>
  <c r="K2378" i="1" l="1"/>
  <c r="F2378" i="1"/>
  <c r="G2378" i="1" l="1"/>
  <c r="H2378" i="1" s="1"/>
  <c r="L2378" i="1"/>
  <c r="N2378" i="1" s="1"/>
  <c r="P2378" i="1" s="1"/>
  <c r="A2379" i="1" l="1"/>
  <c r="B2379" i="1" s="1"/>
  <c r="C2379" i="1" s="1"/>
  <c r="D2379" i="1" l="1"/>
  <c r="E2379" i="1" s="1"/>
  <c r="I2379" i="1"/>
  <c r="J2379" i="1" s="1"/>
  <c r="K2379" i="1" l="1"/>
  <c r="F2379" i="1"/>
  <c r="G2379" i="1" l="1"/>
  <c r="H2379" i="1" s="1"/>
  <c r="L2379" i="1"/>
  <c r="N2379" i="1" s="1"/>
  <c r="P2379" i="1" s="1"/>
  <c r="A2380" i="1" l="1"/>
  <c r="B2380" i="1" s="1"/>
  <c r="C2380" i="1" s="1"/>
  <c r="D2380" i="1" l="1"/>
  <c r="E2380" i="1" s="1"/>
  <c r="I2380" i="1"/>
  <c r="J2380" i="1" s="1"/>
  <c r="K2380" i="1" l="1"/>
  <c r="F2380" i="1"/>
  <c r="G2380" i="1" l="1"/>
  <c r="H2380" i="1" s="1"/>
  <c r="L2380" i="1"/>
  <c r="N2380" i="1" s="1"/>
  <c r="P2380" i="1" s="1"/>
  <c r="A2381" i="1" l="1"/>
  <c r="B2381" i="1" s="1"/>
  <c r="C2381" i="1" s="1"/>
  <c r="D2381" i="1" l="1"/>
  <c r="E2381" i="1" s="1"/>
  <c r="I2381" i="1"/>
  <c r="J2381" i="1" s="1"/>
  <c r="K2381" i="1" l="1"/>
  <c r="F2381" i="1"/>
  <c r="L2381" i="1" l="1"/>
  <c r="N2381" i="1" s="1"/>
  <c r="P2381" i="1" s="1"/>
  <c r="G2381" i="1"/>
  <c r="H2381" i="1" s="1"/>
  <c r="A2382" i="1" l="1"/>
  <c r="B2382" i="1" l="1"/>
  <c r="C2382" i="1" s="1"/>
  <c r="I2382" i="1" l="1"/>
  <c r="J2382" i="1" s="1"/>
  <c r="D2382" i="1"/>
  <c r="E2382" i="1" l="1"/>
  <c r="M2399" i="1"/>
  <c r="M2400" i="1" l="1"/>
  <c r="M2401" i="1" s="1"/>
  <c r="M2402" i="1" s="1"/>
  <c r="M2403" i="1" s="1"/>
  <c r="M2404" i="1" s="1"/>
  <c r="M2405" i="1" s="1"/>
  <c r="N2399" i="1"/>
  <c r="K2382" i="1"/>
  <c r="F2382" i="1"/>
  <c r="G2382" i="1" l="1"/>
  <c r="H2382" i="1" s="1"/>
  <c r="L2382" i="1"/>
  <c r="N2382" i="1" s="1"/>
  <c r="P2382" i="1" s="1"/>
  <c r="M2413" i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06" i="1"/>
  <c r="M2407" i="1" s="1"/>
  <c r="M2408" i="1" s="1"/>
  <c r="M2409" i="1" s="1"/>
  <c r="M2410" i="1" s="1"/>
  <c r="M2411" i="1" s="1"/>
  <c r="M2412" i="1" s="1"/>
  <c r="A2383" i="1" l="1"/>
  <c r="B2383" i="1" s="1"/>
  <c r="C2383" i="1" s="1"/>
  <c r="I2383" i="1" l="1"/>
  <c r="J2383" i="1" s="1"/>
  <c r="D2383" i="1"/>
  <c r="E2383" i="1" s="1"/>
  <c r="K2383" i="1" l="1"/>
  <c r="F2383" i="1"/>
  <c r="L2383" i="1" l="1"/>
  <c r="N2383" i="1" s="1"/>
  <c r="P2383" i="1" s="1"/>
  <c r="G2383" i="1"/>
  <c r="H2383" i="1" s="1"/>
  <c r="A2384" i="1" l="1"/>
  <c r="B2384" i="1" l="1"/>
  <c r="C2384" i="1" s="1"/>
  <c r="D2384" i="1" l="1"/>
  <c r="E2384" i="1" s="1"/>
  <c r="I2384" i="1"/>
  <c r="J2384" i="1" s="1"/>
  <c r="K2384" i="1" l="1"/>
  <c r="F2384" i="1"/>
  <c r="L2384" i="1" l="1"/>
  <c r="N2384" i="1" s="1"/>
  <c r="P2384" i="1" s="1"/>
  <c r="G2384" i="1"/>
  <c r="H2384" i="1" s="1"/>
  <c r="A2385" i="1" l="1"/>
  <c r="B2385" i="1" l="1"/>
  <c r="C2385" i="1" s="1"/>
  <c r="I2385" i="1" l="1"/>
  <c r="J2385" i="1" s="1"/>
  <c r="D2385" i="1"/>
  <c r="E2385" i="1" s="1"/>
  <c r="K2385" i="1" l="1"/>
  <c r="F2385" i="1"/>
  <c r="L2385" i="1" l="1"/>
  <c r="N2385" i="1" s="1"/>
  <c r="P2385" i="1" s="1"/>
  <c r="G2385" i="1"/>
  <c r="H2385" i="1" s="1"/>
  <c r="A2386" i="1" l="1"/>
  <c r="B2386" i="1" l="1"/>
  <c r="C2386" i="1" s="1"/>
  <c r="D2386" i="1" l="1"/>
  <c r="E2386" i="1" s="1"/>
  <c r="I2386" i="1"/>
  <c r="J2386" i="1" s="1"/>
  <c r="K2386" i="1" l="1"/>
  <c r="F2386" i="1"/>
  <c r="G2386" i="1" l="1"/>
  <c r="H2386" i="1" s="1"/>
  <c r="L2386" i="1"/>
  <c r="N2386" i="1" s="1"/>
  <c r="P2386" i="1" s="1"/>
  <c r="A2387" i="1" s="1"/>
  <c r="B2387" i="1" l="1"/>
  <c r="C2387" i="1" s="1"/>
  <c r="D2387" i="1" l="1"/>
  <c r="E2387" i="1" s="1"/>
  <c r="I2387" i="1"/>
  <c r="J2387" i="1" s="1"/>
  <c r="K2387" i="1" l="1"/>
  <c r="F2387" i="1"/>
  <c r="L2387" i="1" l="1"/>
  <c r="N2387" i="1" s="1"/>
  <c r="P2387" i="1" s="1"/>
  <c r="G2387" i="1"/>
  <c r="H2387" i="1" s="1"/>
  <c r="A2388" i="1" l="1"/>
  <c r="B2388" i="1" l="1"/>
  <c r="C2388" i="1" s="1"/>
  <c r="D2388" i="1" l="1"/>
  <c r="E2388" i="1" s="1"/>
  <c r="I2388" i="1"/>
  <c r="J2388" i="1" s="1"/>
  <c r="K2388" i="1" l="1"/>
  <c r="F2388" i="1"/>
  <c r="G2388" i="1" l="1"/>
  <c r="H2388" i="1" s="1"/>
  <c r="L2388" i="1"/>
  <c r="N2388" i="1" s="1"/>
  <c r="P2388" i="1" s="1"/>
  <c r="A2389" i="1" s="1"/>
  <c r="B2389" i="1" l="1"/>
  <c r="C2389" i="1" s="1"/>
  <c r="D2389" i="1" l="1"/>
  <c r="E2389" i="1" s="1"/>
  <c r="I2389" i="1"/>
  <c r="J2389" i="1" s="1"/>
  <c r="K2389" i="1" l="1"/>
  <c r="F2389" i="1"/>
  <c r="G2389" i="1" l="1"/>
  <c r="H2389" i="1" s="1"/>
  <c r="L2389" i="1"/>
  <c r="N2389" i="1" s="1"/>
  <c r="P2389" i="1" s="1"/>
  <c r="A2390" i="1" l="1"/>
  <c r="B2390" i="1" s="1"/>
  <c r="C2390" i="1" s="1"/>
  <c r="I2390" i="1" l="1"/>
  <c r="J2390" i="1" s="1"/>
  <c r="D2390" i="1"/>
  <c r="E2390" i="1" s="1"/>
  <c r="K2390" i="1" l="1"/>
  <c r="F2390" i="1"/>
  <c r="L2390" i="1" l="1"/>
  <c r="N2390" i="1" s="1"/>
  <c r="P2390" i="1" s="1"/>
  <c r="G2390" i="1"/>
  <c r="H2390" i="1" s="1"/>
  <c r="A2391" i="1" l="1"/>
  <c r="B2391" i="1" l="1"/>
  <c r="C2391" i="1" s="1"/>
  <c r="I2391" i="1" l="1"/>
  <c r="J2391" i="1" s="1"/>
  <c r="D2391" i="1"/>
  <c r="E2391" i="1" s="1"/>
  <c r="K2391" i="1" l="1"/>
  <c r="F2391" i="1"/>
  <c r="L2391" i="1" l="1"/>
  <c r="N2391" i="1" s="1"/>
  <c r="P2391" i="1" s="1"/>
  <c r="G2391" i="1"/>
  <c r="H2391" i="1" s="1"/>
  <c r="A2392" i="1" l="1"/>
  <c r="B2392" i="1" l="1"/>
  <c r="C2392" i="1" s="1"/>
  <c r="D2392" i="1" l="1"/>
  <c r="E2392" i="1" s="1"/>
  <c r="I2392" i="1"/>
  <c r="J2392" i="1" s="1"/>
  <c r="K2392" i="1" l="1"/>
  <c r="F2392" i="1"/>
  <c r="L2392" i="1" l="1"/>
  <c r="N2392" i="1" s="1"/>
  <c r="P2392" i="1" s="1"/>
  <c r="G2392" i="1"/>
  <c r="H2392" i="1" s="1"/>
  <c r="A2393" i="1" l="1"/>
  <c r="B2393" i="1" l="1"/>
  <c r="C2393" i="1" s="1"/>
  <c r="R77" i="1"/>
  <c r="S77" i="1" s="1"/>
  <c r="I2393" i="1" l="1"/>
  <c r="J2393" i="1" s="1"/>
  <c r="D2393" i="1"/>
  <c r="E2393" i="1" s="1"/>
  <c r="K2393" i="1" l="1"/>
  <c r="F2393" i="1"/>
  <c r="L2393" i="1" l="1"/>
  <c r="N2393" i="1" s="1"/>
  <c r="P2393" i="1" s="1"/>
  <c r="G2393" i="1"/>
  <c r="H2393" i="1" s="1"/>
  <c r="O2399" i="1" s="1"/>
  <c r="O2400" i="1" l="1"/>
  <c r="O2401" i="1" s="1"/>
  <c r="O2402" i="1" s="1"/>
  <c r="O2403" i="1" s="1"/>
  <c r="O2404" i="1" s="1"/>
  <c r="O2405" i="1" s="1"/>
  <c r="P2399" i="1"/>
  <c r="A2400" i="1" s="1"/>
  <c r="B2400" i="1" s="1"/>
  <c r="C2400" i="1" s="1"/>
  <c r="I2400" i="1" l="1"/>
  <c r="J2400" i="1" s="1"/>
  <c r="D2400" i="1"/>
  <c r="E2400" i="1" s="1"/>
  <c r="O2413" i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06" i="1"/>
  <c r="O2407" i="1" s="1"/>
  <c r="O2408" i="1" s="1"/>
  <c r="O2409" i="1" s="1"/>
  <c r="O2410" i="1" s="1"/>
  <c r="O2411" i="1" s="1"/>
  <c r="O2412" i="1" s="1"/>
  <c r="K2400" i="1" l="1"/>
  <c r="F2400" i="1"/>
  <c r="L2400" i="1" l="1"/>
  <c r="N2400" i="1" s="1"/>
  <c r="P2400" i="1" s="1"/>
  <c r="G2400" i="1"/>
  <c r="H2400" i="1" s="1"/>
  <c r="A2401" i="1" l="1"/>
  <c r="B2401" i="1" s="1"/>
  <c r="C2401" i="1" s="1"/>
  <c r="D2401" i="1" l="1"/>
  <c r="E2401" i="1" s="1"/>
  <c r="I2401" i="1"/>
  <c r="J2401" i="1" s="1"/>
  <c r="K2401" i="1" l="1"/>
  <c r="F2401" i="1"/>
  <c r="G2401" i="1" l="1"/>
  <c r="H2401" i="1" s="1"/>
  <c r="L2401" i="1"/>
  <c r="N2401" i="1" s="1"/>
  <c r="P2401" i="1" s="1"/>
  <c r="A2402" i="1" s="1"/>
  <c r="B2402" i="1" s="1"/>
  <c r="C2402" i="1" s="1"/>
  <c r="I2402" i="1" l="1"/>
  <c r="J2402" i="1" s="1"/>
  <c r="D2402" i="1"/>
  <c r="E2402" i="1" s="1"/>
  <c r="K2402" i="1" l="1"/>
  <c r="F2402" i="1"/>
  <c r="G2402" i="1" l="1"/>
  <c r="H2402" i="1" s="1"/>
  <c r="L2402" i="1"/>
  <c r="N2402" i="1" s="1"/>
  <c r="P2402" i="1" s="1"/>
  <c r="A2403" i="1" l="1"/>
  <c r="B2403" i="1" s="1"/>
  <c r="C2403" i="1" s="1"/>
  <c r="I2403" i="1" s="1"/>
  <c r="J2403" i="1" s="1"/>
  <c r="D2403" i="1" l="1"/>
  <c r="E2403" i="1" s="1"/>
  <c r="K2403" i="1" s="1"/>
  <c r="F2403" i="1" l="1"/>
  <c r="L2403" i="1" s="1"/>
  <c r="N2403" i="1" s="1"/>
  <c r="P2403" i="1" s="1"/>
  <c r="G2403" i="1" l="1"/>
  <c r="H2403" i="1" s="1"/>
  <c r="A2404" i="1" s="1"/>
  <c r="B2404" i="1" s="1"/>
  <c r="C2404" i="1" s="1"/>
  <c r="I2404" i="1" s="1"/>
  <c r="J2404" i="1" s="1"/>
  <c r="D2404" i="1" l="1"/>
  <c r="E2404" i="1" s="1"/>
  <c r="K2404" i="1" s="1"/>
  <c r="F2404" i="1" l="1"/>
  <c r="G2404" i="1" s="1"/>
  <c r="H2404" i="1" s="1"/>
  <c r="L2404" i="1" l="1"/>
  <c r="N2404" i="1" s="1"/>
  <c r="P2404" i="1" s="1"/>
  <c r="A2405" i="1" s="1"/>
  <c r="B2405" i="1" s="1"/>
  <c r="C2405" i="1" s="1"/>
  <c r="I2405" i="1" s="1"/>
  <c r="J2405" i="1" s="1"/>
  <c r="D2405" i="1" l="1"/>
  <c r="E2405" i="1" s="1"/>
  <c r="K2405" i="1" s="1"/>
  <c r="F2405" i="1" l="1"/>
  <c r="G2405" i="1" s="1"/>
  <c r="H2405" i="1" s="1"/>
  <c r="L2405" i="1" l="1"/>
  <c r="N2405" i="1" s="1"/>
  <c r="P2405" i="1" s="1"/>
  <c r="A2406" i="1" s="1"/>
  <c r="B2406" i="1" s="1"/>
  <c r="C2406" i="1" s="1"/>
  <c r="D2406" i="1" s="1"/>
  <c r="E2406" i="1" s="1"/>
  <c r="I2406" i="1" l="1"/>
  <c r="J2406" i="1" s="1"/>
  <c r="K2406" i="1" s="1"/>
  <c r="F2406" i="1"/>
  <c r="L2406" i="1" l="1"/>
  <c r="N2406" i="1" s="1"/>
  <c r="P2406" i="1" s="1"/>
  <c r="G2406" i="1"/>
  <c r="H2406" i="1" s="1"/>
  <c r="A2407" i="1" l="1"/>
  <c r="B2407" i="1" s="1"/>
  <c r="C2407" i="1" s="1"/>
  <c r="I2407" i="1" l="1"/>
  <c r="J2407" i="1" s="1"/>
  <c r="D2407" i="1"/>
  <c r="E2407" i="1" s="1"/>
  <c r="K2407" i="1" l="1"/>
  <c r="F2407" i="1"/>
  <c r="L2407" i="1" l="1"/>
  <c r="N2407" i="1" s="1"/>
  <c r="P2407" i="1" s="1"/>
  <c r="G2407" i="1"/>
  <c r="H2407" i="1" s="1"/>
  <c r="A2408" i="1" l="1"/>
  <c r="B2408" i="1" s="1"/>
  <c r="C2408" i="1" s="1"/>
  <c r="I2408" i="1" l="1"/>
  <c r="J2408" i="1" s="1"/>
  <c r="D2408" i="1"/>
  <c r="E2408" i="1" s="1"/>
  <c r="K2408" i="1" l="1"/>
  <c r="F2408" i="1"/>
  <c r="L2408" i="1" l="1"/>
  <c r="N2408" i="1" s="1"/>
  <c r="P2408" i="1" s="1"/>
  <c r="G2408" i="1"/>
  <c r="H2408" i="1" s="1"/>
  <c r="A2409" i="1" l="1"/>
  <c r="B2409" i="1" s="1"/>
  <c r="C2409" i="1" s="1"/>
  <c r="I2409" i="1" l="1"/>
  <c r="J2409" i="1" s="1"/>
  <c r="D2409" i="1"/>
  <c r="E2409" i="1" s="1"/>
  <c r="K2409" i="1" l="1"/>
  <c r="F2409" i="1"/>
  <c r="G2409" i="1" l="1"/>
  <c r="H2409" i="1" s="1"/>
  <c r="L2409" i="1"/>
  <c r="N2409" i="1" s="1"/>
  <c r="P2409" i="1" s="1"/>
  <c r="A2410" i="1" l="1"/>
  <c r="B2410" i="1" s="1"/>
  <c r="C2410" i="1" s="1"/>
  <c r="D2410" i="1" s="1"/>
  <c r="E2410" i="1" s="1"/>
  <c r="I2410" i="1" l="1"/>
  <c r="J2410" i="1" s="1"/>
  <c r="K2410" i="1" s="1"/>
  <c r="F2410" i="1"/>
  <c r="L2410" i="1" l="1"/>
  <c r="N2410" i="1" s="1"/>
  <c r="P2410" i="1" s="1"/>
  <c r="G2410" i="1"/>
  <c r="H2410" i="1" s="1"/>
  <c r="A2411" i="1" l="1"/>
  <c r="B2411" i="1" s="1"/>
  <c r="C2411" i="1" s="1"/>
  <c r="I2411" i="1" s="1"/>
  <c r="J2411" i="1" s="1"/>
  <c r="D2411" i="1" l="1"/>
  <c r="E2411" i="1" s="1"/>
  <c r="K2411" i="1" s="1"/>
  <c r="F2411" i="1" l="1"/>
  <c r="G2411" i="1" s="1"/>
  <c r="H2411" i="1" s="1"/>
  <c r="L2411" i="1" l="1"/>
  <c r="N2411" i="1" s="1"/>
  <c r="P2411" i="1" s="1"/>
  <c r="A2412" i="1" s="1"/>
  <c r="B2412" i="1" s="1"/>
  <c r="C2412" i="1" s="1"/>
  <c r="I2412" i="1" s="1"/>
  <c r="J2412" i="1" s="1"/>
  <c r="D2412" i="1" l="1"/>
  <c r="E2412" i="1" s="1"/>
  <c r="K2412" i="1" s="1"/>
  <c r="F2412" i="1" l="1"/>
  <c r="L2412" i="1" s="1"/>
  <c r="N2412" i="1" s="1"/>
  <c r="P2412" i="1" s="1"/>
  <c r="G2412" i="1" l="1"/>
  <c r="H2412" i="1" s="1"/>
  <c r="A2413" i="1" s="1"/>
  <c r="B2413" i="1" s="1"/>
  <c r="C2413" i="1" s="1"/>
  <c r="I2413" i="1" s="1"/>
  <c r="J2413" i="1" s="1"/>
  <c r="D2413" i="1" l="1"/>
  <c r="E2413" i="1" s="1"/>
  <c r="K2413" i="1" s="1"/>
  <c r="F2413" i="1" l="1"/>
  <c r="G2413" i="1" s="1"/>
  <c r="H2413" i="1" s="1"/>
  <c r="L2413" i="1" l="1"/>
  <c r="N2413" i="1" s="1"/>
  <c r="P2413" i="1" s="1"/>
  <c r="A2414" i="1" s="1"/>
  <c r="B2414" i="1" s="1"/>
  <c r="C2414" i="1" s="1"/>
  <c r="I2414" i="1" s="1"/>
  <c r="J2414" i="1" s="1"/>
  <c r="D2414" i="1" l="1"/>
  <c r="E2414" i="1" s="1"/>
  <c r="F2414" i="1" s="1"/>
  <c r="K2414" i="1" l="1"/>
  <c r="L2414" i="1" s="1"/>
  <c r="N2414" i="1" s="1"/>
  <c r="P2414" i="1" s="1"/>
  <c r="G2414" i="1"/>
  <c r="H2414" i="1" s="1"/>
  <c r="A2415" i="1" l="1"/>
  <c r="B2415" i="1" s="1"/>
  <c r="C2415" i="1" s="1"/>
  <c r="D2415" i="1" s="1"/>
  <c r="I2415" i="1" l="1"/>
  <c r="J2415" i="1" s="1"/>
  <c r="E2415" i="1"/>
  <c r="M2432" i="1"/>
  <c r="M2433" i="1" l="1"/>
  <c r="M2434" i="1" s="1"/>
  <c r="M2435" i="1" s="1"/>
  <c r="M2436" i="1" s="1"/>
  <c r="M2437" i="1" s="1"/>
  <c r="M2438" i="1" s="1"/>
  <c r="N2432" i="1"/>
  <c r="K2415" i="1"/>
  <c r="F2415" i="1"/>
  <c r="L2415" i="1" l="1"/>
  <c r="N2415" i="1" s="1"/>
  <c r="P2415" i="1" s="1"/>
  <c r="G2415" i="1"/>
  <c r="H2415" i="1" s="1"/>
  <c r="M2446" i="1"/>
  <c r="M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39" i="1"/>
  <c r="M2440" i="1" s="1"/>
  <c r="M2441" i="1" s="1"/>
  <c r="M2442" i="1" s="1"/>
  <c r="M2443" i="1" s="1"/>
  <c r="M2444" i="1" s="1"/>
  <c r="M2445" i="1" s="1"/>
  <c r="A2416" i="1" l="1"/>
  <c r="B2416" i="1" s="1"/>
  <c r="C2416" i="1" s="1"/>
  <c r="I2416" i="1" l="1"/>
  <c r="J2416" i="1" s="1"/>
  <c r="D2416" i="1"/>
  <c r="E2416" i="1" s="1"/>
  <c r="K2416" i="1" l="1"/>
  <c r="F2416" i="1"/>
  <c r="G2416" i="1" l="1"/>
  <c r="H2416" i="1" s="1"/>
  <c r="L2416" i="1"/>
  <c r="N2416" i="1" s="1"/>
  <c r="P2416" i="1" s="1"/>
  <c r="A2417" i="1" l="1"/>
  <c r="B2417" i="1" s="1"/>
  <c r="C2417" i="1" s="1"/>
  <c r="I2417" i="1" s="1"/>
  <c r="J2417" i="1" s="1"/>
  <c r="D2417" i="1" l="1"/>
  <c r="E2417" i="1" s="1"/>
  <c r="F2417" i="1" s="1"/>
  <c r="K2417" i="1" l="1"/>
  <c r="L2417" i="1" s="1"/>
  <c r="N2417" i="1" s="1"/>
  <c r="P2417" i="1" s="1"/>
  <c r="G2417" i="1"/>
  <c r="H2417" i="1" s="1"/>
  <c r="A2418" i="1" l="1"/>
  <c r="B2418" i="1" s="1"/>
  <c r="C2418" i="1" s="1"/>
  <c r="D2418" i="1" s="1"/>
  <c r="E2418" i="1" s="1"/>
  <c r="I2418" i="1" l="1"/>
  <c r="J2418" i="1" s="1"/>
  <c r="K2418" i="1" s="1"/>
  <c r="F2418" i="1"/>
  <c r="L2418" i="1" l="1"/>
  <c r="N2418" i="1" s="1"/>
  <c r="P2418" i="1" s="1"/>
  <c r="G2418" i="1"/>
  <c r="H2418" i="1" s="1"/>
  <c r="A2419" i="1" l="1"/>
  <c r="B2419" i="1" s="1"/>
  <c r="C2419" i="1" s="1"/>
  <c r="I2419" i="1" s="1"/>
  <c r="J2419" i="1" s="1"/>
  <c r="D2419" i="1" l="1"/>
  <c r="E2419" i="1" s="1"/>
  <c r="K2419" i="1" s="1"/>
  <c r="F2419" i="1" l="1"/>
  <c r="L2419" i="1" s="1"/>
  <c r="N2419" i="1" s="1"/>
  <c r="P2419" i="1" s="1"/>
  <c r="G2419" i="1" l="1"/>
  <c r="H2419" i="1" s="1"/>
  <c r="A2420" i="1" s="1"/>
  <c r="B2420" i="1" s="1"/>
  <c r="C2420" i="1" s="1"/>
  <c r="D2420" i="1" l="1"/>
  <c r="E2420" i="1" s="1"/>
  <c r="I2420" i="1"/>
  <c r="J2420" i="1" s="1"/>
  <c r="K2420" i="1" l="1"/>
  <c r="F2420" i="1"/>
  <c r="L2420" i="1" l="1"/>
  <c r="N2420" i="1" s="1"/>
  <c r="P2420" i="1" s="1"/>
  <c r="G2420" i="1"/>
  <c r="H2420" i="1" s="1"/>
  <c r="A2421" i="1" l="1"/>
  <c r="B2421" i="1" s="1"/>
  <c r="C2421" i="1" s="1"/>
  <c r="I2421" i="1" s="1"/>
  <c r="J2421" i="1" s="1"/>
  <c r="D2421" i="1" l="1"/>
  <c r="E2421" i="1" s="1"/>
  <c r="K2421" i="1" s="1"/>
  <c r="F2421" i="1" l="1"/>
  <c r="L2421" i="1" s="1"/>
  <c r="N2421" i="1" s="1"/>
  <c r="P2421" i="1" s="1"/>
  <c r="G2421" i="1" l="1"/>
  <c r="H2421" i="1" s="1"/>
  <c r="A2422" i="1" s="1"/>
  <c r="B2422" i="1" s="1"/>
  <c r="C2422" i="1" s="1"/>
  <c r="D2422" i="1" s="1"/>
  <c r="E2422" i="1" s="1"/>
  <c r="F2422" i="1" s="1"/>
  <c r="I2422" i="1" l="1"/>
  <c r="J2422" i="1" s="1"/>
  <c r="K2422" i="1" s="1"/>
  <c r="L2422" i="1" s="1"/>
  <c r="N2422" i="1" s="1"/>
  <c r="P2422" i="1" s="1"/>
  <c r="G2422" i="1"/>
  <c r="H2422" i="1" s="1"/>
  <c r="A2423" i="1" l="1"/>
  <c r="B2423" i="1" s="1"/>
  <c r="C2423" i="1" s="1"/>
  <c r="I2423" i="1" s="1"/>
  <c r="J2423" i="1" s="1"/>
  <c r="D2423" i="1" l="1"/>
  <c r="E2423" i="1" s="1"/>
  <c r="K2423" i="1" s="1"/>
  <c r="F2423" i="1" l="1"/>
  <c r="L2423" i="1" s="1"/>
  <c r="N2423" i="1" s="1"/>
  <c r="P2423" i="1" s="1"/>
  <c r="G2423" i="1" l="1"/>
  <c r="H2423" i="1" s="1"/>
  <c r="A2424" i="1" s="1"/>
  <c r="B2424" i="1" s="1"/>
  <c r="C2424" i="1" s="1"/>
  <c r="I2424" i="1" s="1"/>
  <c r="J2424" i="1" s="1"/>
  <c r="D2424" i="1" l="1"/>
  <c r="E2424" i="1" s="1"/>
  <c r="K2424" i="1" s="1"/>
  <c r="F2424" i="1" l="1"/>
  <c r="G2424" i="1" s="1"/>
  <c r="H2424" i="1" s="1"/>
  <c r="L2424" i="1" l="1"/>
  <c r="N2424" i="1" s="1"/>
  <c r="P2424" i="1" s="1"/>
  <c r="A2425" i="1" s="1"/>
  <c r="B2425" i="1" s="1"/>
  <c r="C2425" i="1" s="1"/>
  <c r="I2425" i="1" s="1"/>
  <c r="J2425" i="1" s="1"/>
  <c r="D2425" i="1" l="1"/>
  <c r="E2425" i="1" s="1"/>
  <c r="K2425" i="1" s="1"/>
  <c r="F2425" i="1" l="1"/>
  <c r="L2425" i="1" s="1"/>
  <c r="N2425" i="1" s="1"/>
  <c r="P2425" i="1" s="1"/>
  <c r="G2425" i="1" l="1"/>
  <c r="H2425" i="1" s="1"/>
  <c r="A2426" i="1" s="1"/>
  <c r="B2426" i="1" l="1"/>
  <c r="C2426" i="1" s="1"/>
  <c r="I2426" i="1" s="1"/>
  <c r="J2426" i="1" s="1"/>
  <c r="R78" i="1"/>
  <c r="S78" i="1" s="1"/>
  <c r="D2426" i="1" l="1"/>
  <c r="E2426" i="1" s="1"/>
  <c r="K2426" i="1" s="1"/>
  <c r="F2426" i="1" l="1"/>
  <c r="G2426" i="1" s="1"/>
  <c r="H2426" i="1" s="1"/>
  <c r="O2432" i="1" s="1"/>
  <c r="L2426" i="1" l="1"/>
  <c r="N2426" i="1" s="1"/>
  <c r="P2426" i="1" s="1"/>
  <c r="O2433" i="1"/>
  <c r="O2434" i="1" s="1"/>
  <c r="O2435" i="1" s="1"/>
  <c r="O2436" i="1" s="1"/>
  <c r="O2437" i="1" s="1"/>
  <c r="O2438" i="1" s="1"/>
  <c r="P2432" i="1"/>
  <c r="A2433" i="1" s="1"/>
  <c r="B2433" i="1" s="1"/>
  <c r="C2433" i="1" s="1"/>
  <c r="D2433" i="1" l="1"/>
  <c r="E2433" i="1" s="1"/>
  <c r="I2433" i="1"/>
  <c r="J2433" i="1" s="1"/>
  <c r="O2446" i="1"/>
  <c r="O2447" i="1" s="1"/>
  <c r="O2448" i="1" s="1"/>
  <c r="O2449" i="1" s="1"/>
  <c r="O2450" i="1" s="1"/>
  <c r="O2451" i="1" s="1"/>
  <c r="O2452" i="1" s="1"/>
  <c r="O2453" i="1" s="1"/>
  <c r="O2454" i="1" s="1"/>
  <c r="O2455" i="1" s="1"/>
  <c r="O2456" i="1" s="1"/>
  <c r="O2457" i="1" s="1"/>
  <c r="O2458" i="1" s="1"/>
  <c r="O2459" i="1" s="1"/>
  <c r="O2439" i="1"/>
  <c r="O2440" i="1" s="1"/>
  <c r="O2441" i="1" s="1"/>
  <c r="O2442" i="1" s="1"/>
  <c r="O2443" i="1" s="1"/>
  <c r="O2444" i="1" s="1"/>
  <c r="O2445" i="1" s="1"/>
  <c r="K2433" i="1" l="1"/>
  <c r="F2433" i="1"/>
  <c r="L2433" i="1" l="1"/>
  <c r="N2433" i="1" s="1"/>
  <c r="P2433" i="1" s="1"/>
  <c r="G2433" i="1"/>
  <c r="H2433" i="1" s="1"/>
  <c r="A2434" i="1" l="1"/>
  <c r="B2434" i="1" s="1"/>
  <c r="C2434" i="1" s="1"/>
  <c r="D2434" i="1" s="1"/>
  <c r="E2434" i="1" s="1"/>
  <c r="I2434" i="1" l="1"/>
  <c r="J2434" i="1" s="1"/>
  <c r="K2434" i="1" s="1"/>
  <c r="F2434" i="1"/>
  <c r="L2434" i="1" l="1"/>
  <c r="N2434" i="1" s="1"/>
  <c r="P2434" i="1" s="1"/>
  <c r="G2434" i="1"/>
  <c r="H2434" i="1" s="1"/>
  <c r="A2435" i="1" l="1"/>
  <c r="B2435" i="1" s="1"/>
  <c r="C2435" i="1" s="1"/>
  <c r="I2435" i="1" s="1"/>
  <c r="J2435" i="1" s="1"/>
  <c r="D2435" i="1" l="1"/>
  <c r="E2435" i="1" s="1"/>
  <c r="K2435" i="1" s="1"/>
  <c r="F2435" i="1" l="1"/>
  <c r="G2435" i="1" s="1"/>
  <c r="H2435" i="1" s="1"/>
  <c r="L2435" i="1" l="1"/>
  <c r="N2435" i="1" s="1"/>
  <c r="P2435" i="1" s="1"/>
  <c r="A2436" i="1" s="1"/>
  <c r="B2436" i="1" s="1"/>
  <c r="C2436" i="1" s="1"/>
  <c r="I2436" i="1" s="1"/>
  <c r="J2436" i="1" s="1"/>
  <c r="D2436" i="1" l="1"/>
  <c r="E2436" i="1" s="1"/>
  <c r="K2436" i="1" s="1"/>
  <c r="F2436" i="1" l="1"/>
  <c r="G2436" i="1" s="1"/>
  <c r="H2436" i="1" s="1"/>
  <c r="L2436" i="1" l="1"/>
  <c r="N2436" i="1" s="1"/>
  <c r="P2436" i="1" s="1"/>
  <c r="A2437" i="1" s="1"/>
  <c r="B2437" i="1" s="1"/>
  <c r="C2437" i="1" s="1"/>
  <c r="I2437" i="1" s="1"/>
  <c r="J2437" i="1" s="1"/>
  <c r="D2437" i="1" l="1"/>
  <c r="E2437" i="1" s="1"/>
  <c r="F2437" i="1" s="1"/>
  <c r="K2437" i="1" l="1"/>
  <c r="L2437" i="1" s="1"/>
  <c r="N2437" i="1" s="1"/>
  <c r="P2437" i="1" s="1"/>
  <c r="G2437" i="1"/>
  <c r="H2437" i="1" s="1"/>
  <c r="A2438" i="1" l="1"/>
  <c r="B2438" i="1" s="1"/>
  <c r="C2438" i="1" s="1"/>
  <c r="I2438" i="1" s="1"/>
  <c r="J2438" i="1" s="1"/>
  <c r="D2438" i="1" l="1"/>
  <c r="E2438" i="1" s="1"/>
  <c r="K2438" i="1" s="1"/>
  <c r="F2438" i="1" l="1"/>
  <c r="L2438" i="1" s="1"/>
  <c r="N2438" i="1" s="1"/>
  <c r="P2438" i="1" s="1"/>
  <c r="G2438" i="1" l="1"/>
  <c r="H2438" i="1" s="1"/>
  <c r="A2439" i="1" s="1"/>
  <c r="B2439" i="1" s="1"/>
  <c r="C2439" i="1" s="1"/>
  <c r="D2439" i="1" s="1"/>
  <c r="E2439" i="1" s="1"/>
  <c r="I2439" i="1" l="1"/>
  <c r="J2439" i="1" s="1"/>
  <c r="K2439" i="1" s="1"/>
  <c r="F2439" i="1"/>
  <c r="G2439" i="1" l="1"/>
  <c r="H2439" i="1" s="1"/>
  <c r="L2439" i="1"/>
  <c r="N2439" i="1" s="1"/>
  <c r="P2439" i="1" s="1"/>
  <c r="A2440" i="1" l="1"/>
  <c r="B2440" i="1" s="1"/>
  <c r="C2440" i="1" s="1"/>
  <c r="I2440" i="1" s="1"/>
  <c r="J2440" i="1" s="1"/>
  <c r="D2440" i="1" l="1"/>
  <c r="E2440" i="1" s="1"/>
  <c r="F2440" i="1" s="1"/>
  <c r="K2440" i="1" l="1"/>
  <c r="L2440" i="1" s="1"/>
  <c r="N2440" i="1" s="1"/>
  <c r="P2440" i="1" s="1"/>
  <c r="G2440" i="1"/>
  <c r="H2440" i="1" s="1"/>
  <c r="A2441" i="1" l="1"/>
  <c r="B2441" i="1" s="1"/>
  <c r="C2441" i="1" s="1"/>
  <c r="I2441" i="1" s="1"/>
  <c r="J2441" i="1" s="1"/>
  <c r="D2441" i="1" l="1"/>
  <c r="E2441" i="1" s="1"/>
  <c r="K2441" i="1" s="1"/>
  <c r="F2441" i="1" l="1"/>
  <c r="L2441" i="1" s="1"/>
  <c r="N2441" i="1" s="1"/>
  <c r="P2441" i="1" s="1"/>
  <c r="G2441" i="1" l="1"/>
  <c r="H2441" i="1" s="1"/>
  <c r="A2442" i="1" s="1"/>
  <c r="B2442" i="1" s="1"/>
  <c r="C2442" i="1" s="1"/>
  <c r="I2442" i="1" s="1"/>
  <c r="J2442" i="1" s="1"/>
  <c r="D2442" i="1" l="1"/>
  <c r="E2442" i="1" s="1"/>
  <c r="K2442" i="1" s="1"/>
  <c r="F2442" i="1" l="1"/>
  <c r="L2442" i="1" s="1"/>
  <c r="N2442" i="1" s="1"/>
  <c r="P2442" i="1" s="1"/>
  <c r="G2442" i="1" l="1"/>
  <c r="H2442" i="1" s="1"/>
  <c r="A2443" i="1" s="1"/>
  <c r="B2443" i="1" s="1"/>
  <c r="C2443" i="1" s="1"/>
  <c r="I2443" i="1" s="1"/>
  <c r="J2443" i="1" s="1"/>
  <c r="D2443" i="1" l="1"/>
  <c r="E2443" i="1" s="1"/>
  <c r="K2443" i="1" s="1"/>
  <c r="F2443" i="1" l="1"/>
  <c r="G2443" i="1" s="1"/>
  <c r="H2443" i="1" s="1"/>
  <c r="L2443" i="1" l="1"/>
  <c r="N2443" i="1" s="1"/>
  <c r="P2443" i="1" s="1"/>
  <c r="A2444" i="1" s="1"/>
  <c r="B2444" i="1" s="1"/>
  <c r="C2444" i="1" s="1"/>
  <c r="I2444" i="1" s="1"/>
  <c r="J2444" i="1" s="1"/>
  <c r="D2444" i="1" l="1"/>
  <c r="E2444" i="1" s="1"/>
  <c r="F2444" i="1" s="1"/>
  <c r="K2444" i="1" l="1"/>
  <c r="L2444" i="1" s="1"/>
  <c r="N2444" i="1" s="1"/>
  <c r="P2444" i="1" s="1"/>
  <c r="G2444" i="1"/>
  <c r="H2444" i="1" s="1"/>
  <c r="A2445" i="1" l="1"/>
  <c r="B2445" i="1" s="1"/>
  <c r="C2445" i="1" s="1"/>
  <c r="D2445" i="1" s="1"/>
  <c r="E2445" i="1" s="1"/>
  <c r="I2445" i="1" l="1"/>
  <c r="J2445" i="1" s="1"/>
  <c r="K2445" i="1" s="1"/>
  <c r="F2445" i="1"/>
  <c r="L2445" i="1" l="1"/>
  <c r="N2445" i="1" s="1"/>
  <c r="P2445" i="1" s="1"/>
  <c r="G2445" i="1"/>
  <c r="H2445" i="1" s="1"/>
  <c r="A2446" i="1" l="1"/>
  <c r="B2446" i="1" s="1"/>
  <c r="C2446" i="1" s="1"/>
  <c r="D2446" i="1" s="1"/>
  <c r="E2446" i="1" s="1"/>
  <c r="I2446" i="1" l="1"/>
  <c r="J2446" i="1" s="1"/>
  <c r="K2446" i="1" s="1"/>
  <c r="F2446" i="1"/>
  <c r="L2446" i="1" l="1"/>
  <c r="N2446" i="1" s="1"/>
  <c r="P2446" i="1" s="1"/>
  <c r="G2446" i="1"/>
  <c r="H2446" i="1" s="1"/>
  <c r="A2447" i="1" l="1"/>
  <c r="B2447" i="1" s="1"/>
  <c r="C2447" i="1" s="1"/>
  <c r="D2447" i="1" s="1"/>
  <c r="E2447" i="1" s="1"/>
  <c r="I2447" i="1" l="1"/>
  <c r="J2447" i="1" s="1"/>
  <c r="K2447" i="1" s="1"/>
  <c r="F2447" i="1"/>
  <c r="L2447" i="1" l="1"/>
  <c r="N2447" i="1" s="1"/>
  <c r="P2447" i="1" s="1"/>
  <c r="G2447" i="1"/>
  <c r="H2447" i="1" s="1"/>
  <c r="A2448" i="1" l="1"/>
  <c r="B2448" i="1" s="1"/>
  <c r="C2448" i="1" s="1"/>
  <c r="I2448" i="1" s="1"/>
  <c r="J2448" i="1" s="1"/>
  <c r="D2448" i="1" l="1"/>
  <c r="E2448" i="1" s="1"/>
  <c r="M2465" i="1" l="1"/>
  <c r="M2466" i="1" s="1"/>
  <c r="M2467" i="1" s="1"/>
  <c r="M2468" i="1" s="1"/>
  <c r="M2469" i="1" s="1"/>
  <c r="M2470" i="1" s="1"/>
  <c r="M2471" i="1" s="1"/>
  <c r="K2448" i="1"/>
  <c r="F2448" i="1"/>
  <c r="N2465" i="1" l="1"/>
  <c r="G2448" i="1"/>
  <c r="H2448" i="1" s="1"/>
  <c r="L2448" i="1"/>
  <c r="N2448" i="1" s="1"/>
  <c r="P2448" i="1" s="1"/>
  <c r="M2479" i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72" i="1"/>
  <c r="M2473" i="1" s="1"/>
  <c r="M2474" i="1" s="1"/>
  <c r="M2475" i="1" s="1"/>
  <c r="M2476" i="1" s="1"/>
  <c r="M2477" i="1" s="1"/>
  <c r="M2478" i="1" s="1"/>
  <c r="A2449" i="1" l="1"/>
  <c r="B2449" i="1" s="1"/>
  <c r="C2449" i="1" s="1"/>
  <c r="D2449" i="1" s="1"/>
  <c r="E2449" i="1" s="1"/>
  <c r="I2449" i="1" l="1"/>
  <c r="J2449" i="1" s="1"/>
  <c r="K2449" i="1" s="1"/>
  <c r="F2449" i="1"/>
  <c r="L2449" i="1" l="1"/>
  <c r="N2449" i="1" s="1"/>
  <c r="P2449" i="1" s="1"/>
  <c r="G2449" i="1"/>
  <c r="H2449" i="1" s="1"/>
  <c r="A2450" i="1" l="1"/>
  <c r="B2450" i="1" s="1"/>
  <c r="C2450" i="1" s="1"/>
  <c r="D2450" i="1" s="1"/>
  <c r="E2450" i="1" s="1"/>
  <c r="I2450" i="1" l="1"/>
  <c r="J2450" i="1" s="1"/>
  <c r="K2450" i="1" s="1"/>
  <c r="F2450" i="1"/>
  <c r="L2450" i="1" l="1"/>
  <c r="N2450" i="1" s="1"/>
  <c r="P2450" i="1" s="1"/>
  <c r="G2450" i="1"/>
  <c r="H2450" i="1" s="1"/>
  <c r="A2451" i="1" l="1"/>
  <c r="B2451" i="1" s="1"/>
  <c r="C2451" i="1" s="1"/>
  <c r="D2451" i="1" s="1"/>
  <c r="E2451" i="1" s="1"/>
  <c r="I2451" i="1" l="1"/>
  <c r="J2451" i="1" s="1"/>
  <c r="K2451" i="1" s="1"/>
  <c r="F2451" i="1"/>
  <c r="G2451" i="1" l="1"/>
  <c r="H2451" i="1" s="1"/>
  <c r="L2451" i="1"/>
  <c r="N2451" i="1" s="1"/>
  <c r="P2451" i="1" s="1"/>
  <c r="A2452" i="1" l="1"/>
  <c r="B2452" i="1" s="1"/>
  <c r="C2452" i="1" s="1"/>
  <c r="D2452" i="1" s="1"/>
  <c r="E2452" i="1" s="1"/>
  <c r="I2452" i="1" l="1"/>
  <c r="J2452" i="1" s="1"/>
  <c r="K2452" i="1" s="1"/>
  <c r="F2452" i="1"/>
  <c r="L2452" i="1" l="1"/>
  <c r="N2452" i="1" s="1"/>
  <c r="P2452" i="1" s="1"/>
  <c r="G2452" i="1"/>
  <c r="H2452" i="1" s="1"/>
  <c r="A2453" i="1" l="1"/>
  <c r="B2453" i="1" s="1"/>
  <c r="C2453" i="1" s="1"/>
  <c r="I2453" i="1" s="1"/>
  <c r="J2453" i="1" s="1"/>
  <c r="D2453" i="1" l="1"/>
  <c r="E2453" i="1" s="1"/>
  <c r="F2453" i="1" s="1"/>
  <c r="K2453" i="1" l="1"/>
  <c r="L2453" i="1" s="1"/>
  <c r="N2453" i="1" s="1"/>
  <c r="P2453" i="1" s="1"/>
  <c r="G2453" i="1"/>
  <c r="H2453" i="1" s="1"/>
  <c r="A2454" i="1" l="1"/>
  <c r="B2454" i="1" s="1"/>
  <c r="C2454" i="1" s="1"/>
  <c r="I2454" i="1" s="1"/>
  <c r="J2454" i="1" s="1"/>
  <c r="D2454" i="1" l="1"/>
  <c r="E2454" i="1" s="1"/>
  <c r="K2454" i="1" s="1"/>
  <c r="F2454" i="1" l="1"/>
  <c r="L2454" i="1" s="1"/>
  <c r="N2454" i="1" s="1"/>
  <c r="P2454" i="1" s="1"/>
  <c r="G2454" i="1" l="1"/>
  <c r="H2454" i="1" s="1"/>
  <c r="A2455" i="1" s="1"/>
  <c r="B2455" i="1" s="1"/>
  <c r="C2455" i="1" s="1"/>
  <c r="I2455" i="1" l="1"/>
  <c r="J2455" i="1" s="1"/>
  <c r="D2455" i="1"/>
  <c r="E2455" i="1" s="1"/>
  <c r="K2455" i="1" l="1"/>
  <c r="F2455" i="1"/>
  <c r="G2455" i="1" l="1"/>
  <c r="H2455" i="1" s="1"/>
  <c r="L2455" i="1"/>
  <c r="N2455" i="1" s="1"/>
  <c r="P2455" i="1" s="1"/>
  <c r="A2456" i="1" l="1"/>
  <c r="B2456" i="1" s="1"/>
  <c r="C2456" i="1" s="1"/>
  <c r="I2456" i="1" l="1"/>
  <c r="J2456" i="1" s="1"/>
  <c r="D2456" i="1"/>
  <c r="E2456" i="1" s="1"/>
  <c r="K2456" i="1" l="1"/>
  <c r="F2456" i="1"/>
  <c r="L2456" i="1" l="1"/>
  <c r="N2456" i="1" s="1"/>
  <c r="P2456" i="1" s="1"/>
  <c r="G2456" i="1"/>
  <c r="H2456" i="1" s="1"/>
  <c r="A2457" i="1" l="1"/>
  <c r="B2457" i="1" s="1"/>
  <c r="C2457" i="1" s="1"/>
  <c r="D2457" i="1" l="1"/>
  <c r="E2457" i="1" s="1"/>
  <c r="I2457" i="1"/>
  <c r="J2457" i="1" s="1"/>
  <c r="K2457" i="1" l="1"/>
  <c r="F2457" i="1"/>
  <c r="L2457" i="1" l="1"/>
  <c r="N2457" i="1" s="1"/>
  <c r="P2457" i="1" s="1"/>
  <c r="G2457" i="1"/>
  <c r="H2457" i="1" s="1"/>
  <c r="A2458" i="1" l="1"/>
  <c r="B2458" i="1" s="1"/>
  <c r="C2458" i="1" s="1"/>
  <c r="D2458" i="1" l="1"/>
  <c r="E2458" i="1" s="1"/>
  <c r="I2458" i="1"/>
  <c r="J2458" i="1" s="1"/>
  <c r="K2458" i="1" l="1"/>
  <c r="F2458" i="1"/>
  <c r="G2458" i="1" l="1"/>
  <c r="H2458" i="1" s="1"/>
  <c r="L2458" i="1"/>
  <c r="N2458" i="1" s="1"/>
  <c r="P2458" i="1" s="1"/>
  <c r="A2459" i="1" l="1"/>
  <c r="B2459" i="1" s="1"/>
  <c r="C2459" i="1" s="1"/>
  <c r="R79" i="1" l="1"/>
  <c r="S79" i="1" s="1"/>
  <c r="D2459" i="1"/>
  <c r="E2459" i="1" s="1"/>
  <c r="I2459" i="1"/>
  <c r="J2459" i="1" s="1"/>
  <c r="K2459" i="1" l="1"/>
  <c r="F2459" i="1"/>
  <c r="L2459" i="1" l="1"/>
  <c r="N2459" i="1" s="1"/>
  <c r="P2459" i="1" s="1"/>
  <c r="G2459" i="1"/>
  <c r="H2459" i="1" s="1"/>
  <c r="O2465" i="1" s="1"/>
  <c r="O2466" i="1" l="1"/>
  <c r="O2467" i="1" s="1"/>
  <c r="O2468" i="1" s="1"/>
  <c r="O2469" i="1" s="1"/>
  <c r="O2470" i="1" s="1"/>
  <c r="O2471" i="1" s="1"/>
  <c r="P2465" i="1"/>
  <c r="A2466" i="1" s="1"/>
  <c r="B2466" i="1" l="1"/>
  <c r="C2466" i="1" s="1"/>
  <c r="O2472" i="1"/>
  <c r="O2473" i="1" s="1"/>
  <c r="O2474" i="1" s="1"/>
  <c r="O2475" i="1" s="1"/>
  <c r="O2476" i="1" s="1"/>
  <c r="O2477" i="1" s="1"/>
  <c r="O2478" i="1" s="1"/>
  <c r="O2479" i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O2491" i="1" s="1"/>
  <c r="O2492" i="1" s="1"/>
  <c r="I2466" i="1" l="1"/>
  <c r="J2466" i="1" s="1"/>
  <c r="D2466" i="1"/>
  <c r="E2466" i="1" s="1"/>
  <c r="K2466" i="1" l="1"/>
  <c r="F2466" i="1"/>
  <c r="L2466" i="1" l="1"/>
  <c r="N2466" i="1" s="1"/>
  <c r="P2466" i="1" s="1"/>
  <c r="G2466" i="1"/>
  <c r="H2466" i="1" s="1"/>
  <c r="A2467" i="1" l="1"/>
  <c r="B2467" i="1" s="1"/>
  <c r="C2467" i="1" s="1"/>
  <c r="I2467" i="1" l="1"/>
  <c r="J2467" i="1" s="1"/>
  <c r="D2467" i="1"/>
  <c r="E2467" i="1" s="1"/>
  <c r="K2467" i="1" l="1"/>
  <c r="F2467" i="1"/>
  <c r="L2467" i="1" l="1"/>
  <c r="N2467" i="1" s="1"/>
  <c r="P2467" i="1" s="1"/>
  <c r="G2467" i="1"/>
  <c r="H2467" i="1" s="1"/>
  <c r="A2468" i="1" l="1"/>
  <c r="B2468" i="1" s="1"/>
  <c r="C2468" i="1" s="1"/>
  <c r="D2468" i="1" l="1"/>
  <c r="E2468" i="1" s="1"/>
  <c r="I2468" i="1"/>
  <c r="J2468" i="1" s="1"/>
  <c r="K2468" i="1" l="1"/>
  <c r="F2468" i="1"/>
  <c r="G2468" i="1" l="1"/>
  <c r="H2468" i="1" s="1"/>
  <c r="L2468" i="1"/>
  <c r="N2468" i="1" s="1"/>
  <c r="P2468" i="1" s="1"/>
  <c r="A2469" i="1" l="1"/>
  <c r="B2469" i="1" s="1"/>
  <c r="C2469" i="1" s="1"/>
  <c r="I2469" i="1" l="1"/>
  <c r="J2469" i="1" s="1"/>
  <c r="D2469" i="1"/>
  <c r="E2469" i="1" s="1"/>
  <c r="K2469" i="1" l="1"/>
  <c r="F2469" i="1"/>
  <c r="G2469" i="1" l="1"/>
  <c r="H2469" i="1" s="1"/>
  <c r="L2469" i="1"/>
  <c r="N2469" i="1" s="1"/>
  <c r="P2469" i="1" s="1"/>
  <c r="A2470" i="1" l="1"/>
  <c r="B2470" i="1" s="1"/>
  <c r="C2470" i="1" s="1"/>
  <c r="I2470" i="1" l="1"/>
  <c r="J2470" i="1" s="1"/>
  <c r="D2470" i="1"/>
  <c r="E2470" i="1" s="1"/>
  <c r="K2470" i="1" l="1"/>
  <c r="F2470" i="1"/>
  <c r="L2470" i="1" l="1"/>
  <c r="N2470" i="1" s="1"/>
  <c r="P2470" i="1" s="1"/>
  <c r="G2470" i="1"/>
  <c r="H2470" i="1" s="1"/>
  <c r="A2471" i="1" l="1"/>
  <c r="B2471" i="1" s="1"/>
  <c r="C2471" i="1" s="1"/>
  <c r="I2471" i="1" l="1"/>
  <c r="J2471" i="1" s="1"/>
  <c r="D2471" i="1"/>
  <c r="E2471" i="1" s="1"/>
  <c r="K2471" i="1" l="1"/>
  <c r="F2471" i="1"/>
  <c r="G2471" i="1" l="1"/>
  <c r="H2471" i="1" s="1"/>
  <c r="L2471" i="1"/>
  <c r="N2471" i="1" s="1"/>
  <c r="P2471" i="1" s="1"/>
  <c r="A2472" i="1" l="1"/>
  <c r="B2472" i="1" s="1"/>
  <c r="C2472" i="1" s="1"/>
  <c r="I2472" i="1" l="1"/>
  <c r="J2472" i="1" s="1"/>
  <c r="D2472" i="1"/>
  <c r="E2472" i="1" s="1"/>
  <c r="K2472" i="1" l="1"/>
  <c r="F2472" i="1"/>
  <c r="L2472" i="1" l="1"/>
  <c r="N2472" i="1" s="1"/>
  <c r="P2472" i="1" s="1"/>
  <c r="G2472" i="1"/>
  <c r="H2472" i="1" s="1"/>
  <c r="A2473" i="1" l="1"/>
  <c r="B2473" i="1" s="1"/>
  <c r="C2473" i="1" s="1"/>
  <c r="I2473" i="1" l="1"/>
  <c r="J2473" i="1" s="1"/>
  <c r="D2473" i="1"/>
  <c r="E2473" i="1" s="1"/>
  <c r="K2473" i="1" l="1"/>
  <c r="F2473" i="1"/>
  <c r="G2473" i="1" l="1"/>
  <c r="H2473" i="1" s="1"/>
  <c r="L2473" i="1"/>
  <c r="N2473" i="1" s="1"/>
  <c r="P2473" i="1" s="1"/>
  <c r="A2474" i="1" s="1"/>
  <c r="B2474" i="1" l="1"/>
  <c r="C2474" i="1" s="1"/>
  <c r="D2474" i="1" l="1"/>
  <c r="E2474" i="1" s="1"/>
  <c r="I2474" i="1"/>
  <c r="J2474" i="1" s="1"/>
  <c r="K2474" i="1" l="1"/>
  <c r="F2474" i="1"/>
  <c r="G2474" i="1" l="1"/>
  <c r="H2474" i="1" s="1"/>
  <c r="L2474" i="1"/>
  <c r="N2474" i="1" s="1"/>
  <c r="P2474" i="1" s="1"/>
  <c r="A2475" i="1" l="1"/>
  <c r="B2475" i="1" s="1"/>
  <c r="C2475" i="1" s="1"/>
  <c r="I2475" i="1" l="1"/>
  <c r="J2475" i="1" s="1"/>
  <c r="D2475" i="1"/>
  <c r="E2475" i="1" s="1"/>
  <c r="K2475" i="1" l="1"/>
  <c r="F2475" i="1"/>
  <c r="L2475" i="1" l="1"/>
  <c r="N2475" i="1" s="1"/>
  <c r="P2475" i="1" s="1"/>
  <c r="G2475" i="1"/>
  <c r="H2475" i="1" s="1"/>
  <c r="A2476" i="1" l="1"/>
  <c r="B2476" i="1" s="1"/>
  <c r="C2476" i="1" s="1"/>
  <c r="I2476" i="1" l="1"/>
  <c r="J2476" i="1" s="1"/>
  <c r="D2476" i="1"/>
  <c r="E2476" i="1" s="1"/>
  <c r="K2476" i="1" l="1"/>
  <c r="F2476" i="1"/>
  <c r="L2476" i="1" l="1"/>
  <c r="N2476" i="1" s="1"/>
  <c r="P2476" i="1" s="1"/>
  <c r="G2476" i="1"/>
  <c r="H2476" i="1" s="1"/>
  <c r="A2477" i="1" l="1"/>
  <c r="B2477" i="1" s="1"/>
  <c r="C2477" i="1" s="1"/>
  <c r="D2477" i="1" l="1"/>
  <c r="E2477" i="1" s="1"/>
  <c r="I2477" i="1"/>
  <c r="J2477" i="1" s="1"/>
  <c r="K2477" i="1" l="1"/>
  <c r="F2477" i="1"/>
  <c r="G2477" i="1" l="1"/>
  <c r="H2477" i="1" s="1"/>
  <c r="L2477" i="1"/>
  <c r="N2477" i="1" s="1"/>
  <c r="P2477" i="1" s="1"/>
  <c r="A2478" i="1" s="1"/>
  <c r="B2478" i="1" l="1"/>
  <c r="C2478" i="1" s="1"/>
  <c r="D2478" i="1" l="1"/>
  <c r="E2478" i="1" s="1"/>
  <c r="I2478" i="1"/>
  <c r="J2478" i="1" s="1"/>
  <c r="K2478" i="1" l="1"/>
  <c r="F2478" i="1"/>
  <c r="L2478" i="1" l="1"/>
  <c r="N2478" i="1" s="1"/>
  <c r="P2478" i="1" s="1"/>
  <c r="G2478" i="1"/>
  <c r="H2478" i="1" s="1"/>
  <c r="A2479" i="1" l="1"/>
  <c r="B2479" i="1" s="1"/>
  <c r="C2479" i="1" s="1"/>
  <c r="I2479" i="1" l="1"/>
  <c r="J2479" i="1" s="1"/>
  <c r="D2479" i="1"/>
  <c r="E2479" i="1" s="1"/>
  <c r="K2479" i="1" l="1"/>
  <c r="F2479" i="1"/>
  <c r="L2479" i="1" l="1"/>
  <c r="N2479" i="1" s="1"/>
  <c r="P2479" i="1" s="1"/>
  <c r="G2479" i="1"/>
  <c r="H2479" i="1" s="1"/>
  <c r="A2480" i="1" l="1"/>
  <c r="B2480" i="1" s="1"/>
  <c r="C2480" i="1" s="1"/>
  <c r="I2480" i="1" l="1"/>
  <c r="J2480" i="1" s="1"/>
  <c r="D2480" i="1"/>
  <c r="E2480" i="1" s="1"/>
  <c r="K2480" i="1" l="1"/>
  <c r="F2480" i="1"/>
  <c r="G2480" i="1" l="1"/>
  <c r="H2480" i="1" s="1"/>
  <c r="L2480" i="1"/>
  <c r="N2480" i="1" s="1"/>
  <c r="P2480" i="1" s="1"/>
  <c r="A2481" i="1" l="1"/>
  <c r="B2481" i="1" s="1"/>
  <c r="C2481" i="1" s="1"/>
  <c r="I2481" i="1" l="1"/>
  <c r="J2481" i="1" s="1"/>
  <c r="D2481" i="1"/>
  <c r="E2481" i="1" l="1"/>
  <c r="M2498" i="1"/>
  <c r="M2499" i="1" l="1"/>
  <c r="M2500" i="1" s="1"/>
  <c r="M2501" i="1" s="1"/>
  <c r="M2502" i="1" s="1"/>
  <c r="M2503" i="1" s="1"/>
  <c r="M2504" i="1" s="1"/>
  <c r="N2498" i="1"/>
  <c r="K2481" i="1"/>
  <c r="F2481" i="1"/>
  <c r="L2481" i="1" l="1"/>
  <c r="N2481" i="1" s="1"/>
  <c r="P2481" i="1" s="1"/>
  <c r="G2481" i="1"/>
  <c r="H2481" i="1" s="1"/>
  <c r="M2505" i="1"/>
  <c r="M2506" i="1" s="1"/>
  <c r="M2507" i="1" s="1"/>
  <c r="M2508" i="1" s="1"/>
  <c r="M2509" i="1" s="1"/>
  <c r="M2510" i="1" s="1"/>
  <c r="M2511" i="1" s="1"/>
  <c r="M2512" i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A2482" i="1" l="1"/>
  <c r="B2482" i="1" s="1"/>
  <c r="C2482" i="1" s="1"/>
  <c r="I2482" i="1" l="1"/>
  <c r="J2482" i="1" s="1"/>
  <c r="D2482" i="1"/>
  <c r="E2482" i="1" s="1"/>
  <c r="K2482" i="1" l="1"/>
  <c r="F2482" i="1"/>
  <c r="L2482" i="1" l="1"/>
  <c r="N2482" i="1" s="1"/>
  <c r="P2482" i="1" s="1"/>
  <c r="G2482" i="1"/>
  <c r="H2482" i="1" s="1"/>
  <c r="A2483" i="1" l="1"/>
  <c r="B2483" i="1" s="1"/>
  <c r="C2483" i="1" s="1"/>
  <c r="D2483" i="1" l="1"/>
  <c r="E2483" i="1" s="1"/>
  <c r="I2483" i="1"/>
  <c r="J2483" i="1" s="1"/>
  <c r="K2483" i="1" l="1"/>
  <c r="F2483" i="1"/>
  <c r="L2483" i="1" l="1"/>
  <c r="N2483" i="1" s="1"/>
  <c r="P2483" i="1" s="1"/>
  <c r="G2483" i="1"/>
  <c r="H2483" i="1" s="1"/>
  <c r="A2484" i="1" l="1"/>
  <c r="B2484" i="1" s="1"/>
  <c r="C2484" i="1" s="1"/>
  <c r="D2484" i="1" l="1"/>
  <c r="E2484" i="1" s="1"/>
  <c r="I2484" i="1"/>
  <c r="J2484" i="1" s="1"/>
  <c r="K2484" i="1" l="1"/>
  <c r="F2484" i="1"/>
  <c r="L2484" i="1" l="1"/>
  <c r="N2484" i="1" s="1"/>
  <c r="P2484" i="1" s="1"/>
  <c r="G2484" i="1"/>
  <c r="H2484" i="1" s="1"/>
  <c r="A2485" i="1" l="1"/>
  <c r="B2485" i="1" s="1"/>
  <c r="C2485" i="1" s="1"/>
  <c r="I2485" i="1" l="1"/>
  <c r="J2485" i="1" s="1"/>
  <c r="D2485" i="1"/>
  <c r="E2485" i="1" s="1"/>
  <c r="K2485" i="1" l="1"/>
  <c r="F2485" i="1"/>
  <c r="G2485" i="1" l="1"/>
  <c r="H2485" i="1" s="1"/>
  <c r="L2485" i="1"/>
  <c r="N2485" i="1" s="1"/>
  <c r="P2485" i="1" s="1"/>
  <c r="A2486" i="1" s="1"/>
  <c r="B2486" i="1" l="1"/>
  <c r="C2486" i="1" s="1"/>
  <c r="D2486" i="1" l="1"/>
  <c r="E2486" i="1" s="1"/>
  <c r="I2486" i="1"/>
  <c r="J2486" i="1" s="1"/>
  <c r="K2486" i="1" l="1"/>
  <c r="F2486" i="1"/>
  <c r="L2486" i="1" l="1"/>
  <c r="N2486" i="1" s="1"/>
  <c r="P2486" i="1" s="1"/>
  <c r="G2486" i="1"/>
  <c r="H2486" i="1" s="1"/>
  <c r="A2487" i="1" l="1"/>
  <c r="B2487" i="1" s="1"/>
  <c r="C2487" i="1" s="1"/>
  <c r="I2487" i="1" l="1"/>
  <c r="J2487" i="1" s="1"/>
  <c r="D2487" i="1"/>
  <c r="E2487" i="1" s="1"/>
  <c r="K2487" i="1" l="1"/>
  <c r="F2487" i="1"/>
  <c r="L2487" i="1" l="1"/>
  <c r="N2487" i="1" s="1"/>
  <c r="P2487" i="1" s="1"/>
  <c r="G2487" i="1"/>
  <c r="H2487" i="1" s="1"/>
  <c r="A2488" i="1" l="1"/>
  <c r="B2488" i="1" s="1"/>
  <c r="C2488" i="1" s="1"/>
  <c r="D2488" i="1" l="1"/>
  <c r="E2488" i="1" s="1"/>
  <c r="I2488" i="1"/>
  <c r="J2488" i="1" s="1"/>
  <c r="K2488" i="1" l="1"/>
  <c r="F2488" i="1"/>
  <c r="L2488" i="1" l="1"/>
  <c r="N2488" i="1" s="1"/>
  <c r="P2488" i="1" s="1"/>
  <c r="G2488" i="1"/>
  <c r="H2488" i="1" s="1"/>
  <c r="A2489" i="1" l="1"/>
  <c r="B2489" i="1" s="1"/>
  <c r="C2489" i="1" s="1"/>
  <c r="I2489" i="1" l="1"/>
  <c r="J2489" i="1" s="1"/>
  <c r="D2489" i="1"/>
  <c r="E2489" i="1" s="1"/>
  <c r="K2489" i="1" l="1"/>
  <c r="F2489" i="1"/>
  <c r="L2489" i="1" l="1"/>
  <c r="N2489" i="1" s="1"/>
  <c r="P2489" i="1" s="1"/>
  <c r="G2489" i="1"/>
  <c r="H2489" i="1" s="1"/>
  <c r="A2490" i="1" l="1"/>
  <c r="B2490" i="1" s="1"/>
  <c r="C2490" i="1" s="1"/>
  <c r="I2490" i="1" l="1"/>
  <c r="J2490" i="1" s="1"/>
  <c r="D2490" i="1"/>
  <c r="E2490" i="1" s="1"/>
  <c r="K2490" i="1" l="1"/>
  <c r="F2490" i="1"/>
  <c r="G2490" i="1" l="1"/>
  <c r="H2490" i="1" s="1"/>
  <c r="L2490" i="1"/>
  <c r="N2490" i="1" s="1"/>
  <c r="P2490" i="1" s="1"/>
  <c r="A2491" i="1" l="1"/>
  <c r="B2491" i="1" s="1"/>
  <c r="C2491" i="1" s="1"/>
  <c r="D2491" i="1" l="1"/>
  <c r="E2491" i="1" s="1"/>
  <c r="I2491" i="1"/>
  <c r="J2491" i="1" s="1"/>
  <c r="K2491" i="1" l="1"/>
  <c r="F2491" i="1"/>
  <c r="L2491" i="1" l="1"/>
  <c r="N2491" i="1" s="1"/>
  <c r="P2491" i="1" s="1"/>
  <c r="G2491" i="1"/>
  <c r="H2491" i="1" s="1"/>
  <c r="A2492" i="1" l="1"/>
  <c r="B2492" i="1" s="1"/>
  <c r="C2492" i="1" s="1"/>
  <c r="R80" i="1" l="1"/>
  <c r="S80" i="1" s="1"/>
  <c r="D2492" i="1"/>
  <c r="E2492" i="1" s="1"/>
  <c r="I2492" i="1"/>
  <c r="J2492" i="1" s="1"/>
  <c r="K2492" i="1" l="1"/>
  <c r="F2492" i="1"/>
  <c r="L2492" i="1" l="1"/>
  <c r="N2492" i="1" s="1"/>
  <c r="P2492" i="1" s="1"/>
  <c r="G2492" i="1"/>
  <c r="H2492" i="1" s="1"/>
  <c r="O2498" i="1" s="1"/>
  <c r="O2499" i="1" l="1"/>
  <c r="O2500" i="1" s="1"/>
  <c r="O2501" i="1" s="1"/>
  <c r="O2502" i="1" s="1"/>
  <c r="O2503" i="1" s="1"/>
  <c r="O2504" i="1" s="1"/>
  <c r="P2498" i="1"/>
  <c r="A2499" i="1" s="1"/>
  <c r="B2499" i="1" s="1"/>
  <c r="C2499" i="1" s="1"/>
  <c r="I2499" i="1" l="1"/>
  <c r="J2499" i="1" s="1"/>
  <c r="D2499" i="1"/>
  <c r="E2499" i="1" s="1"/>
  <c r="O2512" i="1"/>
  <c r="O2513" i="1" s="1"/>
  <c r="O2514" i="1" s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O2505" i="1"/>
  <c r="O2506" i="1" s="1"/>
  <c r="O2507" i="1" s="1"/>
  <c r="O2508" i="1" s="1"/>
  <c r="O2509" i="1" s="1"/>
  <c r="O2510" i="1" s="1"/>
  <c r="O2511" i="1" s="1"/>
  <c r="K2499" i="1" l="1"/>
  <c r="F2499" i="1"/>
  <c r="L2499" i="1" l="1"/>
  <c r="N2499" i="1" s="1"/>
  <c r="P2499" i="1" s="1"/>
  <c r="G2499" i="1"/>
  <c r="H2499" i="1" s="1"/>
  <c r="A2500" i="1" l="1"/>
  <c r="B2500" i="1" s="1"/>
  <c r="C2500" i="1" s="1"/>
  <c r="I2500" i="1" s="1"/>
  <c r="J2500" i="1" s="1"/>
  <c r="D2500" i="1" l="1"/>
  <c r="E2500" i="1" s="1"/>
  <c r="K2500" i="1" s="1"/>
  <c r="F2500" i="1" l="1"/>
  <c r="L2500" i="1" s="1"/>
  <c r="N2500" i="1" s="1"/>
  <c r="P2500" i="1" s="1"/>
  <c r="G2500" i="1" l="1"/>
  <c r="H2500" i="1" s="1"/>
  <c r="A2501" i="1" s="1"/>
  <c r="B2501" i="1" s="1"/>
  <c r="C2501" i="1" s="1"/>
  <c r="I2501" i="1" s="1"/>
  <c r="J2501" i="1" s="1"/>
  <c r="D2501" i="1" l="1"/>
  <c r="E2501" i="1" s="1"/>
  <c r="K2501" i="1" s="1"/>
  <c r="F2501" i="1" l="1"/>
  <c r="G2501" i="1" s="1"/>
  <c r="H2501" i="1" s="1"/>
  <c r="L2501" i="1" l="1"/>
  <c r="N2501" i="1" s="1"/>
  <c r="P2501" i="1" s="1"/>
  <c r="A2502" i="1" s="1"/>
  <c r="B2502" i="1" s="1"/>
  <c r="C2502" i="1" s="1"/>
  <c r="I2502" i="1" s="1"/>
  <c r="J2502" i="1" s="1"/>
  <c r="D2502" i="1" l="1"/>
  <c r="E2502" i="1" s="1"/>
  <c r="K2502" i="1" s="1"/>
  <c r="F2502" i="1" l="1"/>
  <c r="G2502" i="1" s="1"/>
  <c r="H2502" i="1" s="1"/>
  <c r="L2502" i="1" l="1"/>
  <c r="N2502" i="1" s="1"/>
  <c r="P2502" i="1" s="1"/>
  <c r="A2503" i="1" s="1"/>
  <c r="B2503" i="1" s="1"/>
  <c r="C2503" i="1" s="1"/>
  <c r="D2503" i="1" s="1"/>
  <c r="E2503" i="1" s="1"/>
  <c r="I2503" i="1" l="1"/>
  <c r="J2503" i="1" s="1"/>
  <c r="K2503" i="1" s="1"/>
  <c r="F2503" i="1"/>
  <c r="G2503" i="1" l="1"/>
  <c r="H2503" i="1" s="1"/>
  <c r="L2503" i="1"/>
  <c r="N2503" i="1" s="1"/>
  <c r="P2503" i="1" s="1"/>
  <c r="A2504" i="1" l="1"/>
  <c r="B2504" i="1" s="1"/>
  <c r="C2504" i="1" s="1"/>
  <c r="I2504" i="1" s="1"/>
  <c r="J2504" i="1" s="1"/>
  <c r="D2504" i="1" l="1"/>
  <c r="E2504" i="1" s="1"/>
  <c r="K2504" i="1" s="1"/>
  <c r="F2504" i="1" l="1"/>
  <c r="L2504" i="1" s="1"/>
  <c r="N2504" i="1" s="1"/>
  <c r="P2504" i="1" s="1"/>
  <c r="G2504" i="1" l="1"/>
  <c r="H2504" i="1" s="1"/>
  <c r="A2505" i="1" s="1"/>
  <c r="B2505" i="1" s="1"/>
  <c r="C2505" i="1" s="1"/>
  <c r="D2505" i="1" l="1"/>
  <c r="E2505" i="1" s="1"/>
  <c r="I2505" i="1"/>
  <c r="J2505" i="1" s="1"/>
  <c r="K2505" i="1" l="1"/>
  <c r="F2505" i="1"/>
  <c r="G2505" i="1" l="1"/>
  <c r="H2505" i="1" s="1"/>
  <c r="L2505" i="1"/>
  <c r="N2505" i="1" s="1"/>
  <c r="P2505" i="1" s="1"/>
  <c r="A2506" i="1" l="1"/>
  <c r="B2506" i="1" s="1"/>
  <c r="C2506" i="1" s="1"/>
  <c r="I2506" i="1" l="1"/>
  <c r="J2506" i="1" s="1"/>
  <c r="D2506" i="1"/>
  <c r="E2506" i="1" s="1"/>
  <c r="K2506" i="1" l="1"/>
  <c r="F2506" i="1"/>
  <c r="L2506" i="1" l="1"/>
  <c r="N2506" i="1" s="1"/>
  <c r="P2506" i="1" s="1"/>
  <c r="G2506" i="1"/>
  <c r="H2506" i="1" s="1"/>
  <c r="A2507" i="1" l="1"/>
  <c r="B2507" i="1" s="1"/>
  <c r="C2507" i="1" s="1"/>
  <c r="I2507" i="1" l="1"/>
  <c r="J2507" i="1" s="1"/>
  <c r="D2507" i="1"/>
  <c r="E2507" i="1" s="1"/>
  <c r="K2507" i="1" l="1"/>
  <c r="F2507" i="1"/>
  <c r="G2507" i="1" l="1"/>
  <c r="H2507" i="1" s="1"/>
  <c r="L2507" i="1"/>
  <c r="N2507" i="1" s="1"/>
  <c r="P2507" i="1" s="1"/>
  <c r="A2508" i="1" s="1"/>
  <c r="B2508" i="1" l="1"/>
  <c r="C2508" i="1" s="1"/>
  <c r="I2508" i="1" l="1"/>
  <c r="J2508" i="1" s="1"/>
  <c r="D2508" i="1"/>
  <c r="E2508" i="1" s="1"/>
  <c r="K2508" i="1" l="1"/>
  <c r="F2508" i="1"/>
  <c r="L2508" i="1" l="1"/>
  <c r="N2508" i="1" s="1"/>
  <c r="P2508" i="1" s="1"/>
  <c r="G2508" i="1"/>
  <c r="H2508" i="1" s="1"/>
  <c r="A2509" i="1" l="1"/>
  <c r="B2509" i="1" s="1"/>
  <c r="C2509" i="1" s="1"/>
  <c r="D2509" i="1" l="1"/>
  <c r="E2509" i="1" s="1"/>
  <c r="I2509" i="1"/>
  <c r="J2509" i="1" s="1"/>
  <c r="K2509" i="1" l="1"/>
  <c r="F2509" i="1"/>
  <c r="L2509" i="1" l="1"/>
  <c r="N2509" i="1" s="1"/>
  <c r="P2509" i="1" s="1"/>
  <c r="G2509" i="1"/>
  <c r="H2509" i="1" s="1"/>
  <c r="A2510" i="1" l="1"/>
  <c r="B2510" i="1" s="1"/>
  <c r="C2510" i="1" s="1"/>
  <c r="D2510" i="1" l="1"/>
  <c r="E2510" i="1" s="1"/>
  <c r="I2510" i="1"/>
  <c r="J2510" i="1" s="1"/>
  <c r="K2510" i="1" l="1"/>
  <c r="F2510" i="1"/>
  <c r="L2510" i="1" l="1"/>
  <c r="N2510" i="1" s="1"/>
  <c r="P2510" i="1" s="1"/>
  <c r="G2510" i="1"/>
  <c r="H2510" i="1" s="1"/>
  <c r="A2511" i="1" l="1"/>
  <c r="B2511" i="1" s="1"/>
  <c r="C2511" i="1" s="1"/>
  <c r="D2511" i="1" l="1"/>
  <c r="E2511" i="1" s="1"/>
  <c r="I2511" i="1"/>
  <c r="J2511" i="1" s="1"/>
  <c r="K2511" i="1" l="1"/>
  <c r="F2511" i="1"/>
  <c r="L2511" i="1" l="1"/>
  <c r="N2511" i="1" s="1"/>
  <c r="P2511" i="1" s="1"/>
  <c r="G2511" i="1"/>
  <c r="H2511" i="1" s="1"/>
  <c r="A2512" i="1" l="1"/>
  <c r="B2512" i="1" s="1"/>
  <c r="C2512" i="1" s="1"/>
  <c r="I2512" i="1" l="1"/>
  <c r="J2512" i="1" s="1"/>
  <c r="D2512" i="1"/>
  <c r="E2512" i="1" s="1"/>
  <c r="K2512" i="1" l="1"/>
  <c r="F2512" i="1"/>
  <c r="G2512" i="1" l="1"/>
  <c r="H2512" i="1" s="1"/>
  <c r="L2512" i="1"/>
  <c r="N2512" i="1" s="1"/>
  <c r="P2512" i="1" s="1"/>
  <c r="A2513" i="1" s="1"/>
  <c r="B2513" i="1" l="1"/>
  <c r="C2513" i="1" s="1"/>
  <c r="D2513" i="1" l="1"/>
  <c r="E2513" i="1" s="1"/>
  <c r="I2513" i="1"/>
  <c r="J2513" i="1" s="1"/>
  <c r="K2513" i="1" l="1"/>
  <c r="F2513" i="1"/>
  <c r="L2513" i="1" l="1"/>
  <c r="N2513" i="1" s="1"/>
  <c r="P2513" i="1" s="1"/>
  <c r="G2513" i="1"/>
  <c r="H2513" i="1" s="1"/>
  <c r="A2514" i="1" l="1"/>
  <c r="B2514" i="1" s="1"/>
  <c r="C2514" i="1" s="1"/>
  <c r="D2514" i="1" l="1"/>
  <c r="I2514" i="1"/>
  <c r="J2514" i="1" s="1"/>
  <c r="E2514" i="1" l="1"/>
  <c r="M2531" i="1"/>
  <c r="M2532" i="1" l="1"/>
  <c r="M2533" i="1" s="1"/>
  <c r="M2534" i="1" s="1"/>
  <c r="M2535" i="1" s="1"/>
  <c r="M2536" i="1" s="1"/>
  <c r="M2537" i="1" s="1"/>
  <c r="N2531" i="1"/>
  <c r="K2514" i="1"/>
  <c r="F2514" i="1"/>
  <c r="L2514" i="1" l="1"/>
  <c r="N2514" i="1" s="1"/>
  <c r="P2514" i="1" s="1"/>
  <c r="G2514" i="1"/>
  <c r="H2514" i="1" s="1"/>
  <c r="M2538" i="1"/>
  <c r="M2539" i="1" s="1"/>
  <c r="M2540" i="1" s="1"/>
  <c r="M2541" i="1" s="1"/>
  <c r="M2542" i="1" s="1"/>
  <c r="M2543" i="1" s="1"/>
  <c r="M2544" i="1" s="1"/>
  <c r="M2545" i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A2515" i="1" l="1"/>
  <c r="B2515" i="1" l="1"/>
  <c r="C2515" i="1" s="1"/>
  <c r="D2515" i="1" l="1"/>
  <c r="E2515" i="1" s="1"/>
  <c r="I2515" i="1"/>
  <c r="J2515" i="1" s="1"/>
  <c r="K2515" i="1" l="1"/>
  <c r="F2515" i="1"/>
  <c r="L2515" i="1" l="1"/>
  <c r="N2515" i="1" s="1"/>
  <c r="P2515" i="1" s="1"/>
  <c r="G2515" i="1"/>
  <c r="H2515" i="1" s="1"/>
  <c r="A2516" i="1" l="1"/>
  <c r="B2516" i="1" s="1"/>
  <c r="C2516" i="1" s="1"/>
  <c r="I2516" i="1" l="1"/>
  <c r="J2516" i="1" s="1"/>
  <c r="D2516" i="1"/>
  <c r="E2516" i="1" s="1"/>
  <c r="K2516" i="1" l="1"/>
  <c r="F2516" i="1"/>
  <c r="G2516" i="1" l="1"/>
  <c r="H2516" i="1" s="1"/>
  <c r="L2516" i="1"/>
  <c r="N2516" i="1" s="1"/>
  <c r="P2516" i="1" s="1"/>
  <c r="A2517" i="1" s="1"/>
  <c r="B2517" i="1" l="1"/>
  <c r="C2517" i="1" s="1"/>
  <c r="D2517" i="1" l="1"/>
  <c r="E2517" i="1" s="1"/>
  <c r="I2517" i="1"/>
  <c r="J2517" i="1" s="1"/>
  <c r="K2517" i="1" l="1"/>
  <c r="F2517" i="1"/>
  <c r="L2517" i="1" l="1"/>
  <c r="N2517" i="1" s="1"/>
  <c r="P2517" i="1" s="1"/>
  <c r="G2517" i="1"/>
  <c r="H2517" i="1" s="1"/>
  <c r="A2518" i="1" l="1"/>
  <c r="B2518" i="1" s="1"/>
  <c r="C2518" i="1" s="1"/>
  <c r="D2518" i="1" l="1"/>
  <c r="E2518" i="1" s="1"/>
  <c r="I2518" i="1"/>
  <c r="J2518" i="1" s="1"/>
  <c r="K2518" i="1" l="1"/>
  <c r="F2518" i="1"/>
  <c r="L2518" i="1" l="1"/>
  <c r="N2518" i="1" s="1"/>
  <c r="P2518" i="1" s="1"/>
  <c r="G2518" i="1"/>
  <c r="H2518" i="1" s="1"/>
  <c r="A2519" i="1" l="1"/>
  <c r="B2519" i="1" s="1"/>
  <c r="C2519" i="1" s="1"/>
  <c r="D2519" i="1" l="1"/>
  <c r="E2519" i="1" s="1"/>
  <c r="I2519" i="1"/>
  <c r="J2519" i="1" s="1"/>
  <c r="K2519" i="1" l="1"/>
  <c r="F2519" i="1"/>
  <c r="L2519" i="1" l="1"/>
  <c r="N2519" i="1" s="1"/>
  <c r="P2519" i="1" s="1"/>
  <c r="G2519" i="1"/>
  <c r="H2519" i="1" s="1"/>
  <c r="A2520" i="1" l="1"/>
  <c r="B2520" i="1" s="1"/>
  <c r="C2520" i="1" s="1"/>
  <c r="I2520" i="1" l="1"/>
  <c r="J2520" i="1" s="1"/>
  <c r="D2520" i="1"/>
  <c r="E2520" i="1" s="1"/>
  <c r="K2520" i="1" l="1"/>
  <c r="F2520" i="1"/>
  <c r="L2520" i="1" l="1"/>
  <c r="N2520" i="1" s="1"/>
  <c r="P2520" i="1" s="1"/>
  <c r="G2520" i="1"/>
  <c r="H2520" i="1" s="1"/>
  <c r="A2521" i="1" l="1"/>
  <c r="B2521" i="1" s="1"/>
  <c r="C2521" i="1" s="1"/>
  <c r="D2521" i="1" l="1"/>
  <c r="E2521" i="1" s="1"/>
  <c r="I2521" i="1"/>
  <c r="J2521" i="1" s="1"/>
  <c r="K2521" i="1" l="1"/>
  <c r="F2521" i="1"/>
  <c r="L2521" i="1" l="1"/>
  <c r="N2521" i="1" s="1"/>
  <c r="P2521" i="1" s="1"/>
  <c r="G2521" i="1"/>
  <c r="H2521" i="1" s="1"/>
  <c r="A2522" i="1" l="1"/>
  <c r="B2522" i="1" s="1"/>
  <c r="C2522" i="1" s="1"/>
  <c r="I2522" i="1" l="1"/>
  <c r="J2522" i="1" s="1"/>
  <c r="D2522" i="1"/>
  <c r="E2522" i="1" s="1"/>
  <c r="K2522" i="1" l="1"/>
  <c r="F2522" i="1"/>
  <c r="L2522" i="1" l="1"/>
  <c r="N2522" i="1" s="1"/>
  <c r="P2522" i="1" s="1"/>
  <c r="G2522" i="1"/>
  <c r="H2522" i="1" s="1"/>
  <c r="A2523" i="1" l="1"/>
  <c r="B2523" i="1" s="1"/>
  <c r="C2523" i="1" s="1"/>
  <c r="D2523" i="1" l="1"/>
  <c r="E2523" i="1" s="1"/>
  <c r="I2523" i="1"/>
  <c r="J2523" i="1" s="1"/>
  <c r="K2523" i="1" l="1"/>
  <c r="F2523" i="1"/>
  <c r="L2523" i="1" l="1"/>
  <c r="N2523" i="1" s="1"/>
  <c r="P2523" i="1" s="1"/>
  <c r="G2523" i="1"/>
  <c r="H2523" i="1" s="1"/>
  <c r="A2524" i="1" l="1"/>
  <c r="B2524" i="1" s="1"/>
  <c r="C2524" i="1" s="1"/>
  <c r="D2524" i="1" l="1"/>
  <c r="E2524" i="1" s="1"/>
  <c r="I2524" i="1"/>
  <c r="J2524" i="1" s="1"/>
  <c r="K2524" i="1" l="1"/>
  <c r="F2524" i="1"/>
  <c r="L2524" i="1" l="1"/>
  <c r="N2524" i="1" s="1"/>
  <c r="P2524" i="1" s="1"/>
  <c r="G2524" i="1"/>
  <c r="H2524" i="1" s="1"/>
  <c r="A2525" i="1" l="1"/>
  <c r="B2525" i="1" s="1"/>
  <c r="C2525" i="1" s="1"/>
  <c r="R81" i="1" l="1"/>
  <c r="S81" i="1" s="1"/>
  <c r="D2525" i="1"/>
  <c r="E2525" i="1" s="1"/>
  <c r="I2525" i="1"/>
  <c r="J2525" i="1" s="1"/>
  <c r="K2525" i="1" l="1"/>
  <c r="F2525" i="1"/>
  <c r="G2525" i="1" l="1"/>
  <c r="H2525" i="1" s="1"/>
  <c r="O2531" i="1" s="1"/>
  <c r="L2525" i="1"/>
  <c r="N2525" i="1" s="1"/>
  <c r="P2525" i="1" s="1"/>
  <c r="O2532" i="1" l="1"/>
  <c r="O2533" i="1" s="1"/>
  <c r="O2534" i="1" s="1"/>
  <c r="O2535" i="1" s="1"/>
  <c r="O2536" i="1" s="1"/>
  <c r="O2537" i="1" s="1"/>
  <c r="P2531" i="1"/>
  <c r="A2532" i="1" s="1"/>
  <c r="B2532" i="1" s="1"/>
  <c r="C2532" i="1" s="1"/>
  <c r="I2532" i="1" l="1"/>
  <c r="J2532" i="1" s="1"/>
  <c r="D2532" i="1"/>
  <c r="E2532" i="1" s="1"/>
  <c r="O2545" i="1"/>
  <c r="O2546" i="1" s="1"/>
  <c r="O2547" i="1" s="1"/>
  <c r="O2548" i="1" s="1"/>
  <c r="O2549" i="1" s="1"/>
  <c r="O2550" i="1" s="1"/>
  <c r="O2551" i="1" s="1"/>
  <c r="O2552" i="1" s="1"/>
  <c r="O2553" i="1" s="1"/>
  <c r="O2554" i="1" s="1"/>
  <c r="O2555" i="1" s="1"/>
  <c r="O2556" i="1" s="1"/>
  <c r="O2557" i="1" s="1"/>
  <c r="O2558" i="1" s="1"/>
  <c r="O2538" i="1"/>
  <c r="O2539" i="1" s="1"/>
  <c r="O2540" i="1" s="1"/>
  <c r="O2541" i="1" s="1"/>
  <c r="O2542" i="1" s="1"/>
  <c r="O2543" i="1" s="1"/>
  <c r="O2544" i="1" s="1"/>
  <c r="K2532" i="1" l="1"/>
  <c r="F2532" i="1"/>
  <c r="L2532" i="1" l="1"/>
  <c r="N2532" i="1" s="1"/>
  <c r="P2532" i="1" s="1"/>
  <c r="G2532" i="1"/>
  <c r="H2532" i="1" s="1"/>
  <c r="A2533" i="1" l="1"/>
  <c r="B2533" i="1" s="1"/>
  <c r="C2533" i="1" s="1"/>
  <c r="D2533" i="1" s="1"/>
  <c r="E2533" i="1" s="1"/>
  <c r="I2533" i="1" l="1"/>
  <c r="J2533" i="1" s="1"/>
  <c r="K2533" i="1" s="1"/>
  <c r="F2533" i="1"/>
  <c r="G2533" i="1" l="1"/>
  <c r="H2533" i="1" s="1"/>
  <c r="L2533" i="1"/>
  <c r="N2533" i="1" s="1"/>
  <c r="P2533" i="1" s="1"/>
  <c r="A2534" i="1" s="1"/>
  <c r="B2534" i="1" s="1"/>
  <c r="C2534" i="1" s="1"/>
  <c r="I2534" i="1" l="1"/>
  <c r="J2534" i="1" s="1"/>
  <c r="D2534" i="1"/>
  <c r="E2534" i="1" s="1"/>
  <c r="K2534" i="1" l="1"/>
  <c r="F2534" i="1"/>
  <c r="G2534" i="1" l="1"/>
  <c r="H2534" i="1" s="1"/>
  <c r="L2534" i="1"/>
  <c r="N2534" i="1" s="1"/>
  <c r="P2534" i="1" s="1"/>
  <c r="A2535" i="1" s="1"/>
  <c r="B2535" i="1" s="1"/>
  <c r="C2535" i="1" s="1"/>
  <c r="I2535" i="1" l="1"/>
  <c r="J2535" i="1" s="1"/>
  <c r="D2535" i="1"/>
  <c r="E2535" i="1" s="1"/>
  <c r="K2535" i="1" l="1"/>
  <c r="F2535" i="1"/>
  <c r="G2535" i="1" l="1"/>
  <c r="H2535" i="1" s="1"/>
  <c r="L2535" i="1"/>
  <c r="N2535" i="1" s="1"/>
  <c r="P2535" i="1" s="1"/>
  <c r="A2536" i="1" l="1"/>
  <c r="B2536" i="1" s="1"/>
  <c r="C2536" i="1" s="1"/>
  <c r="I2536" i="1" s="1"/>
  <c r="J2536" i="1" s="1"/>
  <c r="D2536" i="1" l="1"/>
  <c r="E2536" i="1" s="1"/>
  <c r="K2536" i="1" s="1"/>
  <c r="F2536" i="1" l="1"/>
  <c r="L2536" i="1" s="1"/>
  <c r="N2536" i="1" s="1"/>
  <c r="P2536" i="1" s="1"/>
  <c r="G2536" i="1" l="1"/>
  <c r="H2536" i="1" s="1"/>
  <c r="A2537" i="1" s="1"/>
  <c r="B2537" i="1" s="1"/>
  <c r="C2537" i="1" s="1"/>
  <c r="D2537" i="1" s="1"/>
  <c r="E2537" i="1" s="1"/>
  <c r="I2537" i="1" l="1"/>
  <c r="J2537" i="1" s="1"/>
  <c r="K2537" i="1" s="1"/>
  <c r="F2537" i="1"/>
  <c r="G2537" i="1" l="1"/>
  <c r="H2537" i="1" s="1"/>
  <c r="L2537" i="1"/>
  <c r="N2537" i="1" s="1"/>
  <c r="P2537" i="1" s="1"/>
  <c r="A2538" i="1" l="1"/>
  <c r="B2538" i="1" s="1"/>
  <c r="C2538" i="1" s="1"/>
  <c r="I2538" i="1" l="1"/>
  <c r="J2538" i="1" s="1"/>
  <c r="D2538" i="1"/>
  <c r="E2538" i="1" s="1"/>
  <c r="K2538" i="1" l="1"/>
  <c r="F2538" i="1"/>
  <c r="L2538" i="1" l="1"/>
  <c r="N2538" i="1" s="1"/>
  <c r="P2538" i="1" s="1"/>
  <c r="G2538" i="1"/>
  <c r="H2538" i="1" s="1"/>
  <c r="A2539" i="1" l="1"/>
  <c r="B2539" i="1" s="1"/>
  <c r="C2539" i="1" s="1"/>
  <c r="D2539" i="1" l="1"/>
  <c r="E2539" i="1" s="1"/>
  <c r="I2539" i="1"/>
  <c r="J2539" i="1" s="1"/>
  <c r="K2539" i="1" l="1"/>
  <c r="F2539" i="1"/>
  <c r="G2539" i="1" l="1"/>
  <c r="H2539" i="1" s="1"/>
  <c r="L2539" i="1"/>
  <c r="N2539" i="1" s="1"/>
  <c r="P2539" i="1" s="1"/>
  <c r="A2540" i="1" s="1"/>
  <c r="B2540" i="1" l="1"/>
  <c r="C2540" i="1" s="1"/>
  <c r="D2540" i="1" l="1"/>
  <c r="E2540" i="1" s="1"/>
  <c r="I2540" i="1"/>
  <c r="J2540" i="1" s="1"/>
  <c r="K2540" i="1" l="1"/>
  <c r="F2540" i="1"/>
  <c r="G2540" i="1" l="1"/>
  <c r="H2540" i="1" s="1"/>
  <c r="L2540" i="1"/>
  <c r="N2540" i="1" s="1"/>
  <c r="P2540" i="1" s="1"/>
  <c r="A2541" i="1" l="1"/>
  <c r="B2541" i="1" s="1"/>
  <c r="C2541" i="1" s="1"/>
  <c r="D2541" i="1" l="1"/>
  <c r="E2541" i="1" s="1"/>
  <c r="I2541" i="1"/>
  <c r="J2541" i="1" s="1"/>
  <c r="K2541" i="1" l="1"/>
  <c r="F2541" i="1"/>
  <c r="G2541" i="1" l="1"/>
  <c r="H2541" i="1" s="1"/>
  <c r="L2541" i="1"/>
  <c r="N2541" i="1" s="1"/>
  <c r="P2541" i="1" s="1"/>
  <c r="A2542" i="1" l="1"/>
  <c r="B2542" i="1" s="1"/>
  <c r="C2542" i="1" s="1"/>
  <c r="I2542" i="1" l="1"/>
  <c r="J2542" i="1" s="1"/>
  <c r="D2542" i="1"/>
  <c r="E2542" i="1" s="1"/>
  <c r="K2542" i="1" l="1"/>
  <c r="F2542" i="1"/>
  <c r="L2542" i="1" l="1"/>
  <c r="N2542" i="1" s="1"/>
  <c r="P2542" i="1" s="1"/>
  <c r="G2542" i="1"/>
  <c r="H2542" i="1" s="1"/>
  <c r="A2543" i="1" l="1"/>
  <c r="B2543" i="1" s="1"/>
  <c r="C2543" i="1" s="1"/>
  <c r="D2543" i="1" l="1"/>
  <c r="E2543" i="1" s="1"/>
  <c r="I2543" i="1"/>
  <c r="J2543" i="1" s="1"/>
  <c r="K2543" i="1" l="1"/>
  <c r="F2543" i="1"/>
  <c r="G2543" i="1" l="1"/>
  <c r="H2543" i="1" s="1"/>
  <c r="L2543" i="1"/>
  <c r="N2543" i="1" s="1"/>
  <c r="P2543" i="1" s="1"/>
  <c r="A2544" i="1" l="1"/>
  <c r="B2544" i="1" s="1"/>
  <c r="C2544" i="1" s="1"/>
  <c r="D2544" i="1" l="1"/>
  <c r="E2544" i="1" s="1"/>
  <c r="I2544" i="1"/>
  <c r="J2544" i="1" s="1"/>
  <c r="K2544" i="1" l="1"/>
  <c r="F2544" i="1"/>
  <c r="L2544" i="1" l="1"/>
  <c r="N2544" i="1" s="1"/>
  <c r="P2544" i="1" s="1"/>
  <c r="G2544" i="1"/>
  <c r="H2544" i="1" s="1"/>
  <c r="A2545" i="1" l="1"/>
  <c r="B2545" i="1" s="1"/>
  <c r="C2545" i="1" s="1"/>
  <c r="D2545" i="1" l="1"/>
  <c r="E2545" i="1" s="1"/>
  <c r="I2545" i="1"/>
  <c r="J2545" i="1" s="1"/>
  <c r="K2545" i="1" l="1"/>
  <c r="F2545" i="1"/>
  <c r="L2545" i="1" l="1"/>
  <c r="N2545" i="1" s="1"/>
  <c r="P2545" i="1" s="1"/>
  <c r="G2545" i="1"/>
  <c r="H2545" i="1" s="1"/>
  <c r="A2546" i="1" l="1"/>
  <c r="B2546" i="1" s="1"/>
  <c r="C2546" i="1" s="1"/>
  <c r="D2546" i="1" l="1"/>
  <c r="E2546" i="1" s="1"/>
  <c r="I2546" i="1"/>
  <c r="J2546" i="1" s="1"/>
  <c r="K2546" i="1" l="1"/>
  <c r="F2546" i="1"/>
  <c r="L2546" i="1" l="1"/>
  <c r="N2546" i="1" s="1"/>
  <c r="P2546" i="1" s="1"/>
  <c r="G2546" i="1"/>
  <c r="H2546" i="1" s="1"/>
  <c r="A2547" i="1" l="1"/>
  <c r="B2547" i="1" s="1"/>
  <c r="C2547" i="1" s="1"/>
  <c r="D2547" i="1" l="1"/>
  <c r="I2547" i="1"/>
  <c r="J2547" i="1" s="1"/>
  <c r="E2547" i="1" l="1"/>
  <c r="M2564" i="1"/>
  <c r="M2565" i="1" l="1"/>
  <c r="M2566" i="1" s="1"/>
  <c r="M2567" i="1" s="1"/>
  <c r="M2568" i="1" s="1"/>
  <c r="M2569" i="1" s="1"/>
  <c r="M2570" i="1" s="1"/>
  <c r="N2564" i="1"/>
  <c r="K2547" i="1"/>
  <c r="F2547" i="1"/>
  <c r="G2547" i="1" l="1"/>
  <c r="H2547" i="1" s="1"/>
  <c r="L2547" i="1"/>
  <c r="N2547" i="1" s="1"/>
  <c r="P2547" i="1" s="1"/>
  <c r="M2578" i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71" i="1"/>
  <c r="M2572" i="1" s="1"/>
  <c r="M2573" i="1" s="1"/>
  <c r="M2574" i="1" s="1"/>
  <c r="M2575" i="1" s="1"/>
  <c r="M2576" i="1" s="1"/>
  <c r="M2577" i="1" s="1"/>
  <c r="A2548" i="1" l="1"/>
  <c r="B2548" i="1" s="1"/>
  <c r="C2548" i="1" s="1"/>
  <c r="D2548" i="1" l="1"/>
  <c r="E2548" i="1" s="1"/>
  <c r="I2548" i="1"/>
  <c r="J2548" i="1" s="1"/>
  <c r="K2548" i="1" l="1"/>
  <c r="F2548" i="1"/>
  <c r="G2548" i="1" l="1"/>
  <c r="H2548" i="1" s="1"/>
  <c r="L2548" i="1"/>
  <c r="N2548" i="1" s="1"/>
  <c r="P2548" i="1" s="1"/>
  <c r="A2549" i="1" l="1"/>
  <c r="B2549" i="1" s="1"/>
  <c r="C2549" i="1" s="1"/>
  <c r="D2549" i="1" l="1"/>
  <c r="E2549" i="1" s="1"/>
  <c r="I2549" i="1"/>
  <c r="J2549" i="1" s="1"/>
  <c r="K2549" i="1" l="1"/>
  <c r="F2549" i="1"/>
  <c r="G2549" i="1" l="1"/>
  <c r="H2549" i="1" s="1"/>
  <c r="L2549" i="1"/>
  <c r="N2549" i="1" s="1"/>
  <c r="P2549" i="1" s="1"/>
  <c r="A2550" i="1" l="1"/>
  <c r="B2550" i="1" s="1"/>
  <c r="C2550" i="1" s="1"/>
  <c r="D2550" i="1" l="1"/>
  <c r="E2550" i="1" s="1"/>
  <c r="I2550" i="1"/>
  <c r="J2550" i="1" s="1"/>
  <c r="K2550" i="1" l="1"/>
  <c r="F2550" i="1"/>
  <c r="L2550" i="1" l="1"/>
  <c r="N2550" i="1" s="1"/>
  <c r="P2550" i="1" s="1"/>
  <c r="G2550" i="1"/>
  <c r="H2550" i="1" s="1"/>
  <c r="A2551" i="1" l="1"/>
  <c r="B2551" i="1" s="1"/>
  <c r="C2551" i="1" s="1"/>
  <c r="D2551" i="1" l="1"/>
  <c r="E2551" i="1" s="1"/>
  <c r="I2551" i="1"/>
  <c r="J2551" i="1" s="1"/>
  <c r="K2551" i="1" l="1"/>
  <c r="F2551" i="1"/>
  <c r="L2551" i="1" l="1"/>
  <c r="N2551" i="1" s="1"/>
  <c r="P2551" i="1" s="1"/>
  <c r="G2551" i="1"/>
  <c r="H2551" i="1" s="1"/>
  <c r="A2552" i="1" l="1"/>
  <c r="B2552" i="1" s="1"/>
  <c r="C2552" i="1" s="1"/>
  <c r="I2552" i="1" l="1"/>
  <c r="J2552" i="1" s="1"/>
  <c r="D2552" i="1"/>
  <c r="E2552" i="1" s="1"/>
  <c r="K2552" i="1" l="1"/>
  <c r="F2552" i="1"/>
  <c r="G2552" i="1" l="1"/>
  <c r="H2552" i="1" s="1"/>
  <c r="L2552" i="1"/>
  <c r="N2552" i="1" s="1"/>
  <c r="P2552" i="1" s="1"/>
  <c r="A2553" i="1" l="1"/>
  <c r="B2553" i="1" s="1"/>
  <c r="C2553" i="1" s="1"/>
  <c r="D2553" i="1" l="1"/>
  <c r="E2553" i="1" s="1"/>
  <c r="I2553" i="1"/>
  <c r="J2553" i="1" s="1"/>
  <c r="K2553" i="1" l="1"/>
  <c r="F2553" i="1"/>
  <c r="G2553" i="1" l="1"/>
  <c r="H2553" i="1" s="1"/>
  <c r="L2553" i="1"/>
  <c r="N2553" i="1" s="1"/>
  <c r="P2553" i="1" s="1"/>
  <c r="A2554" i="1" l="1"/>
  <c r="B2554" i="1" s="1"/>
  <c r="C2554" i="1" s="1"/>
  <c r="D2554" i="1" l="1"/>
  <c r="E2554" i="1" s="1"/>
  <c r="I2554" i="1"/>
  <c r="J2554" i="1" s="1"/>
  <c r="K2554" i="1" l="1"/>
  <c r="F2554" i="1"/>
  <c r="L2554" i="1" l="1"/>
  <c r="N2554" i="1" s="1"/>
  <c r="P2554" i="1" s="1"/>
  <c r="G2554" i="1"/>
  <c r="H2554" i="1" s="1"/>
  <c r="A2555" i="1" l="1"/>
  <c r="B2555" i="1" s="1"/>
  <c r="C2555" i="1" s="1"/>
  <c r="D2555" i="1" l="1"/>
  <c r="E2555" i="1" s="1"/>
  <c r="I2555" i="1"/>
  <c r="J2555" i="1" s="1"/>
  <c r="K2555" i="1" l="1"/>
  <c r="F2555" i="1"/>
  <c r="G2555" i="1" l="1"/>
  <c r="H2555" i="1" s="1"/>
  <c r="L2555" i="1"/>
  <c r="N2555" i="1" s="1"/>
  <c r="P2555" i="1" s="1"/>
  <c r="A2556" i="1" l="1"/>
  <c r="B2556" i="1" s="1"/>
  <c r="C2556" i="1" s="1"/>
  <c r="I2556" i="1" l="1"/>
  <c r="J2556" i="1" s="1"/>
  <c r="D2556" i="1"/>
  <c r="E2556" i="1" s="1"/>
  <c r="K2556" i="1" l="1"/>
  <c r="F2556" i="1"/>
  <c r="G2556" i="1" l="1"/>
  <c r="H2556" i="1" s="1"/>
  <c r="L2556" i="1"/>
  <c r="N2556" i="1" s="1"/>
  <c r="P2556" i="1" s="1"/>
  <c r="A2557" i="1" l="1"/>
  <c r="B2557" i="1" s="1"/>
  <c r="C2557" i="1" s="1"/>
  <c r="D2557" i="1" l="1"/>
  <c r="E2557" i="1" s="1"/>
  <c r="I2557" i="1"/>
  <c r="J2557" i="1" s="1"/>
  <c r="K2557" i="1" l="1"/>
  <c r="F2557" i="1"/>
  <c r="G2557" i="1" l="1"/>
  <c r="H2557" i="1" s="1"/>
  <c r="L2557" i="1"/>
  <c r="N2557" i="1" s="1"/>
  <c r="P2557" i="1" s="1"/>
  <c r="A2558" i="1" l="1"/>
  <c r="B2558" i="1" s="1"/>
  <c r="C2558" i="1" s="1"/>
  <c r="R82" i="1" l="1"/>
  <c r="S82" i="1" s="1"/>
  <c r="D2558" i="1"/>
  <c r="E2558" i="1" s="1"/>
  <c r="I2558" i="1"/>
  <c r="J2558" i="1" s="1"/>
  <c r="K2558" i="1" l="1"/>
  <c r="F2558" i="1"/>
  <c r="L2558" i="1" l="1"/>
  <c r="N2558" i="1" s="1"/>
  <c r="P2558" i="1" s="1"/>
  <c r="G2558" i="1"/>
  <c r="H2558" i="1" s="1"/>
  <c r="O2564" i="1" s="1"/>
  <c r="O2565" i="1" l="1"/>
  <c r="O2566" i="1" s="1"/>
  <c r="O2567" i="1" s="1"/>
  <c r="O2568" i="1" s="1"/>
  <c r="O2569" i="1" s="1"/>
  <c r="O2570" i="1" s="1"/>
  <c r="P2564" i="1"/>
  <c r="A2565" i="1" s="1"/>
  <c r="B2565" i="1" s="1"/>
  <c r="C2565" i="1" s="1"/>
  <c r="D2565" i="1" l="1"/>
  <c r="E2565" i="1" s="1"/>
  <c r="I2565" i="1"/>
  <c r="J2565" i="1" s="1"/>
  <c r="O2571" i="1"/>
  <c r="O2572" i="1" s="1"/>
  <c r="O2573" i="1" s="1"/>
  <c r="O2574" i="1" s="1"/>
  <c r="O2575" i="1" s="1"/>
  <c r="O2576" i="1" s="1"/>
  <c r="O2577" i="1" s="1"/>
  <c r="O2578" i="1"/>
  <c r="O2579" i="1" s="1"/>
  <c r="O2580" i="1" s="1"/>
  <c r="O2581" i="1" s="1"/>
  <c r="O2582" i="1" s="1"/>
  <c r="O2583" i="1" s="1"/>
  <c r="O2584" i="1" s="1"/>
  <c r="O2585" i="1" s="1"/>
  <c r="O2586" i="1" s="1"/>
  <c r="O2587" i="1" s="1"/>
  <c r="O2588" i="1" s="1"/>
  <c r="O2589" i="1" s="1"/>
  <c r="O2590" i="1" s="1"/>
  <c r="O2591" i="1" s="1"/>
  <c r="K2565" i="1" l="1"/>
  <c r="F2565" i="1"/>
  <c r="L2565" i="1" l="1"/>
  <c r="N2565" i="1" s="1"/>
  <c r="P2565" i="1" s="1"/>
  <c r="G2565" i="1"/>
  <c r="H2565" i="1" s="1"/>
  <c r="A2566" i="1" l="1"/>
  <c r="B2566" i="1" s="1"/>
  <c r="C2566" i="1" s="1"/>
  <c r="D2566" i="1" s="1"/>
  <c r="E2566" i="1" s="1"/>
  <c r="I2566" i="1" l="1"/>
  <c r="J2566" i="1" s="1"/>
  <c r="K2566" i="1" s="1"/>
  <c r="F2566" i="1"/>
  <c r="L2566" i="1" l="1"/>
  <c r="N2566" i="1" s="1"/>
  <c r="P2566" i="1" s="1"/>
  <c r="G2566" i="1"/>
  <c r="H2566" i="1" s="1"/>
  <c r="A2567" i="1" l="1"/>
  <c r="B2567" i="1" s="1"/>
  <c r="C2567" i="1" s="1"/>
  <c r="D2567" i="1" s="1"/>
  <c r="E2567" i="1" s="1"/>
  <c r="I2567" i="1" l="1"/>
  <c r="J2567" i="1" s="1"/>
  <c r="K2567" i="1" s="1"/>
  <c r="F2567" i="1"/>
  <c r="L2567" i="1" l="1"/>
  <c r="N2567" i="1" s="1"/>
  <c r="P2567" i="1" s="1"/>
  <c r="G2567" i="1"/>
  <c r="H2567" i="1" s="1"/>
  <c r="A2568" i="1" l="1"/>
  <c r="B2568" i="1" s="1"/>
  <c r="C2568" i="1" s="1"/>
  <c r="D2568" i="1" s="1"/>
  <c r="E2568" i="1" s="1"/>
  <c r="I2568" i="1" l="1"/>
  <c r="J2568" i="1" s="1"/>
  <c r="K2568" i="1" s="1"/>
  <c r="F2568" i="1"/>
  <c r="G2568" i="1" l="1"/>
  <c r="H2568" i="1" s="1"/>
  <c r="L2568" i="1"/>
  <c r="N2568" i="1" s="1"/>
  <c r="P2568" i="1" s="1"/>
  <c r="A2569" i="1" s="1"/>
  <c r="B2569" i="1" s="1"/>
  <c r="C2569" i="1" s="1"/>
  <c r="D2569" i="1" l="1"/>
  <c r="E2569" i="1" s="1"/>
  <c r="I2569" i="1"/>
  <c r="J2569" i="1" s="1"/>
  <c r="K2569" i="1" l="1"/>
  <c r="F2569" i="1"/>
  <c r="G2569" i="1" l="1"/>
  <c r="H2569" i="1" s="1"/>
  <c r="L2569" i="1"/>
  <c r="N2569" i="1" s="1"/>
  <c r="P2569" i="1" s="1"/>
  <c r="A2570" i="1" l="1"/>
  <c r="B2570" i="1" s="1"/>
  <c r="C2570" i="1" s="1"/>
  <c r="I2570" i="1" s="1"/>
  <c r="J2570" i="1" s="1"/>
  <c r="D2570" i="1" l="1"/>
  <c r="E2570" i="1" s="1"/>
  <c r="F2570" i="1" s="1"/>
  <c r="K2570" i="1" l="1"/>
  <c r="L2570" i="1" s="1"/>
  <c r="N2570" i="1" s="1"/>
  <c r="P2570" i="1" s="1"/>
  <c r="G2570" i="1"/>
  <c r="H2570" i="1" s="1"/>
  <c r="A2571" i="1" l="1"/>
  <c r="B2571" i="1" s="1"/>
  <c r="C2571" i="1" s="1"/>
  <c r="D2571" i="1" l="1"/>
  <c r="E2571" i="1" s="1"/>
  <c r="I2571" i="1"/>
  <c r="J2571" i="1" s="1"/>
  <c r="K2571" i="1" l="1"/>
  <c r="F2571" i="1"/>
  <c r="G2571" i="1" l="1"/>
  <c r="H2571" i="1" s="1"/>
  <c r="L2571" i="1"/>
  <c r="N2571" i="1" s="1"/>
  <c r="P2571" i="1" s="1"/>
  <c r="A2572" i="1" l="1"/>
  <c r="B2572" i="1" s="1"/>
  <c r="C2572" i="1" s="1"/>
  <c r="D2572" i="1" l="1"/>
  <c r="E2572" i="1" s="1"/>
  <c r="I2572" i="1"/>
  <c r="J2572" i="1" s="1"/>
  <c r="K2572" i="1" l="1"/>
  <c r="F2572" i="1"/>
  <c r="L2572" i="1" l="1"/>
  <c r="N2572" i="1" s="1"/>
  <c r="P2572" i="1" s="1"/>
  <c r="G2572" i="1"/>
  <c r="H2572" i="1" s="1"/>
  <c r="A2573" i="1" l="1"/>
  <c r="B2573" i="1" s="1"/>
  <c r="C2573" i="1" s="1"/>
  <c r="I2573" i="1" l="1"/>
  <c r="J2573" i="1" s="1"/>
  <c r="D2573" i="1"/>
  <c r="E2573" i="1" s="1"/>
  <c r="K2573" i="1" l="1"/>
  <c r="F2573" i="1"/>
  <c r="G2573" i="1" l="1"/>
  <c r="H2573" i="1" s="1"/>
  <c r="L2573" i="1"/>
  <c r="N2573" i="1" s="1"/>
  <c r="P2573" i="1" s="1"/>
  <c r="A2574" i="1" l="1"/>
  <c r="B2574" i="1" s="1"/>
  <c r="C2574" i="1" s="1"/>
  <c r="I2574" i="1" l="1"/>
  <c r="J2574" i="1" s="1"/>
  <c r="D2574" i="1"/>
  <c r="E2574" i="1" s="1"/>
  <c r="K2574" i="1" l="1"/>
  <c r="F2574" i="1"/>
  <c r="L2574" i="1" l="1"/>
  <c r="N2574" i="1" s="1"/>
  <c r="P2574" i="1" s="1"/>
  <c r="G2574" i="1"/>
  <c r="H2574" i="1" s="1"/>
  <c r="A2575" i="1" l="1"/>
  <c r="B2575" i="1" s="1"/>
  <c r="C2575" i="1" s="1"/>
  <c r="D2575" i="1" l="1"/>
  <c r="E2575" i="1" s="1"/>
  <c r="I2575" i="1"/>
  <c r="J2575" i="1" s="1"/>
  <c r="K2575" i="1" l="1"/>
  <c r="F2575" i="1"/>
  <c r="L2575" i="1" l="1"/>
  <c r="N2575" i="1" s="1"/>
  <c r="P2575" i="1" s="1"/>
  <c r="G2575" i="1"/>
  <c r="H2575" i="1" s="1"/>
  <c r="A2576" i="1" l="1"/>
  <c r="B2576" i="1" s="1"/>
  <c r="C2576" i="1" s="1"/>
  <c r="I2576" i="1" l="1"/>
  <c r="J2576" i="1" s="1"/>
  <c r="D2576" i="1"/>
  <c r="E2576" i="1" s="1"/>
  <c r="K2576" i="1" l="1"/>
  <c r="F2576" i="1"/>
  <c r="L2576" i="1" l="1"/>
  <c r="N2576" i="1" s="1"/>
  <c r="P2576" i="1" s="1"/>
  <c r="G2576" i="1"/>
  <c r="H2576" i="1" s="1"/>
  <c r="A2577" i="1" l="1"/>
  <c r="B2577" i="1" s="1"/>
  <c r="C2577" i="1" s="1"/>
  <c r="I2577" i="1" l="1"/>
  <c r="J2577" i="1" s="1"/>
  <c r="D2577" i="1"/>
  <c r="E2577" i="1" s="1"/>
  <c r="K2577" i="1" l="1"/>
  <c r="F2577" i="1"/>
  <c r="L2577" i="1" l="1"/>
  <c r="N2577" i="1" s="1"/>
  <c r="P2577" i="1" s="1"/>
  <c r="G2577" i="1"/>
  <c r="H2577" i="1" s="1"/>
  <c r="A2578" i="1" l="1"/>
  <c r="B2578" i="1" s="1"/>
  <c r="C2578" i="1" s="1"/>
  <c r="I2578" i="1" l="1"/>
  <c r="J2578" i="1" s="1"/>
  <c r="D2578" i="1"/>
  <c r="E2578" i="1" s="1"/>
  <c r="K2578" i="1" l="1"/>
  <c r="F2578" i="1"/>
  <c r="G2578" i="1" l="1"/>
  <c r="H2578" i="1" s="1"/>
  <c r="L2578" i="1"/>
  <c r="N2578" i="1" s="1"/>
  <c r="P2578" i="1" s="1"/>
  <c r="A2579" i="1" l="1"/>
  <c r="B2579" i="1" s="1"/>
  <c r="C2579" i="1" s="1"/>
  <c r="D2579" i="1" l="1"/>
  <c r="E2579" i="1" s="1"/>
  <c r="I2579" i="1"/>
  <c r="J2579" i="1" s="1"/>
  <c r="K2579" i="1" l="1"/>
  <c r="F2579" i="1"/>
  <c r="L2579" i="1" l="1"/>
  <c r="N2579" i="1" s="1"/>
  <c r="P2579" i="1" s="1"/>
  <c r="G2579" i="1"/>
  <c r="H2579" i="1" s="1"/>
  <c r="A2580" i="1" l="1"/>
  <c r="B2580" i="1" s="1"/>
  <c r="C2580" i="1" s="1"/>
  <c r="D2580" i="1" l="1"/>
  <c r="I2580" i="1"/>
  <c r="J2580" i="1" s="1"/>
  <c r="E2580" i="1" l="1"/>
  <c r="M2597" i="1"/>
  <c r="M2598" i="1" l="1"/>
  <c r="M2599" i="1" s="1"/>
  <c r="M2600" i="1" s="1"/>
  <c r="M2601" i="1" s="1"/>
  <c r="M2602" i="1" s="1"/>
  <c r="M2603" i="1" s="1"/>
  <c r="N2597" i="1"/>
  <c r="K2580" i="1"/>
  <c r="F2580" i="1"/>
  <c r="L2580" i="1" l="1"/>
  <c r="N2580" i="1" s="1"/>
  <c r="P2580" i="1" s="1"/>
  <c r="G2580" i="1"/>
  <c r="H2580" i="1" s="1"/>
  <c r="M2604" i="1"/>
  <c r="M2605" i="1" s="1"/>
  <c r="M2606" i="1" s="1"/>
  <c r="M2607" i="1" s="1"/>
  <c r="M2608" i="1" s="1"/>
  <c r="M2609" i="1" s="1"/>
  <c r="M2610" i="1" s="1"/>
  <c r="M2611" i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A2581" i="1" l="1"/>
  <c r="B2581" i="1" s="1"/>
  <c r="C2581" i="1" s="1"/>
  <c r="D2581" i="1" l="1"/>
  <c r="E2581" i="1" s="1"/>
  <c r="I2581" i="1"/>
  <c r="J2581" i="1" s="1"/>
  <c r="K2581" i="1" l="1"/>
  <c r="F2581" i="1"/>
  <c r="L2581" i="1" l="1"/>
  <c r="N2581" i="1" s="1"/>
  <c r="P2581" i="1" s="1"/>
  <c r="G2581" i="1"/>
  <c r="H2581" i="1" s="1"/>
  <c r="A2582" i="1" l="1"/>
  <c r="B2582" i="1" s="1"/>
  <c r="C2582" i="1" s="1"/>
  <c r="I2582" i="1" l="1"/>
  <c r="J2582" i="1" s="1"/>
  <c r="D2582" i="1"/>
  <c r="E2582" i="1" s="1"/>
  <c r="K2582" i="1" l="1"/>
  <c r="F2582" i="1"/>
  <c r="G2582" i="1" l="1"/>
  <c r="H2582" i="1" s="1"/>
  <c r="L2582" i="1"/>
  <c r="N2582" i="1" s="1"/>
  <c r="P2582" i="1" s="1"/>
  <c r="A2583" i="1" l="1"/>
  <c r="B2583" i="1" s="1"/>
  <c r="C2583" i="1" s="1"/>
  <c r="D2583" i="1" l="1"/>
  <c r="E2583" i="1" s="1"/>
  <c r="I2583" i="1"/>
  <c r="J2583" i="1" s="1"/>
  <c r="K2583" i="1" l="1"/>
  <c r="F2583" i="1"/>
  <c r="L2583" i="1" l="1"/>
  <c r="N2583" i="1" s="1"/>
  <c r="P2583" i="1" s="1"/>
  <c r="G2583" i="1"/>
  <c r="H2583" i="1" s="1"/>
  <c r="A2584" i="1" l="1"/>
  <c r="B2584" i="1" s="1"/>
  <c r="C2584" i="1" s="1"/>
  <c r="I2584" i="1" l="1"/>
  <c r="J2584" i="1" s="1"/>
  <c r="D2584" i="1"/>
  <c r="E2584" i="1" s="1"/>
  <c r="K2584" i="1" l="1"/>
  <c r="F2584" i="1"/>
  <c r="L2584" i="1" l="1"/>
  <c r="N2584" i="1" s="1"/>
  <c r="P2584" i="1" s="1"/>
  <c r="G2584" i="1"/>
  <c r="H2584" i="1" s="1"/>
  <c r="A2585" i="1" l="1"/>
  <c r="B2585" i="1" s="1"/>
  <c r="C2585" i="1" s="1"/>
  <c r="D2585" i="1" l="1"/>
  <c r="E2585" i="1" s="1"/>
  <c r="I2585" i="1"/>
  <c r="J2585" i="1" s="1"/>
  <c r="K2585" i="1" l="1"/>
  <c r="F2585" i="1"/>
  <c r="L2585" i="1" l="1"/>
  <c r="N2585" i="1" s="1"/>
  <c r="P2585" i="1" s="1"/>
  <c r="G2585" i="1"/>
  <c r="H2585" i="1" s="1"/>
  <c r="A2586" i="1" l="1"/>
  <c r="B2586" i="1" s="1"/>
  <c r="C2586" i="1" s="1"/>
  <c r="I2586" i="1" s="1"/>
  <c r="J2586" i="1" s="1"/>
  <c r="D2586" i="1" l="1"/>
  <c r="E2586" i="1" s="1"/>
  <c r="F2586" i="1" s="1"/>
  <c r="K2586" i="1" l="1"/>
  <c r="L2586" i="1" s="1"/>
  <c r="N2586" i="1" s="1"/>
  <c r="P2586" i="1" s="1"/>
  <c r="G2586" i="1"/>
  <c r="H2586" i="1" s="1"/>
  <c r="A2587" i="1" l="1"/>
  <c r="B2587" i="1" s="1"/>
  <c r="C2587" i="1" s="1"/>
  <c r="D2587" i="1" s="1"/>
  <c r="E2587" i="1" s="1"/>
  <c r="I2587" i="1" l="1"/>
  <c r="J2587" i="1" s="1"/>
  <c r="K2587" i="1" s="1"/>
  <c r="F2587" i="1"/>
  <c r="L2587" i="1" l="1"/>
  <c r="N2587" i="1" s="1"/>
  <c r="P2587" i="1" s="1"/>
  <c r="G2587" i="1"/>
  <c r="H2587" i="1" s="1"/>
  <c r="A2588" i="1" l="1"/>
  <c r="B2588" i="1" s="1"/>
  <c r="C2588" i="1" s="1"/>
  <c r="D2588" i="1" l="1"/>
  <c r="E2588" i="1" s="1"/>
  <c r="I2588" i="1"/>
  <c r="J2588" i="1" s="1"/>
  <c r="K2588" i="1" l="1"/>
  <c r="F2588" i="1"/>
  <c r="L2588" i="1" l="1"/>
  <c r="N2588" i="1" s="1"/>
  <c r="P2588" i="1" s="1"/>
  <c r="G2588" i="1"/>
  <c r="H2588" i="1" s="1"/>
  <c r="A2589" i="1" l="1"/>
  <c r="B2589" i="1" s="1"/>
  <c r="C2589" i="1" s="1"/>
  <c r="I2589" i="1" s="1"/>
  <c r="J2589" i="1" s="1"/>
  <c r="D2589" i="1" l="1"/>
  <c r="E2589" i="1" s="1"/>
  <c r="K2589" i="1" s="1"/>
  <c r="F2589" i="1" l="1"/>
  <c r="L2589" i="1" s="1"/>
  <c r="N2589" i="1" s="1"/>
  <c r="P2589" i="1" s="1"/>
  <c r="G2589" i="1" l="1"/>
  <c r="H2589" i="1" s="1"/>
  <c r="A2590" i="1" s="1"/>
  <c r="B2590" i="1" s="1"/>
  <c r="C2590" i="1" s="1"/>
  <c r="I2590" i="1" s="1"/>
  <c r="J2590" i="1" s="1"/>
  <c r="D2590" i="1" l="1"/>
  <c r="E2590" i="1" s="1"/>
  <c r="K2590" i="1" s="1"/>
  <c r="F2590" i="1" l="1"/>
  <c r="L2590" i="1" s="1"/>
  <c r="N2590" i="1" s="1"/>
  <c r="P2590" i="1" s="1"/>
  <c r="G2590" i="1" l="1"/>
  <c r="H2590" i="1" s="1"/>
  <c r="A2591" i="1" s="1"/>
  <c r="R83" i="1" l="1"/>
  <c r="S83" i="1" s="1"/>
  <c r="B2591" i="1"/>
  <c r="C2591" i="1" s="1"/>
  <c r="D2591" i="1" s="1"/>
  <c r="E2591" i="1" s="1"/>
  <c r="I2591" i="1" l="1"/>
  <c r="J2591" i="1" s="1"/>
  <c r="K2591" i="1" s="1"/>
  <c r="F2591" i="1"/>
  <c r="L2591" i="1" l="1"/>
  <c r="N2591" i="1" s="1"/>
  <c r="P2591" i="1" s="1"/>
  <c r="G2591" i="1"/>
  <c r="H2591" i="1" s="1"/>
  <c r="O2597" i="1" s="1"/>
  <c r="O2598" i="1" l="1"/>
  <c r="O2599" i="1" s="1"/>
  <c r="O2600" i="1" s="1"/>
  <c r="O2601" i="1" s="1"/>
  <c r="O2602" i="1" s="1"/>
  <c r="O2603" i="1" s="1"/>
  <c r="P2597" i="1"/>
  <c r="A2598" i="1" s="1"/>
  <c r="B2598" i="1" s="1"/>
  <c r="C2598" i="1" s="1"/>
  <c r="D2598" i="1" l="1"/>
  <c r="E2598" i="1" s="1"/>
  <c r="I2598" i="1"/>
  <c r="J2598" i="1" s="1"/>
  <c r="O2604" i="1"/>
  <c r="O2605" i="1" s="1"/>
  <c r="O2606" i="1" s="1"/>
  <c r="O2607" i="1" s="1"/>
  <c r="O2608" i="1" s="1"/>
  <c r="O2609" i="1" s="1"/>
  <c r="O2610" i="1" s="1"/>
  <c r="O2611" i="1"/>
  <c r="O2612" i="1" s="1"/>
  <c r="O2613" i="1" s="1"/>
  <c r="O2614" i="1" s="1"/>
  <c r="O2615" i="1" s="1"/>
  <c r="O2616" i="1" s="1"/>
  <c r="O2617" i="1" s="1"/>
  <c r="O2618" i="1" s="1"/>
  <c r="O2619" i="1" s="1"/>
  <c r="O2620" i="1" s="1"/>
  <c r="O2621" i="1" s="1"/>
  <c r="O2622" i="1" s="1"/>
  <c r="O2623" i="1" s="1"/>
  <c r="O2624" i="1" s="1"/>
  <c r="K2598" i="1" l="1"/>
  <c r="F2598" i="1"/>
  <c r="L2598" i="1" l="1"/>
  <c r="N2598" i="1" s="1"/>
  <c r="P2598" i="1" s="1"/>
  <c r="G2598" i="1"/>
  <c r="H2598" i="1" s="1"/>
  <c r="A2599" i="1" l="1"/>
  <c r="B2599" i="1" s="1"/>
  <c r="C2599" i="1" s="1"/>
  <c r="D2599" i="1" s="1"/>
  <c r="E2599" i="1" s="1"/>
  <c r="I2599" i="1" l="1"/>
  <c r="J2599" i="1" s="1"/>
  <c r="K2599" i="1" s="1"/>
  <c r="F2599" i="1"/>
  <c r="G2599" i="1" l="1"/>
  <c r="H2599" i="1" s="1"/>
  <c r="L2599" i="1"/>
  <c r="N2599" i="1" s="1"/>
  <c r="P2599" i="1" s="1"/>
  <c r="A2600" i="1" l="1"/>
  <c r="B2600" i="1" s="1"/>
  <c r="C2600" i="1" s="1"/>
  <c r="D2600" i="1" l="1"/>
  <c r="E2600" i="1" s="1"/>
  <c r="I2600" i="1"/>
  <c r="J2600" i="1" s="1"/>
  <c r="K2600" i="1" l="1"/>
  <c r="F2600" i="1"/>
  <c r="L2600" i="1" l="1"/>
  <c r="N2600" i="1" s="1"/>
  <c r="P2600" i="1" s="1"/>
  <c r="G2600" i="1"/>
  <c r="H2600" i="1" s="1"/>
  <c r="A2601" i="1" l="1"/>
  <c r="B2601" i="1" s="1"/>
  <c r="C2601" i="1" s="1"/>
  <c r="D2601" i="1" s="1"/>
  <c r="E2601" i="1" s="1"/>
  <c r="I2601" i="1" l="1"/>
  <c r="J2601" i="1" s="1"/>
  <c r="K2601" i="1" s="1"/>
  <c r="F2601" i="1"/>
  <c r="L2601" i="1" l="1"/>
  <c r="N2601" i="1" s="1"/>
  <c r="P2601" i="1" s="1"/>
  <c r="G2601" i="1"/>
  <c r="H2601" i="1" s="1"/>
  <c r="A2602" i="1" l="1"/>
  <c r="B2602" i="1" s="1"/>
  <c r="C2602" i="1" s="1"/>
  <c r="D2602" i="1" s="1"/>
  <c r="E2602" i="1" s="1"/>
  <c r="I2602" i="1" l="1"/>
  <c r="J2602" i="1" s="1"/>
  <c r="K2602" i="1" s="1"/>
  <c r="F2602" i="1"/>
  <c r="L2602" i="1" l="1"/>
  <c r="N2602" i="1" s="1"/>
  <c r="P2602" i="1" s="1"/>
  <c r="G2602" i="1"/>
  <c r="H2602" i="1" s="1"/>
  <c r="A2603" i="1" l="1"/>
  <c r="B2603" i="1" s="1"/>
  <c r="C2603" i="1" s="1"/>
  <c r="I2603" i="1" s="1"/>
  <c r="J2603" i="1" s="1"/>
  <c r="D2603" i="1" l="1"/>
  <c r="E2603" i="1" s="1"/>
  <c r="K2603" i="1" s="1"/>
  <c r="F2603" i="1" l="1"/>
  <c r="G2603" i="1" s="1"/>
  <c r="H2603" i="1" s="1"/>
  <c r="L2603" i="1" l="1"/>
  <c r="N2603" i="1" s="1"/>
  <c r="P2603" i="1" s="1"/>
  <c r="A2604" i="1" s="1"/>
  <c r="B2604" i="1" s="1"/>
  <c r="C2604" i="1" s="1"/>
  <c r="D2604" i="1" s="1"/>
  <c r="E2604" i="1" s="1"/>
  <c r="I2604" i="1" l="1"/>
  <c r="J2604" i="1" s="1"/>
  <c r="K2604" i="1" s="1"/>
  <c r="F2604" i="1"/>
  <c r="L2604" i="1" l="1"/>
  <c r="N2604" i="1" s="1"/>
  <c r="P2604" i="1" s="1"/>
  <c r="G2604" i="1"/>
  <c r="H2604" i="1" s="1"/>
  <c r="A2605" i="1" l="1"/>
  <c r="B2605" i="1" s="1"/>
  <c r="C2605" i="1" s="1"/>
  <c r="D2605" i="1" s="1"/>
  <c r="E2605" i="1" s="1"/>
  <c r="I2605" i="1" l="1"/>
  <c r="J2605" i="1" s="1"/>
  <c r="K2605" i="1" s="1"/>
  <c r="F2605" i="1"/>
  <c r="G2605" i="1" l="1"/>
  <c r="H2605" i="1" s="1"/>
  <c r="L2605" i="1"/>
  <c r="N2605" i="1" s="1"/>
  <c r="P2605" i="1" s="1"/>
  <c r="A2606" i="1" l="1"/>
  <c r="B2606" i="1" s="1"/>
  <c r="C2606" i="1" s="1"/>
  <c r="D2606" i="1" s="1"/>
  <c r="E2606" i="1" s="1"/>
  <c r="I2606" i="1" l="1"/>
  <c r="J2606" i="1" s="1"/>
  <c r="K2606" i="1" s="1"/>
  <c r="F2606" i="1"/>
  <c r="G2606" i="1" l="1"/>
  <c r="H2606" i="1" s="1"/>
  <c r="L2606" i="1"/>
  <c r="N2606" i="1" s="1"/>
  <c r="P2606" i="1" s="1"/>
  <c r="A2607" i="1" l="1"/>
  <c r="B2607" i="1" s="1"/>
  <c r="C2607" i="1" s="1"/>
  <c r="D2607" i="1" s="1"/>
  <c r="E2607" i="1" s="1"/>
  <c r="I2607" i="1" l="1"/>
  <c r="J2607" i="1" s="1"/>
  <c r="K2607" i="1" s="1"/>
  <c r="F2607" i="1"/>
  <c r="L2607" i="1" l="1"/>
  <c r="N2607" i="1" s="1"/>
  <c r="P2607" i="1" s="1"/>
  <c r="G2607" i="1"/>
  <c r="H2607" i="1" s="1"/>
  <c r="A2608" i="1" l="1"/>
  <c r="B2608" i="1" s="1"/>
  <c r="C2608" i="1" s="1"/>
  <c r="I2608" i="1" s="1"/>
  <c r="J2608" i="1" s="1"/>
  <c r="D2608" i="1" l="1"/>
  <c r="E2608" i="1" s="1"/>
  <c r="F2608" i="1" s="1"/>
  <c r="K2608" i="1" l="1"/>
  <c r="L2608" i="1" s="1"/>
  <c r="N2608" i="1" s="1"/>
  <c r="P2608" i="1" s="1"/>
  <c r="G2608" i="1"/>
  <c r="H2608" i="1" s="1"/>
  <c r="A2609" i="1" l="1"/>
  <c r="B2609" i="1" s="1"/>
  <c r="C2609" i="1" s="1"/>
  <c r="D2609" i="1" s="1"/>
  <c r="E2609" i="1" s="1"/>
  <c r="I2609" i="1" l="1"/>
  <c r="J2609" i="1" s="1"/>
  <c r="K2609" i="1" s="1"/>
  <c r="F2609" i="1"/>
  <c r="L2609" i="1" l="1"/>
  <c r="N2609" i="1" s="1"/>
  <c r="P2609" i="1" s="1"/>
  <c r="G2609" i="1"/>
  <c r="H2609" i="1" s="1"/>
  <c r="A2610" i="1" l="1"/>
  <c r="B2610" i="1" s="1"/>
  <c r="C2610" i="1" s="1"/>
  <c r="D2610" i="1" s="1"/>
  <c r="E2610" i="1" s="1"/>
  <c r="I2610" i="1" l="1"/>
  <c r="J2610" i="1" s="1"/>
  <c r="K2610" i="1" s="1"/>
  <c r="F2610" i="1"/>
  <c r="G2610" i="1" l="1"/>
  <c r="H2610" i="1" s="1"/>
  <c r="L2610" i="1"/>
  <c r="N2610" i="1" s="1"/>
  <c r="P2610" i="1" s="1"/>
  <c r="A2611" i="1" l="1"/>
  <c r="B2611" i="1" s="1"/>
  <c r="C2611" i="1" s="1"/>
  <c r="I2611" i="1" s="1"/>
  <c r="J2611" i="1" s="1"/>
  <c r="D2611" i="1" l="1"/>
  <c r="E2611" i="1" s="1"/>
  <c r="K2611" i="1" s="1"/>
  <c r="F2611" i="1" l="1"/>
  <c r="G2611" i="1" s="1"/>
  <c r="H2611" i="1" s="1"/>
  <c r="L2611" i="1" l="1"/>
  <c r="N2611" i="1" s="1"/>
  <c r="P2611" i="1" s="1"/>
  <c r="A2612" i="1" s="1"/>
  <c r="B2612" i="1" s="1"/>
  <c r="C2612" i="1" s="1"/>
  <c r="D2612" i="1" s="1"/>
  <c r="E2612" i="1" s="1"/>
  <c r="I2612" i="1" l="1"/>
  <c r="J2612" i="1" s="1"/>
  <c r="K2612" i="1" s="1"/>
  <c r="F2612" i="1"/>
  <c r="L2612" i="1" l="1"/>
  <c r="N2612" i="1" s="1"/>
  <c r="P2612" i="1" s="1"/>
  <c r="G2612" i="1"/>
  <c r="H2612" i="1" s="1"/>
  <c r="A2613" i="1" l="1"/>
  <c r="B2613" i="1" s="1"/>
  <c r="C2613" i="1" s="1"/>
  <c r="D2613" i="1" s="1"/>
  <c r="I2613" i="1" l="1"/>
  <c r="J2613" i="1" s="1"/>
  <c r="E2613" i="1"/>
  <c r="M2630" i="1"/>
  <c r="M2631" i="1" l="1"/>
  <c r="M2632" i="1" s="1"/>
  <c r="M2633" i="1" s="1"/>
  <c r="M2634" i="1" s="1"/>
  <c r="M2635" i="1" s="1"/>
  <c r="M2636" i="1" s="1"/>
  <c r="N2630" i="1"/>
  <c r="K2613" i="1"/>
  <c r="F2613" i="1"/>
  <c r="G2613" i="1" l="1"/>
  <c r="H2613" i="1" s="1"/>
  <c r="L2613" i="1"/>
  <c r="N2613" i="1" s="1"/>
  <c r="P2613" i="1" s="1"/>
  <c r="M2644" i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37" i="1"/>
  <c r="M2638" i="1" s="1"/>
  <c r="M2639" i="1" s="1"/>
  <c r="M2640" i="1" s="1"/>
  <c r="M2641" i="1" s="1"/>
  <c r="M2642" i="1" s="1"/>
  <c r="M2643" i="1" s="1"/>
  <c r="A2614" i="1" l="1"/>
  <c r="B2614" i="1" s="1"/>
  <c r="C2614" i="1" s="1"/>
  <c r="D2614" i="1" s="1"/>
  <c r="E2614" i="1" s="1"/>
  <c r="I2614" i="1" l="1"/>
  <c r="J2614" i="1" s="1"/>
  <c r="K2614" i="1" s="1"/>
  <c r="F2614" i="1"/>
  <c r="G2614" i="1" l="1"/>
  <c r="H2614" i="1" s="1"/>
  <c r="L2614" i="1"/>
  <c r="N2614" i="1" s="1"/>
  <c r="P2614" i="1" s="1"/>
  <c r="A2615" i="1" l="1"/>
  <c r="B2615" i="1" s="1"/>
  <c r="C2615" i="1" s="1"/>
  <c r="D2615" i="1" s="1"/>
  <c r="E2615" i="1" s="1"/>
  <c r="I2615" i="1" l="1"/>
  <c r="J2615" i="1" s="1"/>
  <c r="K2615" i="1" s="1"/>
  <c r="F2615" i="1"/>
  <c r="G2615" i="1" l="1"/>
  <c r="H2615" i="1" s="1"/>
  <c r="L2615" i="1"/>
  <c r="N2615" i="1" s="1"/>
  <c r="P2615" i="1" s="1"/>
  <c r="A2616" i="1" l="1"/>
  <c r="B2616" i="1" s="1"/>
  <c r="C2616" i="1" s="1"/>
  <c r="D2616" i="1" s="1"/>
  <c r="E2616" i="1" s="1"/>
  <c r="I2616" i="1" l="1"/>
  <c r="J2616" i="1" s="1"/>
  <c r="K2616" i="1" s="1"/>
  <c r="F2616" i="1"/>
  <c r="L2616" i="1" l="1"/>
  <c r="N2616" i="1" s="1"/>
  <c r="P2616" i="1" s="1"/>
  <c r="G2616" i="1"/>
  <c r="H2616" i="1" s="1"/>
  <c r="A2617" i="1" l="1"/>
  <c r="B2617" i="1" s="1"/>
  <c r="C2617" i="1" s="1"/>
  <c r="D2617" i="1" s="1"/>
  <c r="E2617" i="1" s="1"/>
  <c r="I2617" i="1" l="1"/>
  <c r="J2617" i="1" s="1"/>
  <c r="K2617" i="1" s="1"/>
  <c r="F2617" i="1"/>
  <c r="L2617" i="1" l="1"/>
  <c r="N2617" i="1" s="1"/>
  <c r="P2617" i="1" s="1"/>
  <c r="G2617" i="1"/>
  <c r="H2617" i="1" s="1"/>
  <c r="A2618" i="1" l="1"/>
  <c r="B2618" i="1" s="1"/>
  <c r="C2618" i="1" s="1"/>
  <c r="I2618" i="1" s="1"/>
  <c r="J2618" i="1" s="1"/>
  <c r="D2618" i="1" l="1"/>
  <c r="E2618" i="1" s="1"/>
  <c r="K2618" i="1" s="1"/>
  <c r="F2618" i="1" l="1"/>
  <c r="G2618" i="1" s="1"/>
  <c r="H2618" i="1" s="1"/>
  <c r="L2618" i="1" l="1"/>
  <c r="N2618" i="1" s="1"/>
  <c r="P2618" i="1" s="1"/>
  <c r="A2619" i="1" s="1"/>
  <c r="B2619" i="1" s="1"/>
  <c r="C2619" i="1" s="1"/>
  <c r="I2619" i="1" l="1"/>
  <c r="J2619" i="1" s="1"/>
  <c r="D2619" i="1"/>
  <c r="E2619" i="1" s="1"/>
  <c r="K2619" i="1" l="1"/>
  <c r="F2619" i="1"/>
  <c r="L2619" i="1" l="1"/>
  <c r="N2619" i="1" s="1"/>
  <c r="P2619" i="1" s="1"/>
  <c r="G2619" i="1"/>
  <c r="H2619" i="1" s="1"/>
  <c r="A2620" i="1" l="1"/>
  <c r="B2620" i="1" s="1"/>
  <c r="C2620" i="1" s="1"/>
  <c r="I2620" i="1" s="1"/>
  <c r="J2620" i="1" s="1"/>
  <c r="D2620" i="1" l="1"/>
  <c r="E2620" i="1" s="1"/>
  <c r="K2620" i="1" s="1"/>
  <c r="F2620" i="1" l="1"/>
  <c r="G2620" i="1" s="1"/>
  <c r="H2620" i="1" s="1"/>
  <c r="L2620" i="1" l="1"/>
  <c r="N2620" i="1" s="1"/>
  <c r="P2620" i="1" s="1"/>
  <c r="A2621" i="1" s="1"/>
  <c r="B2621" i="1" s="1"/>
  <c r="C2621" i="1" s="1"/>
  <c r="I2621" i="1" s="1"/>
  <c r="J2621" i="1" s="1"/>
  <c r="D2621" i="1" l="1"/>
  <c r="E2621" i="1" s="1"/>
  <c r="K2621" i="1" s="1"/>
  <c r="F2621" i="1" l="1"/>
  <c r="G2621" i="1" s="1"/>
  <c r="H2621" i="1" s="1"/>
  <c r="L2621" i="1" l="1"/>
  <c r="N2621" i="1" s="1"/>
  <c r="P2621" i="1" s="1"/>
  <c r="A2622" i="1" s="1"/>
  <c r="B2622" i="1" s="1"/>
  <c r="C2622" i="1" s="1"/>
  <c r="I2622" i="1" s="1"/>
  <c r="J2622" i="1" s="1"/>
  <c r="D2622" i="1" l="1"/>
  <c r="E2622" i="1" s="1"/>
  <c r="K2622" i="1" s="1"/>
  <c r="F2622" i="1" l="1"/>
  <c r="L2622" i="1" s="1"/>
  <c r="N2622" i="1" s="1"/>
  <c r="P2622" i="1" s="1"/>
  <c r="G2622" i="1" l="1"/>
  <c r="H2622" i="1" s="1"/>
  <c r="A2623" i="1" s="1"/>
  <c r="B2623" i="1" s="1"/>
  <c r="C2623" i="1" s="1"/>
  <c r="I2623" i="1" s="1"/>
  <c r="J2623" i="1" s="1"/>
  <c r="D2623" i="1" l="1"/>
  <c r="E2623" i="1" s="1"/>
  <c r="F2623" i="1" s="1"/>
  <c r="K2623" i="1" l="1"/>
  <c r="L2623" i="1" s="1"/>
  <c r="N2623" i="1" s="1"/>
  <c r="P2623" i="1" s="1"/>
  <c r="G2623" i="1"/>
  <c r="H2623" i="1" s="1"/>
  <c r="A2624" i="1" l="1"/>
  <c r="B2624" i="1" s="1"/>
  <c r="C2624" i="1" s="1"/>
  <c r="R84" i="1" l="1"/>
  <c r="S84" i="1" s="1"/>
  <c r="I2624" i="1"/>
  <c r="J2624" i="1" s="1"/>
  <c r="D2624" i="1"/>
  <c r="E2624" i="1" s="1"/>
  <c r="K2624" i="1" l="1"/>
  <c r="F2624" i="1"/>
  <c r="L2624" i="1" l="1"/>
  <c r="N2624" i="1" s="1"/>
  <c r="P2624" i="1" s="1"/>
  <c r="G2624" i="1"/>
  <c r="H2624" i="1" s="1"/>
  <c r="O2630" i="1" s="1"/>
  <c r="O2631" i="1" l="1"/>
  <c r="O2632" i="1" s="1"/>
  <c r="O2633" i="1" s="1"/>
  <c r="O2634" i="1" s="1"/>
  <c r="O2635" i="1" s="1"/>
  <c r="O2636" i="1" s="1"/>
  <c r="P2630" i="1"/>
  <c r="A2631" i="1" s="1"/>
  <c r="B2631" i="1" s="1"/>
  <c r="C2631" i="1" s="1"/>
  <c r="I2631" i="1" l="1"/>
  <c r="J2631" i="1" s="1"/>
  <c r="D2631" i="1"/>
  <c r="E2631" i="1" s="1"/>
  <c r="O2637" i="1"/>
  <c r="O2638" i="1" s="1"/>
  <c r="O2639" i="1" s="1"/>
  <c r="O2640" i="1" s="1"/>
  <c r="O2641" i="1" s="1"/>
  <c r="O2642" i="1" s="1"/>
  <c r="O2643" i="1" s="1"/>
  <c r="O2644" i="1"/>
  <c r="O2645" i="1" s="1"/>
  <c r="O2646" i="1" s="1"/>
  <c r="O2647" i="1" s="1"/>
  <c r="O2648" i="1" s="1"/>
  <c r="O2649" i="1" s="1"/>
  <c r="O2650" i="1" s="1"/>
  <c r="O2651" i="1" s="1"/>
  <c r="O2652" i="1" s="1"/>
  <c r="O2653" i="1" s="1"/>
  <c r="O2654" i="1" s="1"/>
  <c r="O2655" i="1" s="1"/>
  <c r="O2656" i="1" s="1"/>
  <c r="O2657" i="1" s="1"/>
  <c r="K2631" i="1" l="1"/>
  <c r="F2631" i="1"/>
  <c r="G2631" i="1" l="1"/>
  <c r="H2631" i="1" s="1"/>
  <c r="L2631" i="1"/>
  <c r="N2631" i="1" s="1"/>
  <c r="P2631" i="1" s="1"/>
  <c r="A2632" i="1" l="1"/>
  <c r="B2632" i="1" s="1"/>
  <c r="C2632" i="1" s="1"/>
  <c r="D2632" i="1" s="1"/>
  <c r="E2632" i="1" s="1"/>
  <c r="I2632" i="1" l="1"/>
  <c r="J2632" i="1" s="1"/>
  <c r="K2632" i="1" s="1"/>
  <c r="F2632" i="1"/>
  <c r="L2632" i="1" l="1"/>
  <c r="N2632" i="1" s="1"/>
  <c r="P2632" i="1" s="1"/>
  <c r="G2632" i="1"/>
  <c r="H2632" i="1" s="1"/>
  <c r="A2633" i="1" l="1"/>
  <c r="B2633" i="1" s="1"/>
  <c r="C2633" i="1" s="1"/>
  <c r="I2633" i="1" s="1"/>
  <c r="J2633" i="1" s="1"/>
  <c r="D2633" i="1" l="1"/>
  <c r="E2633" i="1" s="1"/>
  <c r="K2633" i="1" s="1"/>
  <c r="F2633" i="1" l="1"/>
  <c r="G2633" i="1" s="1"/>
  <c r="H2633" i="1" s="1"/>
  <c r="L2633" i="1" l="1"/>
  <c r="N2633" i="1" s="1"/>
  <c r="P2633" i="1" s="1"/>
  <c r="A2634" i="1" s="1"/>
  <c r="B2634" i="1" s="1"/>
  <c r="C2634" i="1" s="1"/>
  <c r="I2634" i="1" l="1"/>
  <c r="J2634" i="1" s="1"/>
  <c r="D2634" i="1"/>
  <c r="E2634" i="1" s="1"/>
  <c r="K2634" i="1" l="1"/>
  <c r="F2634" i="1"/>
  <c r="G2634" i="1" l="1"/>
  <c r="H2634" i="1" s="1"/>
  <c r="L2634" i="1"/>
  <c r="N2634" i="1" s="1"/>
  <c r="P2634" i="1" s="1"/>
  <c r="A2635" i="1" l="1"/>
  <c r="B2635" i="1" s="1"/>
  <c r="C2635" i="1" s="1"/>
  <c r="I2635" i="1" s="1"/>
  <c r="J2635" i="1" s="1"/>
  <c r="D2635" i="1" l="1"/>
  <c r="E2635" i="1" s="1"/>
  <c r="K2635" i="1" s="1"/>
  <c r="F2635" i="1" l="1"/>
  <c r="G2635" i="1" s="1"/>
  <c r="H2635" i="1" s="1"/>
  <c r="L2635" i="1" l="1"/>
  <c r="N2635" i="1" s="1"/>
  <c r="P2635" i="1" s="1"/>
  <c r="A2636" i="1" s="1"/>
  <c r="B2636" i="1" s="1"/>
  <c r="C2636" i="1" s="1"/>
  <c r="D2636" i="1" s="1"/>
  <c r="E2636" i="1" s="1"/>
  <c r="I2636" i="1" l="1"/>
  <c r="J2636" i="1" s="1"/>
  <c r="K2636" i="1" s="1"/>
  <c r="F2636" i="1"/>
  <c r="L2636" i="1" l="1"/>
  <c r="N2636" i="1" s="1"/>
  <c r="P2636" i="1" s="1"/>
  <c r="G2636" i="1"/>
  <c r="H2636" i="1" s="1"/>
  <c r="A2637" i="1" l="1"/>
  <c r="B2637" i="1" s="1"/>
  <c r="C2637" i="1" s="1"/>
  <c r="D2637" i="1" s="1"/>
  <c r="E2637" i="1" s="1"/>
  <c r="I2637" i="1" l="1"/>
  <c r="J2637" i="1" s="1"/>
  <c r="K2637" i="1" s="1"/>
  <c r="F2637" i="1"/>
  <c r="L2637" i="1" l="1"/>
  <c r="N2637" i="1" s="1"/>
  <c r="P2637" i="1" s="1"/>
  <c r="G2637" i="1"/>
  <c r="H2637" i="1" s="1"/>
  <c r="A2638" i="1" l="1"/>
  <c r="B2638" i="1" s="1"/>
  <c r="C2638" i="1" s="1"/>
  <c r="D2638" i="1" s="1"/>
  <c r="E2638" i="1" s="1"/>
  <c r="I2638" i="1" l="1"/>
  <c r="J2638" i="1" s="1"/>
  <c r="K2638" i="1" s="1"/>
  <c r="F2638" i="1"/>
  <c r="G2638" i="1" l="1"/>
  <c r="H2638" i="1" s="1"/>
  <c r="L2638" i="1"/>
  <c r="N2638" i="1" s="1"/>
  <c r="P2638" i="1" s="1"/>
  <c r="A2639" i="1" l="1"/>
  <c r="B2639" i="1" s="1"/>
  <c r="C2639" i="1" s="1"/>
  <c r="I2639" i="1" l="1"/>
  <c r="J2639" i="1" s="1"/>
  <c r="D2639" i="1"/>
  <c r="E2639" i="1" s="1"/>
  <c r="K2639" i="1" l="1"/>
  <c r="F2639" i="1"/>
  <c r="L2639" i="1" l="1"/>
  <c r="N2639" i="1" s="1"/>
  <c r="P2639" i="1" s="1"/>
  <c r="G2639" i="1"/>
  <c r="H2639" i="1" s="1"/>
  <c r="A2640" i="1" l="1"/>
  <c r="B2640" i="1" s="1"/>
  <c r="C2640" i="1" s="1"/>
  <c r="D2640" i="1" s="1"/>
  <c r="E2640" i="1" s="1"/>
  <c r="I2640" i="1" l="1"/>
  <c r="J2640" i="1" s="1"/>
  <c r="K2640" i="1" s="1"/>
  <c r="F2640" i="1"/>
  <c r="L2640" i="1" l="1"/>
  <c r="N2640" i="1" s="1"/>
  <c r="P2640" i="1" s="1"/>
  <c r="G2640" i="1"/>
  <c r="H2640" i="1" s="1"/>
  <c r="A2641" i="1" l="1"/>
  <c r="B2641" i="1" s="1"/>
  <c r="C2641" i="1" s="1"/>
  <c r="D2641" i="1" s="1"/>
  <c r="E2641" i="1" s="1"/>
  <c r="I2641" i="1" l="1"/>
  <c r="J2641" i="1" s="1"/>
  <c r="K2641" i="1" s="1"/>
  <c r="F2641" i="1"/>
  <c r="G2641" i="1" l="1"/>
  <c r="H2641" i="1" s="1"/>
  <c r="L2641" i="1"/>
  <c r="N2641" i="1" s="1"/>
  <c r="P2641" i="1" s="1"/>
  <c r="A2642" i="1" l="1"/>
  <c r="B2642" i="1" s="1"/>
  <c r="C2642" i="1" s="1"/>
  <c r="I2642" i="1" l="1"/>
  <c r="J2642" i="1" s="1"/>
  <c r="D2642" i="1"/>
  <c r="E2642" i="1" s="1"/>
  <c r="K2642" i="1" l="1"/>
  <c r="F2642" i="1"/>
  <c r="L2642" i="1" l="1"/>
  <c r="N2642" i="1" s="1"/>
  <c r="P2642" i="1" s="1"/>
  <c r="G2642" i="1"/>
  <c r="H2642" i="1" s="1"/>
  <c r="A2643" i="1" l="1"/>
  <c r="B2643" i="1" s="1"/>
  <c r="C2643" i="1" s="1"/>
  <c r="I2643" i="1" s="1"/>
  <c r="J2643" i="1" s="1"/>
  <c r="D2643" i="1" l="1"/>
  <c r="E2643" i="1" s="1"/>
  <c r="F2643" i="1" s="1"/>
  <c r="K2643" i="1" l="1"/>
  <c r="L2643" i="1" s="1"/>
  <c r="N2643" i="1" s="1"/>
  <c r="P2643" i="1" s="1"/>
  <c r="G2643" i="1"/>
  <c r="H2643" i="1" s="1"/>
  <c r="A2644" i="1" l="1"/>
  <c r="B2644" i="1" s="1"/>
  <c r="C2644" i="1" s="1"/>
  <c r="D2644" i="1" s="1"/>
  <c r="E2644" i="1" s="1"/>
  <c r="I2644" i="1" l="1"/>
  <c r="J2644" i="1" s="1"/>
  <c r="K2644" i="1" s="1"/>
  <c r="F2644" i="1"/>
  <c r="L2644" i="1" l="1"/>
  <c r="N2644" i="1" s="1"/>
  <c r="P2644" i="1" s="1"/>
  <c r="G2644" i="1"/>
  <c r="H2644" i="1" s="1"/>
  <c r="A2645" i="1" l="1"/>
  <c r="B2645" i="1" s="1"/>
  <c r="C2645" i="1" s="1"/>
  <c r="D2645" i="1" s="1"/>
  <c r="E2645" i="1" s="1"/>
  <c r="I2645" i="1" l="1"/>
  <c r="J2645" i="1" s="1"/>
  <c r="K2645" i="1" s="1"/>
  <c r="F2645" i="1"/>
  <c r="L2645" i="1" l="1"/>
  <c r="N2645" i="1" s="1"/>
  <c r="P2645" i="1" s="1"/>
  <c r="G2645" i="1"/>
  <c r="H2645" i="1" s="1"/>
  <c r="A2646" i="1" l="1"/>
  <c r="B2646" i="1" s="1"/>
  <c r="C2646" i="1" s="1"/>
  <c r="I2646" i="1" s="1"/>
  <c r="J2646" i="1" s="1"/>
  <c r="D2646" i="1" l="1"/>
  <c r="E2646" i="1" s="1"/>
  <c r="M2663" i="1" l="1"/>
  <c r="M2664" i="1" s="1"/>
  <c r="M2665" i="1" s="1"/>
  <c r="M2666" i="1" s="1"/>
  <c r="M2667" i="1" s="1"/>
  <c r="M2668" i="1" s="1"/>
  <c r="M2669" i="1" s="1"/>
  <c r="K2646" i="1"/>
  <c r="F2646" i="1"/>
  <c r="N2663" i="1" l="1"/>
  <c r="G2646" i="1"/>
  <c r="H2646" i="1" s="1"/>
  <c r="L2646" i="1"/>
  <c r="N2646" i="1" s="1"/>
  <c r="P2646" i="1" s="1"/>
  <c r="M2677" i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70" i="1"/>
  <c r="M2671" i="1" s="1"/>
  <c r="M2672" i="1" s="1"/>
  <c r="M2673" i="1" s="1"/>
  <c r="M2674" i="1" s="1"/>
  <c r="M2675" i="1" s="1"/>
  <c r="M2676" i="1" s="1"/>
  <c r="A2647" i="1" l="1"/>
  <c r="B2647" i="1" s="1"/>
  <c r="C2647" i="1" s="1"/>
  <c r="D2647" i="1" s="1"/>
  <c r="E2647" i="1" s="1"/>
  <c r="I2647" i="1" l="1"/>
  <c r="J2647" i="1" s="1"/>
  <c r="K2647" i="1" s="1"/>
  <c r="F2647" i="1"/>
  <c r="L2647" i="1" l="1"/>
  <c r="N2647" i="1" s="1"/>
  <c r="P2647" i="1" s="1"/>
  <c r="G2647" i="1"/>
  <c r="H2647" i="1" s="1"/>
  <c r="A2648" i="1" l="1"/>
  <c r="B2648" i="1" s="1"/>
  <c r="C2648" i="1" s="1"/>
  <c r="I2648" i="1" s="1"/>
  <c r="J2648" i="1" s="1"/>
  <c r="D2648" i="1" l="1"/>
  <c r="E2648" i="1" s="1"/>
  <c r="K2648" i="1" s="1"/>
  <c r="F2648" i="1" l="1"/>
  <c r="G2648" i="1" s="1"/>
  <c r="H2648" i="1" s="1"/>
  <c r="L2648" i="1" l="1"/>
  <c r="N2648" i="1" s="1"/>
  <c r="P2648" i="1" s="1"/>
  <c r="A2649" i="1" s="1"/>
  <c r="B2649" i="1" s="1"/>
  <c r="C2649" i="1" s="1"/>
  <c r="I2649" i="1" s="1"/>
  <c r="J2649" i="1" s="1"/>
  <c r="D2649" i="1" l="1"/>
  <c r="E2649" i="1" s="1"/>
  <c r="K2649" i="1" s="1"/>
  <c r="F2649" i="1" l="1"/>
  <c r="G2649" i="1" s="1"/>
  <c r="H2649" i="1" s="1"/>
  <c r="L2649" i="1" l="1"/>
  <c r="N2649" i="1" s="1"/>
  <c r="P2649" i="1" s="1"/>
  <c r="A2650" i="1" s="1"/>
  <c r="B2650" i="1" s="1"/>
  <c r="C2650" i="1" s="1"/>
  <c r="D2650" i="1" s="1"/>
  <c r="E2650" i="1" s="1"/>
  <c r="I2650" i="1" l="1"/>
  <c r="J2650" i="1" s="1"/>
  <c r="K2650" i="1" s="1"/>
  <c r="F2650" i="1"/>
  <c r="G2650" i="1" l="1"/>
  <c r="H2650" i="1" s="1"/>
  <c r="L2650" i="1"/>
  <c r="N2650" i="1" s="1"/>
  <c r="P2650" i="1" s="1"/>
  <c r="A2651" i="1" s="1"/>
  <c r="B2651" i="1" s="1"/>
  <c r="C2651" i="1" s="1"/>
  <c r="D2651" i="1" l="1"/>
  <c r="E2651" i="1" s="1"/>
  <c r="I2651" i="1"/>
  <c r="J2651" i="1" s="1"/>
  <c r="K2651" i="1" l="1"/>
  <c r="F2651" i="1"/>
  <c r="G2651" i="1" l="1"/>
  <c r="H2651" i="1" s="1"/>
  <c r="L2651" i="1"/>
  <c r="N2651" i="1" s="1"/>
  <c r="P2651" i="1" s="1"/>
  <c r="A2652" i="1" s="1"/>
  <c r="B2652" i="1" s="1"/>
  <c r="C2652" i="1" s="1"/>
  <c r="I2652" i="1" l="1"/>
  <c r="J2652" i="1" s="1"/>
  <c r="D2652" i="1"/>
  <c r="E2652" i="1" s="1"/>
  <c r="K2652" i="1" l="1"/>
  <c r="F2652" i="1"/>
  <c r="L2652" i="1" l="1"/>
  <c r="N2652" i="1" s="1"/>
  <c r="P2652" i="1" s="1"/>
  <c r="G2652" i="1"/>
  <c r="H2652" i="1" s="1"/>
  <c r="A2653" i="1" l="1"/>
  <c r="B2653" i="1" s="1"/>
  <c r="C2653" i="1" s="1"/>
  <c r="I2653" i="1" s="1"/>
  <c r="J2653" i="1" s="1"/>
  <c r="D2653" i="1" l="1"/>
  <c r="E2653" i="1" s="1"/>
  <c r="K2653" i="1" s="1"/>
  <c r="F2653" i="1" l="1"/>
  <c r="L2653" i="1" s="1"/>
  <c r="N2653" i="1" s="1"/>
  <c r="P2653" i="1" s="1"/>
  <c r="G2653" i="1" l="1"/>
  <c r="H2653" i="1" s="1"/>
  <c r="A2654" i="1" s="1"/>
  <c r="B2654" i="1" s="1"/>
  <c r="C2654" i="1" s="1"/>
  <c r="D2654" i="1" s="1"/>
  <c r="E2654" i="1" s="1"/>
  <c r="I2654" i="1" l="1"/>
  <c r="J2654" i="1" s="1"/>
  <c r="K2654" i="1" s="1"/>
  <c r="F2654" i="1"/>
  <c r="G2654" i="1" l="1"/>
  <c r="H2654" i="1" s="1"/>
  <c r="L2654" i="1"/>
  <c r="N2654" i="1" s="1"/>
  <c r="P2654" i="1" s="1"/>
  <c r="A2655" i="1" s="1"/>
  <c r="B2655" i="1" s="1"/>
  <c r="C2655" i="1" s="1"/>
  <c r="D2655" i="1" l="1"/>
  <c r="E2655" i="1" s="1"/>
  <c r="I2655" i="1"/>
  <c r="J2655" i="1" s="1"/>
  <c r="K2655" i="1" l="1"/>
  <c r="F2655" i="1"/>
  <c r="L2655" i="1" l="1"/>
  <c r="N2655" i="1" s="1"/>
  <c r="P2655" i="1" s="1"/>
  <c r="G2655" i="1"/>
  <c r="H2655" i="1" s="1"/>
  <c r="A2656" i="1" l="1"/>
  <c r="B2656" i="1" s="1"/>
  <c r="C2656" i="1" s="1"/>
  <c r="I2656" i="1" s="1"/>
  <c r="J2656" i="1" s="1"/>
  <c r="D2656" i="1" l="1"/>
  <c r="E2656" i="1" s="1"/>
  <c r="F2656" i="1" s="1"/>
  <c r="K2656" i="1" l="1"/>
  <c r="L2656" i="1" s="1"/>
  <c r="N2656" i="1" s="1"/>
  <c r="P2656" i="1" s="1"/>
  <c r="G2656" i="1"/>
  <c r="H2656" i="1" s="1"/>
  <c r="A2657" i="1" l="1"/>
  <c r="B2657" i="1" s="1"/>
  <c r="C2657" i="1" s="1"/>
  <c r="R85" i="1" l="1"/>
  <c r="S85" i="1" s="1"/>
  <c r="D2657" i="1"/>
  <c r="E2657" i="1" s="1"/>
  <c r="I2657" i="1"/>
  <c r="J2657" i="1" s="1"/>
  <c r="K2657" i="1" l="1"/>
  <c r="F2657" i="1"/>
  <c r="G2657" i="1" l="1"/>
  <c r="H2657" i="1" s="1"/>
  <c r="O2663" i="1" s="1"/>
  <c r="L2657" i="1"/>
  <c r="N2657" i="1" s="1"/>
  <c r="P2657" i="1" s="1"/>
  <c r="O2664" i="1" l="1"/>
  <c r="O2665" i="1" s="1"/>
  <c r="O2666" i="1" s="1"/>
  <c r="O2667" i="1" s="1"/>
  <c r="O2668" i="1" s="1"/>
  <c r="O2669" i="1" s="1"/>
  <c r="P2663" i="1"/>
  <c r="A2664" i="1" s="1"/>
  <c r="B2664" i="1" s="1"/>
  <c r="C2664" i="1" s="1"/>
  <c r="I2664" i="1" l="1"/>
  <c r="J2664" i="1" s="1"/>
  <c r="D2664" i="1"/>
  <c r="E2664" i="1" s="1"/>
  <c r="O2670" i="1"/>
  <c r="O2671" i="1" s="1"/>
  <c r="O2672" i="1" s="1"/>
  <c r="O2673" i="1" s="1"/>
  <c r="O2674" i="1" s="1"/>
  <c r="O2675" i="1" s="1"/>
  <c r="O2676" i="1" s="1"/>
  <c r="O2677" i="1"/>
  <c r="O2678" i="1" s="1"/>
  <c r="O2679" i="1" s="1"/>
  <c r="O2680" i="1" s="1"/>
  <c r="O2681" i="1" s="1"/>
  <c r="O2682" i="1" s="1"/>
  <c r="O2683" i="1" s="1"/>
  <c r="O2684" i="1" s="1"/>
  <c r="O2685" i="1" s="1"/>
  <c r="O2686" i="1" s="1"/>
  <c r="O2687" i="1" s="1"/>
  <c r="O2688" i="1" s="1"/>
  <c r="O2689" i="1" s="1"/>
  <c r="O2690" i="1" s="1"/>
  <c r="K2664" i="1" l="1"/>
  <c r="F2664" i="1"/>
  <c r="G2664" i="1" l="1"/>
  <c r="H2664" i="1" s="1"/>
  <c r="L2664" i="1"/>
  <c r="N2664" i="1" s="1"/>
  <c r="P2664" i="1" s="1"/>
  <c r="A2665" i="1" l="1"/>
  <c r="B2665" i="1" s="1"/>
  <c r="C2665" i="1" s="1"/>
  <c r="I2665" i="1" l="1"/>
  <c r="J2665" i="1" s="1"/>
  <c r="D2665" i="1"/>
  <c r="E2665" i="1" s="1"/>
  <c r="K2665" i="1" l="1"/>
  <c r="F2665" i="1"/>
  <c r="L2665" i="1" l="1"/>
  <c r="N2665" i="1" s="1"/>
  <c r="P2665" i="1" s="1"/>
  <c r="G2665" i="1"/>
  <c r="H2665" i="1" s="1"/>
  <c r="A2666" i="1" l="1"/>
  <c r="B2666" i="1" s="1"/>
  <c r="C2666" i="1" s="1"/>
  <c r="D2666" i="1" s="1"/>
  <c r="E2666" i="1" s="1"/>
  <c r="I2666" i="1" l="1"/>
  <c r="J2666" i="1" s="1"/>
  <c r="K2666" i="1" s="1"/>
  <c r="F2666" i="1"/>
  <c r="G2666" i="1" l="1"/>
  <c r="H2666" i="1" s="1"/>
  <c r="L2666" i="1"/>
  <c r="N2666" i="1" s="1"/>
  <c r="P2666" i="1" s="1"/>
  <c r="A2667" i="1" l="1"/>
  <c r="B2667" i="1" s="1"/>
  <c r="C2667" i="1" s="1"/>
  <c r="D2667" i="1" s="1"/>
  <c r="E2667" i="1" s="1"/>
  <c r="I2667" i="1" l="1"/>
  <c r="J2667" i="1" s="1"/>
  <c r="K2667" i="1" s="1"/>
  <c r="F2667" i="1"/>
  <c r="G2667" i="1" l="1"/>
  <c r="H2667" i="1" s="1"/>
  <c r="L2667" i="1"/>
  <c r="N2667" i="1" s="1"/>
  <c r="P2667" i="1" s="1"/>
  <c r="A2668" i="1" l="1"/>
  <c r="B2668" i="1" s="1"/>
  <c r="C2668" i="1" s="1"/>
  <c r="D2668" i="1" s="1"/>
  <c r="E2668" i="1" s="1"/>
  <c r="I2668" i="1" l="1"/>
  <c r="J2668" i="1" s="1"/>
  <c r="K2668" i="1" s="1"/>
  <c r="F2668" i="1"/>
  <c r="G2668" i="1" l="1"/>
  <c r="H2668" i="1" s="1"/>
  <c r="L2668" i="1"/>
  <c r="N2668" i="1" s="1"/>
  <c r="P2668" i="1" s="1"/>
  <c r="A2669" i="1" l="1"/>
  <c r="B2669" i="1" s="1"/>
  <c r="C2669" i="1" s="1"/>
  <c r="I2669" i="1" s="1"/>
  <c r="J2669" i="1" s="1"/>
  <c r="D2669" i="1" l="1"/>
  <c r="E2669" i="1" s="1"/>
  <c r="K2669" i="1" s="1"/>
  <c r="F2669" i="1" l="1"/>
  <c r="L2669" i="1" s="1"/>
  <c r="N2669" i="1" s="1"/>
  <c r="P2669" i="1" s="1"/>
  <c r="G2669" i="1" l="1"/>
  <c r="H2669" i="1" s="1"/>
  <c r="A2670" i="1" s="1"/>
  <c r="B2670" i="1" s="1"/>
  <c r="C2670" i="1" s="1"/>
  <c r="I2670" i="1" s="1"/>
  <c r="J2670" i="1" s="1"/>
  <c r="D2670" i="1" l="1"/>
  <c r="E2670" i="1" s="1"/>
  <c r="K2670" i="1" s="1"/>
  <c r="F2670" i="1" l="1"/>
  <c r="G2670" i="1" s="1"/>
  <c r="H2670" i="1" s="1"/>
  <c r="L2670" i="1" l="1"/>
  <c r="N2670" i="1" s="1"/>
  <c r="P2670" i="1" s="1"/>
  <c r="A2671" i="1" s="1"/>
  <c r="B2671" i="1" s="1"/>
  <c r="C2671" i="1" s="1"/>
  <c r="I2671" i="1" s="1"/>
  <c r="J2671" i="1" s="1"/>
  <c r="D2671" i="1" l="1"/>
  <c r="E2671" i="1" s="1"/>
  <c r="K2671" i="1" s="1"/>
  <c r="F2671" i="1" l="1"/>
  <c r="G2671" i="1" s="1"/>
  <c r="H2671" i="1" s="1"/>
  <c r="L2671" i="1" l="1"/>
  <c r="N2671" i="1" s="1"/>
  <c r="P2671" i="1" s="1"/>
  <c r="A2672" i="1" s="1"/>
  <c r="B2672" i="1" s="1"/>
  <c r="C2672" i="1" s="1"/>
  <c r="D2672" i="1" s="1"/>
  <c r="E2672" i="1" s="1"/>
  <c r="I2672" i="1" l="1"/>
  <c r="J2672" i="1" s="1"/>
  <c r="K2672" i="1" s="1"/>
  <c r="F2672" i="1"/>
  <c r="L2672" i="1" l="1"/>
  <c r="N2672" i="1" s="1"/>
  <c r="P2672" i="1" s="1"/>
  <c r="G2672" i="1"/>
  <c r="H2672" i="1" s="1"/>
  <c r="A2673" i="1" l="1"/>
  <c r="B2673" i="1" s="1"/>
  <c r="C2673" i="1" s="1"/>
  <c r="I2673" i="1" s="1"/>
  <c r="J2673" i="1" s="1"/>
  <c r="D2673" i="1" l="1"/>
  <c r="E2673" i="1" s="1"/>
  <c r="K2673" i="1" s="1"/>
  <c r="F2673" i="1" l="1"/>
  <c r="L2673" i="1" s="1"/>
  <c r="N2673" i="1" s="1"/>
  <c r="P2673" i="1" s="1"/>
  <c r="G2673" i="1" l="1"/>
  <c r="H2673" i="1" s="1"/>
  <c r="A2674" i="1" s="1"/>
  <c r="B2674" i="1" s="1"/>
  <c r="C2674" i="1" s="1"/>
  <c r="I2674" i="1" s="1"/>
  <c r="J2674" i="1" s="1"/>
  <c r="D2674" i="1" l="1"/>
  <c r="E2674" i="1" s="1"/>
  <c r="K2674" i="1" s="1"/>
  <c r="F2674" i="1" l="1"/>
  <c r="L2674" i="1" s="1"/>
  <c r="N2674" i="1" s="1"/>
  <c r="P2674" i="1" s="1"/>
  <c r="G2674" i="1" l="1"/>
  <c r="H2674" i="1" s="1"/>
  <c r="A2675" i="1" s="1"/>
  <c r="B2675" i="1" s="1"/>
  <c r="C2675" i="1" s="1"/>
  <c r="D2675" i="1" s="1"/>
  <c r="E2675" i="1" s="1"/>
  <c r="I2675" i="1" l="1"/>
  <c r="J2675" i="1" s="1"/>
  <c r="K2675" i="1" s="1"/>
  <c r="F2675" i="1"/>
  <c r="L2675" i="1" l="1"/>
  <c r="N2675" i="1" s="1"/>
  <c r="P2675" i="1" s="1"/>
  <c r="G2675" i="1"/>
  <c r="H2675" i="1" s="1"/>
  <c r="A2676" i="1" l="1"/>
  <c r="B2676" i="1" s="1"/>
  <c r="C2676" i="1" s="1"/>
  <c r="D2676" i="1" s="1"/>
  <c r="E2676" i="1" s="1"/>
  <c r="I2676" i="1" l="1"/>
  <c r="J2676" i="1" s="1"/>
  <c r="K2676" i="1" s="1"/>
  <c r="F2676" i="1"/>
  <c r="G2676" i="1" l="1"/>
  <c r="H2676" i="1" s="1"/>
  <c r="L2676" i="1"/>
  <c r="N2676" i="1" s="1"/>
  <c r="P2676" i="1" s="1"/>
  <c r="A2677" i="1" s="1"/>
  <c r="B2677" i="1" s="1"/>
  <c r="C2677" i="1" s="1"/>
  <c r="I2677" i="1" l="1"/>
  <c r="J2677" i="1" s="1"/>
  <c r="D2677" i="1"/>
  <c r="E2677" i="1" s="1"/>
  <c r="K2677" i="1" l="1"/>
  <c r="F2677" i="1"/>
  <c r="L2677" i="1" l="1"/>
  <c r="N2677" i="1" s="1"/>
  <c r="P2677" i="1" s="1"/>
  <c r="G2677" i="1"/>
  <c r="H2677" i="1" s="1"/>
  <c r="A2678" i="1" l="1"/>
  <c r="B2678" i="1" s="1"/>
  <c r="C2678" i="1" s="1"/>
  <c r="D2678" i="1" s="1"/>
  <c r="E2678" i="1" s="1"/>
  <c r="I2678" i="1" l="1"/>
  <c r="J2678" i="1" s="1"/>
  <c r="K2678" i="1" s="1"/>
  <c r="F2678" i="1"/>
  <c r="L2678" i="1" l="1"/>
  <c r="N2678" i="1" s="1"/>
  <c r="P2678" i="1" s="1"/>
  <c r="G2678" i="1"/>
  <c r="H2678" i="1" s="1"/>
  <c r="A2679" i="1" l="1"/>
  <c r="B2679" i="1" s="1"/>
  <c r="C2679" i="1" s="1"/>
  <c r="D2679" i="1" s="1"/>
  <c r="I2679" i="1" l="1"/>
  <c r="J2679" i="1" s="1"/>
  <c r="E2679" i="1"/>
  <c r="M2696" i="1"/>
  <c r="M2697" i="1" l="1"/>
  <c r="M2698" i="1" s="1"/>
  <c r="M2699" i="1" s="1"/>
  <c r="M2700" i="1" s="1"/>
  <c r="M2701" i="1" s="1"/>
  <c r="M2702" i="1" s="1"/>
  <c r="N2696" i="1"/>
  <c r="K2679" i="1"/>
  <c r="F2679" i="1"/>
  <c r="G2679" i="1" l="1"/>
  <c r="H2679" i="1" s="1"/>
  <c r="L2679" i="1"/>
  <c r="N2679" i="1" s="1"/>
  <c r="P2679" i="1" s="1"/>
  <c r="M2710" i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03" i="1"/>
  <c r="M2704" i="1" s="1"/>
  <c r="M2705" i="1" s="1"/>
  <c r="M2706" i="1" s="1"/>
  <c r="M2707" i="1" s="1"/>
  <c r="M2708" i="1" s="1"/>
  <c r="M2709" i="1" s="1"/>
  <c r="A2680" i="1" l="1"/>
  <c r="B2680" i="1" s="1"/>
  <c r="C2680" i="1" s="1"/>
  <c r="D2680" i="1" s="1"/>
  <c r="E2680" i="1" s="1"/>
  <c r="I2680" i="1" l="1"/>
  <c r="J2680" i="1" s="1"/>
  <c r="K2680" i="1" s="1"/>
  <c r="F2680" i="1"/>
  <c r="G2680" i="1" l="1"/>
  <c r="H2680" i="1" s="1"/>
  <c r="L2680" i="1"/>
  <c r="N2680" i="1" s="1"/>
  <c r="P2680" i="1" s="1"/>
  <c r="A2681" i="1" l="1"/>
  <c r="B2681" i="1" s="1"/>
  <c r="C2681" i="1" s="1"/>
  <c r="D2681" i="1" s="1"/>
  <c r="E2681" i="1" s="1"/>
  <c r="I2681" i="1" l="1"/>
  <c r="J2681" i="1" s="1"/>
  <c r="K2681" i="1" s="1"/>
  <c r="F2681" i="1"/>
  <c r="G2681" i="1" l="1"/>
  <c r="H2681" i="1" s="1"/>
  <c r="L2681" i="1"/>
  <c r="N2681" i="1" s="1"/>
  <c r="P2681" i="1" s="1"/>
  <c r="A2682" i="1" l="1"/>
  <c r="B2682" i="1" s="1"/>
  <c r="C2682" i="1" s="1"/>
  <c r="I2682" i="1" s="1"/>
  <c r="J2682" i="1" s="1"/>
  <c r="D2682" i="1" l="1"/>
  <c r="E2682" i="1" s="1"/>
  <c r="K2682" i="1" s="1"/>
  <c r="F2682" i="1" l="1"/>
  <c r="L2682" i="1" s="1"/>
  <c r="N2682" i="1" s="1"/>
  <c r="P2682" i="1" s="1"/>
  <c r="G2682" i="1" l="1"/>
  <c r="H2682" i="1" s="1"/>
  <c r="A2683" i="1" s="1"/>
  <c r="B2683" i="1" s="1"/>
  <c r="C2683" i="1" s="1"/>
  <c r="D2683" i="1" s="1"/>
  <c r="E2683" i="1" s="1"/>
  <c r="I2683" i="1" l="1"/>
  <c r="J2683" i="1" s="1"/>
  <c r="K2683" i="1" s="1"/>
  <c r="F2683" i="1"/>
  <c r="L2683" i="1" l="1"/>
  <c r="N2683" i="1" s="1"/>
  <c r="P2683" i="1" s="1"/>
  <c r="G2683" i="1"/>
  <c r="H2683" i="1" s="1"/>
  <c r="A2684" i="1" l="1"/>
  <c r="B2684" i="1" s="1"/>
  <c r="C2684" i="1" s="1"/>
  <c r="I2684" i="1" s="1"/>
  <c r="J2684" i="1" s="1"/>
  <c r="D2684" i="1" l="1"/>
  <c r="E2684" i="1" s="1"/>
  <c r="K2684" i="1" s="1"/>
  <c r="F2684" i="1" l="1"/>
  <c r="G2684" i="1" s="1"/>
  <c r="H2684" i="1" s="1"/>
  <c r="L2684" i="1" l="1"/>
  <c r="N2684" i="1" s="1"/>
  <c r="P2684" i="1" s="1"/>
  <c r="A2685" i="1" s="1"/>
  <c r="B2685" i="1" s="1"/>
  <c r="C2685" i="1" s="1"/>
  <c r="I2685" i="1" s="1"/>
  <c r="J2685" i="1" s="1"/>
  <c r="D2685" i="1" l="1"/>
  <c r="E2685" i="1" s="1"/>
  <c r="K2685" i="1" s="1"/>
  <c r="F2685" i="1" l="1"/>
  <c r="L2685" i="1" s="1"/>
  <c r="N2685" i="1" s="1"/>
  <c r="P2685" i="1" s="1"/>
  <c r="G2685" i="1" l="1"/>
  <c r="H2685" i="1" s="1"/>
  <c r="A2686" i="1" s="1"/>
  <c r="B2686" i="1" s="1"/>
  <c r="C2686" i="1" s="1"/>
  <c r="D2686" i="1" s="1"/>
  <c r="E2686" i="1" s="1"/>
  <c r="I2686" i="1" l="1"/>
  <c r="J2686" i="1" s="1"/>
  <c r="K2686" i="1" s="1"/>
  <c r="F2686" i="1"/>
  <c r="G2686" i="1" l="1"/>
  <c r="H2686" i="1" s="1"/>
  <c r="L2686" i="1"/>
  <c r="N2686" i="1" s="1"/>
  <c r="P2686" i="1" s="1"/>
  <c r="A2687" i="1" l="1"/>
  <c r="B2687" i="1" s="1"/>
  <c r="C2687" i="1" s="1"/>
  <c r="D2687" i="1" s="1"/>
  <c r="E2687" i="1" s="1"/>
  <c r="I2687" i="1" l="1"/>
  <c r="J2687" i="1" s="1"/>
  <c r="K2687" i="1" s="1"/>
  <c r="F2687" i="1"/>
  <c r="L2687" i="1" l="1"/>
  <c r="N2687" i="1" s="1"/>
  <c r="P2687" i="1" s="1"/>
  <c r="G2687" i="1"/>
  <c r="H2687" i="1" s="1"/>
  <c r="A2688" i="1" l="1"/>
  <c r="B2688" i="1" s="1"/>
  <c r="C2688" i="1" s="1"/>
  <c r="I2688" i="1" s="1"/>
  <c r="J2688" i="1" s="1"/>
  <c r="D2688" i="1" l="1"/>
  <c r="E2688" i="1" s="1"/>
  <c r="F2688" i="1" s="1"/>
  <c r="K2688" i="1" l="1"/>
  <c r="L2688" i="1" s="1"/>
  <c r="N2688" i="1" s="1"/>
  <c r="P2688" i="1" s="1"/>
  <c r="G2688" i="1"/>
  <c r="H2688" i="1" s="1"/>
  <c r="A2689" i="1" l="1"/>
  <c r="B2689" i="1" s="1"/>
  <c r="C2689" i="1" s="1"/>
  <c r="I2689" i="1" s="1"/>
  <c r="J2689" i="1" s="1"/>
  <c r="D2689" i="1" l="1"/>
  <c r="E2689" i="1" s="1"/>
  <c r="K2689" i="1" s="1"/>
  <c r="F2689" i="1" l="1"/>
  <c r="G2689" i="1" s="1"/>
  <c r="H2689" i="1" s="1"/>
  <c r="L2689" i="1" l="1"/>
  <c r="N2689" i="1" s="1"/>
  <c r="P2689" i="1" s="1"/>
  <c r="A2690" i="1" s="1"/>
  <c r="B2690" i="1" s="1"/>
  <c r="C2690" i="1" s="1"/>
  <c r="R86" i="1" l="1"/>
  <c r="S86" i="1" s="1"/>
  <c r="I2690" i="1"/>
  <c r="J2690" i="1" s="1"/>
  <c r="D2690" i="1"/>
  <c r="E2690" i="1" s="1"/>
  <c r="K2690" i="1" l="1"/>
  <c r="F2690" i="1"/>
  <c r="L2690" i="1" l="1"/>
  <c r="N2690" i="1" s="1"/>
  <c r="P2690" i="1" s="1"/>
  <c r="G2690" i="1"/>
  <c r="H2690" i="1" s="1"/>
  <c r="O2696" i="1" s="1"/>
  <c r="O2697" i="1" l="1"/>
  <c r="O2698" i="1" s="1"/>
  <c r="O2699" i="1" s="1"/>
  <c r="O2700" i="1" s="1"/>
  <c r="O2701" i="1" s="1"/>
  <c r="O2702" i="1" s="1"/>
  <c r="P2696" i="1"/>
  <c r="A2697" i="1" s="1"/>
  <c r="B2697" i="1" l="1"/>
  <c r="C2697" i="1" s="1"/>
  <c r="O2710" i="1"/>
  <c r="O2711" i="1" s="1"/>
  <c r="O2712" i="1" s="1"/>
  <c r="O2713" i="1" s="1"/>
  <c r="O2714" i="1" s="1"/>
  <c r="O2715" i="1" s="1"/>
  <c r="O2716" i="1" s="1"/>
  <c r="O2717" i="1" s="1"/>
  <c r="O2718" i="1" s="1"/>
  <c r="O2719" i="1" s="1"/>
  <c r="O2720" i="1" s="1"/>
  <c r="O2721" i="1" s="1"/>
  <c r="O2722" i="1" s="1"/>
  <c r="O2723" i="1" s="1"/>
  <c r="O2703" i="1"/>
  <c r="O2704" i="1" s="1"/>
  <c r="O2705" i="1" s="1"/>
  <c r="O2706" i="1" s="1"/>
  <c r="O2707" i="1" s="1"/>
  <c r="O2708" i="1" s="1"/>
  <c r="O2709" i="1" s="1"/>
  <c r="D2697" i="1" l="1"/>
  <c r="E2697" i="1" s="1"/>
  <c r="I2697" i="1"/>
  <c r="J2697" i="1" s="1"/>
  <c r="K2697" i="1" l="1"/>
  <c r="F2697" i="1"/>
  <c r="L2697" i="1" l="1"/>
  <c r="N2697" i="1" s="1"/>
  <c r="P2697" i="1" s="1"/>
  <c r="G2697" i="1"/>
  <c r="H2697" i="1" s="1"/>
  <c r="A2698" i="1" l="1"/>
  <c r="B2698" i="1" s="1"/>
  <c r="C2698" i="1" s="1"/>
  <c r="I2698" i="1" s="1"/>
  <c r="J2698" i="1" s="1"/>
  <c r="D2698" i="1" l="1"/>
  <c r="E2698" i="1" s="1"/>
  <c r="K2698" i="1" s="1"/>
  <c r="F2698" i="1" l="1"/>
  <c r="L2698" i="1" s="1"/>
  <c r="N2698" i="1" s="1"/>
  <c r="P2698" i="1" s="1"/>
  <c r="G2698" i="1" l="1"/>
  <c r="H2698" i="1" s="1"/>
  <c r="A2699" i="1" s="1"/>
  <c r="B2699" i="1" s="1"/>
  <c r="C2699" i="1" s="1"/>
  <c r="I2699" i="1" s="1"/>
  <c r="J2699" i="1" s="1"/>
  <c r="D2699" i="1" l="1"/>
  <c r="E2699" i="1" s="1"/>
  <c r="K2699" i="1" s="1"/>
  <c r="F2699" i="1" l="1"/>
  <c r="G2699" i="1" s="1"/>
  <c r="H2699" i="1" s="1"/>
  <c r="L2699" i="1" l="1"/>
  <c r="N2699" i="1" s="1"/>
  <c r="P2699" i="1" s="1"/>
  <c r="A2700" i="1" s="1"/>
  <c r="B2700" i="1" s="1"/>
  <c r="C2700" i="1" s="1"/>
  <c r="I2700" i="1" s="1"/>
  <c r="J2700" i="1" s="1"/>
  <c r="D2700" i="1" l="1"/>
  <c r="E2700" i="1" s="1"/>
  <c r="K2700" i="1" s="1"/>
  <c r="F2700" i="1" l="1"/>
  <c r="G2700" i="1" s="1"/>
  <c r="H2700" i="1" s="1"/>
  <c r="L2700" i="1" l="1"/>
  <c r="N2700" i="1" s="1"/>
  <c r="P2700" i="1" s="1"/>
  <c r="A2701" i="1" s="1"/>
  <c r="B2701" i="1" s="1"/>
  <c r="C2701" i="1" s="1"/>
  <c r="I2701" i="1" s="1"/>
  <c r="J2701" i="1" s="1"/>
  <c r="D2701" i="1" l="1"/>
  <c r="E2701" i="1" s="1"/>
  <c r="K2701" i="1" s="1"/>
  <c r="F2701" i="1" l="1"/>
  <c r="G2701" i="1" s="1"/>
  <c r="H2701" i="1" s="1"/>
  <c r="L2701" i="1" l="1"/>
  <c r="N2701" i="1" s="1"/>
  <c r="P2701" i="1" s="1"/>
  <c r="A2702" i="1" s="1"/>
  <c r="B2702" i="1" s="1"/>
  <c r="C2702" i="1" s="1"/>
  <c r="I2702" i="1" s="1"/>
  <c r="J2702" i="1" s="1"/>
  <c r="D2702" i="1" l="1"/>
  <c r="E2702" i="1" s="1"/>
  <c r="K2702" i="1" s="1"/>
  <c r="F2702" i="1" l="1"/>
  <c r="L2702" i="1" s="1"/>
  <c r="N2702" i="1" s="1"/>
  <c r="P2702" i="1" s="1"/>
  <c r="G2702" i="1" l="1"/>
  <c r="H2702" i="1" s="1"/>
  <c r="A2703" i="1" s="1"/>
  <c r="B2703" i="1" s="1"/>
  <c r="C2703" i="1" s="1"/>
  <c r="D2703" i="1" s="1"/>
  <c r="E2703" i="1" s="1"/>
  <c r="I2703" i="1" l="1"/>
  <c r="J2703" i="1" s="1"/>
  <c r="K2703" i="1" s="1"/>
  <c r="F2703" i="1"/>
  <c r="G2703" i="1" l="1"/>
  <c r="H2703" i="1" s="1"/>
  <c r="L2703" i="1"/>
  <c r="N2703" i="1" s="1"/>
  <c r="P2703" i="1" s="1"/>
  <c r="A2704" i="1" l="1"/>
  <c r="B2704" i="1" s="1"/>
  <c r="C2704" i="1" s="1"/>
  <c r="D2704" i="1" s="1"/>
  <c r="E2704" i="1" s="1"/>
  <c r="I2704" i="1" l="1"/>
  <c r="J2704" i="1" s="1"/>
  <c r="K2704" i="1" s="1"/>
  <c r="F2704" i="1"/>
  <c r="L2704" i="1" l="1"/>
  <c r="N2704" i="1" s="1"/>
  <c r="P2704" i="1" s="1"/>
  <c r="G2704" i="1"/>
  <c r="H2704" i="1" s="1"/>
  <c r="A2705" i="1" l="1"/>
  <c r="B2705" i="1" s="1"/>
  <c r="C2705" i="1" s="1"/>
  <c r="D2705" i="1" s="1"/>
  <c r="E2705" i="1" s="1"/>
  <c r="I2705" i="1" l="1"/>
  <c r="J2705" i="1" s="1"/>
  <c r="K2705" i="1" s="1"/>
  <c r="F2705" i="1"/>
  <c r="G2705" i="1" l="1"/>
  <c r="H2705" i="1" s="1"/>
  <c r="L2705" i="1"/>
  <c r="N2705" i="1" s="1"/>
  <c r="P2705" i="1" s="1"/>
  <c r="A2706" i="1" l="1"/>
  <c r="B2706" i="1" s="1"/>
  <c r="C2706" i="1" s="1"/>
  <c r="D2706" i="1" s="1"/>
  <c r="E2706" i="1" s="1"/>
  <c r="I2706" i="1" l="1"/>
  <c r="J2706" i="1" s="1"/>
  <c r="K2706" i="1" s="1"/>
  <c r="F2706" i="1"/>
  <c r="G2706" i="1" l="1"/>
  <c r="H2706" i="1" s="1"/>
  <c r="L2706" i="1"/>
  <c r="N2706" i="1" s="1"/>
  <c r="P2706" i="1" s="1"/>
  <c r="A2707" i="1" l="1"/>
  <c r="B2707" i="1" s="1"/>
  <c r="C2707" i="1" s="1"/>
  <c r="D2707" i="1" s="1"/>
  <c r="E2707" i="1" s="1"/>
  <c r="I2707" i="1" l="1"/>
  <c r="J2707" i="1" s="1"/>
  <c r="K2707" i="1" s="1"/>
  <c r="F2707" i="1"/>
  <c r="L2707" i="1" l="1"/>
  <c r="N2707" i="1" s="1"/>
  <c r="P2707" i="1" s="1"/>
  <c r="G2707" i="1"/>
  <c r="H2707" i="1" s="1"/>
  <c r="A2708" i="1" l="1"/>
  <c r="B2708" i="1" s="1"/>
  <c r="C2708" i="1" s="1"/>
  <c r="I2708" i="1" s="1"/>
  <c r="J2708" i="1" s="1"/>
  <c r="D2708" i="1" l="1"/>
  <c r="E2708" i="1" s="1"/>
  <c r="F2708" i="1" s="1"/>
  <c r="K2708" i="1" l="1"/>
  <c r="L2708" i="1" s="1"/>
  <c r="N2708" i="1" s="1"/>
  <c r="P2708" i="1" s="1"/>
  <c r="G2708" i="1"/>
  <c r="H2708" i="1" s="1"/>
  <c r="A2709" i="1" l="1"/>
  <c r="B2709" i="1" s="1"/>
  <c r="C2709" i="1" s="1"/>
  <c r="I2709" i="1" s="1"/>
  <c r="J2709" i="1" s="1"/>
  <c r="D2709" i="1" l="1"/>
  <c r="E2709" i="1" s="1"/>
  <c r="K2709" i="1" s="1"/>
  <c r="F2709" i="1" l="1"/>
  <c r="L2709" i="1" s="1"/>
  <c r="N2709" i="1" s="1"/>
  <c r="P2709" i="1" s="1"/>
  <c r="G2709" i="1" l="1"/>
  <c r="H2709" i="1" s="1"/>
  <c r="A2710" i="1" s="1"/>
  <c r="B2710" i="1" s="1"/>
  <c r="C2710" i="1" s="1"/>
  <c r="D2710" i="1" s="1"/>
  <c r="E2710" i="1" s="1"/>
  <c r="I2710" i="1" l="1"/>
  <c r="J2710" i="1" s="1"/>
  <c r="K2710" i="1" s="1"/>
  <c r="F2710" i="1"/>
  <c r="G2710" i="1" l="1"/>
  <c r="H2710" i="1" s="1"/>
  <c r="L2710" i="1"/>
  <c r="N2710" i="1" s="1"/>
  <c r="P2710" i="1" s="1"/>
  <c r="A2711" i="1" l="1"/>
  <c r="B2711" i="1" s="1"/>
  <c r="C2711" i="1" s="1"/>
  <c r="I2711" i="1" s="1"/>
  <c r="J2711" i="1" s="1"/>
  <c r="D2711" i="1" l="1"/>
  <c r="E2711" i="1" s="1"/>
  <c r="K2711" i="1" s="1"/>
  <c r="F2711" i="1" l="1"/>
  <c r="G2711" i="1" s="1"/>
  <c r="H2711" i="1" s="1"/>
  <c r="L2711" i="1" l="1"/>
  <c r="N2711" i="1" s="1"/>
  <c r="P2711" i="1" s="1"/>
  <c r="A2712" i="1" s="1"/>
  <c r="B2712" i="1" s="1"/>
  <c r="C2712" i="1" s="1"/>
  <c r="D2712" i="1" s="1"/>
  <c r="I2712" i="1" l="1"/>
  <c r="J2712" i="1" s="1"/>
  <c r="E2712" i="1"/>
  <c r="M2729" i="1"/>
  <c r="M2730" i="1" l="1"/>
  <c r="M2731" i="1" s="1"/>
  <c r="M2732" i="1" s="1"/>
  <c r="M2733" i="1" s="1"/>
  <c r="M2734" i="1" s="1"/>
  <c r="M2735" i="1" s="1"/>
  <c r="N2729" i="1"/>
  <c r="K2712" i="1"/>
  <c r="F2712" i="1"/>
  <c r="L2712" i="1" l="1"/>
  <c r="N2712" i="1" s="1"/>
  <c r="P2712" i="1" s="1"/>
  <c r="G2712" i="1"/>
  <c r="H2712" i="1" s="1"/>
  <c r="M2743" i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36" i="1"/>
  <c r="M2737" i="1" s="1"/>
  <c r="M2738" i="1" s="1"/>
  <c r="M2739" i="1" s="1"/>
  <c r="M2740" i="1" s="1"/>
  <c r="M2741" i="1" s="1"/>
  <c r="M2742" i="1" s="1"/>
  <c r="A2713" i="1" l="1"/>
  <c r="B2713" i="1" s="1"/>
  <c r="C2713" i="1" s="1"/>
  <c r="I2713" i="1" s="1"/>
  <c r="J2713" i="1" s="1"/>
  <c r="D2713" i="1" l="1"/>
  <c r="E2713" i="1" s="1"/>
  <c r="K2713" i="1" s="1"/>
  <c r="F2713" i="1" l="1"/>
  <c r="L2713" i="1" s="1"/>
  <c r="N2713" i="1" s="1"/>
  <c r="P2713" i="1" s="1"/>
  <c r="G2713" i="1" l="1"/>
  <c r="H2713" i="1" s="1"/>
  <c r="A2714" i="1" s="1"/>
  <c r="B2714" i="1" s="1"/>
  <c r="C2714" i="1" s="1"/>
  <c r="D2714" i="1" s="1"/>
  <c r="E2714" i="1" s="1"/>
  <c r="I2714" i="1" l="1"/>
  <c r="J2714" i="1" s="1"/>
  <c r="K2714" i="1" s="1"/>
  <c r="F2714" i="1"/>
  <c r="L2714" i="1" l="1"/>
  <c r="N2714" i="1" s="1"/>
  <c r="P2714" i="1" s="1"/>
  <c r="G2714" i="1"/>
  <c r="H2714" i="1" s="1"/>
  <c r="A2715" i="1" l="1"/>
  <c r="B2715" i="1" s="1"/>
  <c r="C2715" i="1" s="1"/>
  <c r="D2715" i="1" s="1"/>
  <c r="E2715" i="1" s="1"/>
  <c r="I2715" i="1" l="1"/>
  <c r="J2715" i="1" s="1"/>
  <c r="K2715" i="1" s="1"/>
  <c r="F2715" i="1"/>
  <c r="L2715" i="1" l="1"/>
  <c r="N2715" i="1" s="1"/>
  <c r="P2715" i="1" s="1"/>
  <c r="G2715" i="1"/>
  <c r="H2715" i="1" s="1"/>
  <c r="A2716" i="1" l="1"/>
  <c r="B2716" i="1" s="1"/>
  <c r="C2716" i="1" s="1"/>
  <c r="I2716" i="1" s="1"/>
  <c r="J2716" i="1" s="1"/>
  <c r="D2716" i="1" l="1"/>
  <c r="E2716" i="1" s="1"/>
  <c r="F2716" i="1" s="1"/>
  <c r="K2716" i="1" l="1"/>
  <c r="L2716" i="1" s="1"/>
  <c r="N2716" i="1" s="1"/>
  <c r="P2716" i="1" s="1"/>
  <c r="G2716" i="1"/>
  <c r="H2716" i="1" s="1"/>
  <c r="A2717" i="1" l="1"/>
  <c r="B2717" i="1" s="1"/>
  <c r="C2717" i="1" s="1"/>
  <c r="D2717" i="1" s="1"/>
  <c r="E2717" i="1" s="1"/>
  <c r="I2717" i="1" l="1"/>
  <c r="J2717" i="1" s="1"/>
  <c r="K2717" i="1" s="1"/>
  <c r="F2717" i="1"/>
  <c r="G2717" i="1" l="1"/>
  <c r="H2717" i="1" s="1"/>
  <c r="L2717" i="1"/>
  <c r="N2717" i="1" s="1"/>
  <c r="P2717" i="1" s="1"/>
  <c r="A2718" i="1" l="1"/>
  <c r="B2718" i="1" s="1"/>
  <c r="C2718" i="1" s="1"/>
  <c r="I2718" i="1" s="1"/>
  <c r="J2718" i="1" s="1"/>
  <c r="D2718" i="1" l="1"/>
  <c r="E2718" i="1" s="1"/>
  <c r="K2718" i="1" s="1"/>
  <c r="F2718" i="1" l="1"/>
  <c r="G2718" i="1" s="1"/>
  <c r="H2718" i="1" s="1"/>
  <c r="L2718" i="1" l="1"/>
  <c r="N2718" i="1" s="1"/>
  <c r="P2718" i="1" s="1"/>
  <c r="A2719" i="1" s="1"/>
  <c r="B2719" i="1" s="1"/>
  <c r="C2719" i="1" s="1"/>
  <c r="I2719" i="1" s="1"/>
  <c r="J2719" i="1" s="1"/>
  <c r="D2719" i="1" l="1"/>
  <c r="E2719" i="1" s="1"/>
  <c r="F2719" i="1" s="1"/>
  <c r="K2719" i="1" l="1"/>
  <c r="L2719" i="1" s="1"/>
  <c r="N2719" i="1" s="1"/>
  <c r="P2719" i="1" s="1"/>
  <c r="G2719" i="1"/>
  <c r="H2719" i="1" s="1"/>
  <c r="A2720" i="1" l="1"/>
  <c r="B2720" i="1" s="1"/>
  <c r="C2720" i="1" s="1"/>
  <c r="I2720" i="1" s="1"/>
  <c r="J2720" i="1" s="1"/>
  <c r="D2720" i="1" l="1"/>
  <c r="E2720" i="1" s="1"/>
  <c r="K2720" i="1" s="1"/>
  <c r="F2720" i="1" l="1"/>
  <c r="G2720" i="1" s="1"/>
  <c r="H2720" i="1" s="1"/>
  <c r="L2720" i="1" l="1"/>
  <c r="N2720" i="1" s="1"/>
  <c r="P2720" i="1" s="1"/>
  <c r="A2721" i="1" s="1"/>
  <c r="B2721" i="1" s="1"/>
  <c r="C2721" i="1" s="1"/>
  <c r="I2721" i="1" s="1"/>
  <c r="J2721" i="1" s="1"/>
  <c r="D2721" i="1" l="1"/>
  <c r="E2721" i="1" s="1"/>
  <c r="K2721" i="1" s="1"/>
  <c r="F2721" i="1" l="1"/>
  <c r="G2721" i="1" s="1"/>
  <c r="H2721" i="1" s="1"/>
  <c r="L2721" i="1" l="1"/>
  <c r="N2721" i="1" s="1"/>
  <c r="P2721" i="1" s="1"/>
  <c r="A2722" i="1" s="1"/>
  <c r="B2722" i="1" s="1"/>
  <c r="C2722" i="1" s="1"/>
  <c r="D2722" i="1" s="1"/>
  <c r="E2722" i="1" s="1"/>
  <c r="I2722" i="1" l="1"/>
  <c r="J2722" i="1" s="1"/>
  <c r="K2722" i="1" s="1"/>
  <c r="F2722" i="1"/>
  <c r="L2722" i="1" l="1"/>
  <c r="N2722" i="1" s="1"/>
  <c r="P2722" i="1" s="1"/>
  <c r="G2722" i="1"/>
  <c r="H2722" i="1" s="1"/>
  <c r="A2723" i="1" l="1"/>
  <c r="B2723" i="1" s="1"/>
  <c r="C2723" i="1" s="1"/>
  <c r="R87" i="1" l="1"/>
  <c r="S87" i="1" s="1"/>
  <c r="D2723" i="1"/>
  <c r="E2723" i="1" s="1"/>
  <c r="I2723" i="1"/>
  <c r="J2723" i="1" s="1"/>
  <c r="K2723" i="1" l="1"/>
  <c r="F2723" i="1"/>
  <c r="L2723" i="1" l="1"/>
  <c r="N2723" i="1" s="1"/>
  <c r="P2723" i="1" s="1"/>
  <c r="G2723" i="1"/>
  <c r="H2723" i="1" s="1"/>
  <c r="O2729" i="1" s="1"/>
  <c r="O2730" i="1" l="1"/>
  <c r="O2731" i="1" s="1"/>
  <c r="O2732" i="1" s="1"/>
  <c r="O2733" i="1" s="1"/>
  <c r="O2734" i="1" s="1"/>
  <c r="O2735" i="1" s="1"/>
  <c r="P2729" i="1"/>
  <c r="A2730" i="1" s="1"/>
  <c r="B2730" i="1" s="1"/>
  <c r="C2730" i="1" s="1"/>
  <c r="I2730" i="1" l="1"/>
  <c r="J2730" i="1" s="1"/>
  <c r="D2730" i="1"/>
  <c r="E2730" i="1" s="1"/>
  <c r="O2743" i="1"/>
  <c r="O2744" i="1" s="1"/>
  <c r="O2745" i="1" s="1"/>
  <c r="O2746" i="1" s="1"/>
  <c r="O2747" i="1" s="1"/>
  <c r="O2748" i="1" s="1"/>
  <c r="O2749" i="1" s="1"/>
  <c r="O2750" i="1" s="1"/>
  <c r="O2751" i="1" s="1"/>
  <c r="O2752" i="1" s="1"/>
  <c r="O2753" i="1" s="1"/>
  <c r="O2754" i="1" s="1"/>
  <c r="O2755" i="1" s="1"/>
  <c r="O2756" i="1" s="1"/>
  <c r="O2736" i="1"/>
  <c r="O2737" i="1" s="1"/>
  <c r="O2738" i="1" s="1"/>
  <c r="O2739" i="1" s="1"/>
  <c r="O2740" i="1" s="1"/>
  <c r="O2741" i="1" s="1"/>
  <c r="O2742" i="1" s="1"/>
  <c r="K2730" i="1" l="1"/>
  <c r="F2730" i="1"/>
  <c r="G2730" i="1" l="1"/>
  <c r="H2730" i="1" s="1"/>
  <c r="L2730" i="1"/>
  <c r="N2730" i="1" s="1"/>
  <c r="P2730" i="1" s="1"/>
  <c r="A2731" i="1" l="1"/>
  <c r="B2731" i="1" s="1"/>
  <c r="C2731" i="1" s="1"/>
  <c r="D2731" i="1" s="1"/>
  <c r="E2731" i="1" s="1"/>
  <c r="I2731" i="1" l="1"/>
  <c r="J2731" i="1" s="1"/>
  <c r="K2731" i="1" s="1"/>
  <c r="F2731" i="1"/>
  <c r="L2731" i="1" l="1"/>
  <c r="N2731" i="1" s="1"/>
  <c r="P2731" i="1" s="1"/>
  <c r="G2731" i="1"/>
  <c r="H2731" i="1" s="1"/>
  <c r="A2732" i="1" l="1"/>
  <c r="B2732" i="1" s="1"/>
  <c r="C2732" i="1" s="1"/>
  <c r="I2732" i="1" s="1"/>
  <c r="J2732" i="1" s="1"/>
  <c r="D2732" i="1" l="1"/>
  <c r="E2732" i="1" s="1"/>
  <c r="K2732" i="1" s="1"/>
  <c r="F2732" i="1" l="1"/>
  <c r="G2732" i="1" s="1"/>
  <c r="H2732" i="1" s="1"/>
  <c r="L2732" i="1" l="1"/>
  <c r="N2732" i="1" s="1"/>
  <c r="P2732" i="1" s="1"/>
  <c r="A2733" i="1" s="1"/>
  <c r="B2733" i="1" s="1"/>
  <c r="C2733" i="1" s="1"/>
  <c r="I2733" i="1" s="1"/>
  <c r="J2733" i="1" s="1"/>
  <c r="D2733" i="1" l="1"/>
  <c r="E2733" i="1" s="1"/>
  <c r="K2733" i="1" s="1"/>
  <c r="F2733" i="1" l="1"/>
  <c r="G2733" i="1" s="1"/>
  <c r="H2733" i="1" s="1"/>
  <c r="L2733" i="1" l="1"/>
  <c r="N2733" i="1" s="1"/>
  <c r="P2733" i="1" s="1"/>
  <c r="A2734" i="1" s="1"/>
  <c r="B2734" i="1" s="1"/>
  <c r="C2734" i="1" s="1"/>
  <c r="I2734" i="1" s="1"/>
  <c r="J2734" i="1" s="1"/>
  <c r="D2734" i="1" l="1"/>
  <c r="E2734" i="1" s="1"/>
  <c r="K2734" i="1" s="1"/>
  <c r="F2734" i="1" l="1"/>
  <c r="L2734" i="1" s="1"/>
  <c r="N2734" i="1" s="1"/>
  <c r="P2734" i="1" s="1"/>
  <c r="G2734" i="1" l="1"/>
  <c r="H2734" i="1" s="1"/>
  <c r="A2735" i="1" s="1"/>
  <c r="B2735" i="1" s="1"/>
  <c r="C2735" i="1" s="1"/>
  <c r="D2735" i="1" s="1"/>
  <c r="E2735" i="1" s="1"/>
  <c r="I2735" i="1" l="1"/>
  <c r="J2735" i="1" s="1"/>
  <c r="K2735" i="1" s="1"/>
  <c r="F2735" i="1"/>
  <c r="G2735" i="1" l="1"/>
  <c r="H2735" i="1" s="1"/>
  <c r="L2735" i="1"/>
  <c r="N2735" i="1" s="1"/>
  <c r="P2735" i="1" s="1"/>
  <c r="A2736" i="1" l="1"/>
  <c r="B2736" i="1" s="1"/>
  <c r="C2736" i="1" s="1"/>
  <c r="I2736" i="1" s="1"/>
  <c r="J2736" i="1" s="1"/>
  <c r="D2736" i="1" l="1"/>
  <c r="E2736" i="1" s="1"/>
  <c r="K2736" i="1" s="1"/>
  <c r="F2736" i="1" l="1"/>
  <c r="L2736" i="1" s="1"/>
  <c r="N2736" i="1" s="1"/>
  <c r="P2736" i="1" s="1"/>
  <c r="G2736" i="1" l="1"/>
  <c r="H2736" i="1" s="1"/>
  <c r="A2737" i="1" s="1"/>
  <c r="B2737" i="1" s="1"/>
  <c r="C2737" i="1" s="1"/>
  <c r="I2737" i="1" s="1"/>
  <c r="J2737" i="1" s="1"/>
  <c r="D2737" i="1" l="1"/>
  <c r="E2737" i="1" s="1"/>
  <c r="F2737" i="1" s="1"/>
  <c r="K2737" i="1" l="1"/>
  <c r="L2737" i="1" s="1"/>
  <c r="N2737" i="1" s="1"/>
  <c r="P2737" i="1" s="1"/>
  <c r="G2737" i="1"/>
  <c r="H2737" i="1" s="1"/>
  <c r="A2738" i="1" l="1"/>
  <c r="B2738" i="1" s="1"/>
  <c r="C2738" i="1" s="1"/>
  <c r="D2738" i="1" s="1"/>
  <c r="E2738" i="1" s="1"/>
  <c r="I2738" i="1" l="1"/>
  <c r="J2738" i="1" s="1"/>
  <c r="K2738" i="1" s="1"/>
  <c r="F2738" i="1"/>
  <c r="G2738" i="1" l="1"/>
  <c r="H2738" i="1" s="1"/>
  <c r="L2738" i="1"/>
  <c r="N2738" i="1" s="1"/>
  <c r="P2738" i="1" s="1"/>
  <c r="A2739" i="1" l="1"/>
  <c r="B2739" i="1" s="1"/>
  <c r="C2739" i="1" s="1"/>
  <c r="I2739" i="1" s="1"/>
  <c r="J2739" i="1" s="1"/>
  <c r="D2739" i="1" l="1"/>
  <c r="E2739" i="1" s="1"/>
  <c r="K2739" i="1" s="1"/>
  <c r="F2739" i="1" l="1"/>
  <c r="L2739" i="1" s="1"/>
  <c r="N2739" i="1" s="1"/>
  <c r="P2739" i="1" s="1"/>
  <c r="G2739" i="1" l="1"/>
  <c r="H2739" i="1" s="1"/>
  <c r="A2740" i="1" s="1"/>
  <c r="B2740" i="1" s="1"/>
  <c r="C2740" i="1" s="1"/>
  <c r="D2740" i="1" s="1"/>
  <c r="E2740" i="1" s="1"/>
  <c r="I2740" i="1" l="1"/>
  <c r="J2740" i="1" s="1"/>
  <c r="K2740" i="1" s="1"/>
  <c r="F2740" i="1"/>
  <c r="L2740" i="1" l="1"/>
  <c r="N2740" i="1" s="1"/>
  <c r="P2740" i="1" s="1"/>
  <c r="G2740" i="1"/>
  <c r="H2740" i="1" s="1"/>
  <c r="A2741" i="1" l="1"/>
  <c r="B2741" i="1" s="1"/>
  <c r="C2741" i="1" s="1"/>
  <c r="I2741" i="1" s="1"/>
  <c r="J2741" i="1" s="1"/>
  <c r="D2741" i="1" l="1"/>
  <c r="E2741" i="1" s="1"/>
  <c r="K2741" i="1" s="1"/>
  <c r="F2741" i="1" l="1"/>
  <c r="L2741" i="1" s="1"/>
  <c r="N2741" i="1" s="1"/>
  <c r="P2741" i="1" s="1"/>
  <c r="G2741" i="1" l="1"/>
  <c r="H2741" i="1" s="1"/>
  <c r="A2742" i="1" s="1"/>
  <c r="B2742" i="1" s="1"/>
  <c r="C2742" i="1" s="1"/>
  <c r="D2742" i="1" s="1"/>
  <c r="E2742" i="1" s="1"/>
  <c r="I2742" i="1" l="1"/>
  <c r="J2742" i="1" s="1"/>
  <c r="K2742" i="1" s="1"/>
  <c r="F2742" i="1"/>
  <c r="L2742" i="1" l="1"/>
  <c r="N2742" i="1" s="1"/>
  <c r="P2742" i="1" s="1"/>
  <c r="G2742" i="1"/>
  <c r="H2742" i="1" s="1"/>
  <c r="A2743" i="1" l="1"/>
  <c r="B2743" i="1" s="1"/>
  <c r="C2743" i="1" s="1"/>
  <c r="I2743" i="1" s="1"/>
  <c r="J2743" i="1" s="1"/>
  <c r="D2743" i="1" l="1"/>
  <c r="E2743" i="1" s="1"/>
  <c r="K2743" i="1" s="1"/>
  <c r="F2743" i="1" l="1"/>
  <c r="L2743" i="1" s="1"/>
  <c r="N2743" i="1" s="1"/>
  <c r="P2743" i="1" s="1"/>
  <c r="G2743" i="1" l="1"/>
  <c r="H2743" i="1" s="1"/>
  <c r="A2744" i="1" s="1"/>
  <c r="B2744" i="1" s="1"/>
  <c r="C2744" i="1" s="1"/>
  <c r="I2744" i="1" s="1"/>
  <c r="J2744" i="1" s="1"/>
  <c r="D2744" i="1" l="1"/>
  <c r="E2744" i="1" s="1"/>
  <c r="K2744" i="1" s="1"/>
  <c r="F2744" i="1" l="1"/>
  <c r="L2744" i="1" s="1"/>
  <c r="N2744" i="1" s="1"/>
  <c r="P2744" i="1" s="1"/>
  <c r="G2744" i="1" l="1"/>
  <c r="H2744" i="1" s="1"/>
  <c r="A2745" i="1" s="1"/>
  <c r="B2745" i="1" s="1"/>
  <c r="C2745" i="1" s="1"/>
  <c r="I2745" i="1" l="1"/>
  <c r="J2745" i="1" s="1"/>
  <c r="D2745" i="1"/>
  <c r="E2745" i="1" s="1"/>
  <c r="M2762" i="1" l="1"/>
  <c r="M2763" i="1" s="1"/>
  <c r="M2764" i="1" s="1"/>
  <c r="M2765" i="1" s="1"/>
  <c r="M2766" i="1" s="1"/>
  <c r="M2767" i="1" s="1"/>
  <c r="M2768" i="1" s="1"/>
  <c r="K2745" i="1"/>
  <c r="F2745" i="1"/>
  <c r="N2762" i="1" l="1"/>
  <c r="L2745" i="1"/>
  <c r="N2745" i="1" s="1"/>
  <c r="P2745" i="1" s="1"/>
  <c r="G2745" i="1"/>
  <c r="H2745" i="1" s="1"/>
  <c r="M2769" i="1"/>
  <c r="M2770" i="1" s="1"/>
  <c r="M2771" i="1" s="1"/>
  <c r="M2772" i="1" s="1"/>
  <c r="M2773" i="1" s="1"/>
  <c r="M2774" i="1" s="1"/>
  <c r="M2775" i="1" s="1"/>
  <c r="M2776" i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A2746" i="1" l="1"/>
  <c r="B2746" i="1" s="1"/>
  <c r="C2746" i="1" s="1"/>
  <c r="I2746" i="1" s="1"/>
  <c r="J2746" i="1" s="1"/>
  <c r="D2746" i="1" l="1"/>
  <c r="E2746" i="1" s="1"/>
  <c r="K2746" i="1" s="1"/>
  <c r="F2746" i="1" l="1"/>
  <c r="G2746" i="1" s="1"/>
  <c r="H2746" i="1" s="1"/>
  <c r="L2746" i="1" l="1"/>
  <c r="N2746" i="1" s="1"/>
  <c r="P2746" i="1" s="1"/>
  <c r="A2747" i="1" s="1"/>
  <c r="B2747" i="1" s="1"/>
  <c r="C2747" i="1" s="1"/>
  <c r="I2747" i="1" s="1"/>
  <c r="J2747" i="1" s="1"/>
  <c r="D2747" i="1" l="1"/>
  <c r="E2747" i="1" s="1"/>
  <c r="K2747" i="1" s="1"/>
  <c r="F2747" i="1" l="1"/>
  <c r="L2747" i="1" s="1"/>
  <c r="N2747" i="1" s="1"/>
  <c r="P2747" i="1" s="1"/>
  <c r="G2747" i="1" l="1"/>
  <c r="H2747" i="1" s="1"/>
  <c r="A2748" i="1" s="1"/>
  <c r="B2748" i="1" s="1"/>
  <c r="C2748" i="1" s="1"/>
  <c r="D2748" i="1" s="1"/>
  <c r="E2748" i="1" s="1"/>
  <c r="I2748" i="1" l="1"/>
  <c r="J2748" i="1" s="1"/>
  <c r="K2748" i="1" s="1"/>
  <c r="F2748" i="1"/>
  <c r="G2748" i="1" l="1"/>
  <c r="H2748" i="1" s="1"/>
  <c r="L2748" i="1"/>
  <c r="N2748" i="1" s="1"/>
  <c r="P2748" i="1" s="1"/>
  <c r="A2749" i="1" l="1"/>
  <c r="B2749" i="1" s="1"/>
  <c r="C2749" i="1" s="1"/>
  <c r="D2749" i="1" s="1"/>
  <c r="E2749" i="1" s="1"/>
  <c r="I2749" i="1" l="1"/>
  <c r="J2749" i="1" s="1"/>
  <c r="K2749" i="1" s="1"/>
  <c r="F2749" i="1"/>
  <c r="L2749" i="1" l="1"/>
  <c r="N2749" i="1" s="1"/>
  <c r="P2749" i="1" s="1"/>
  <c r="G2749" i="1"/>
  <c r="H2749" i="1" s="1"/>
  <c r="A2750" i="1" l="1"/>
  <c r="B2750" i="1" s="1"/>
  <c r="C2750" i="1" s="1"/>
  <c r="D2750" i="1" s="1"/>
  <c r="E2750" i="1" s="1"/>
  <c r="I2750" i="1" l="1"/>
  <c r="J2750" i="1" s="1"/>
  <c r="K2750" i="1" s="1"/>
  <c r="F2750" i="1"/>
  <c r="L2750" i="1" l="1"/>
  <c r="N2750" i="1" s="1"/>
  <c r="P2750" i="1" s="1"/>
  <c r="G2750" i="1"/>
  <c r="H2750" i="1" s="1"/>
  <c r="A2751" i="1" l="1"/>
  <c r="B2751" i="1" s="1"/>
  <c r="C2751" i="1" s="1"/>
  <c r="I2751" i="1" s="1"/>
  <c r="J2751" i="1" s="1"/>
  <c r="D2751" i="1" l="1"/>
  <c r="E2751" i="1" s="1"/>
  <c r="K2751" i="1" s="1"/>
  <c r="F2751" i="1" l="1"/>
  <c r="G2751" i="1" s="1"/>
  <c r="H2751" i="1" s="1"/>
  <c r="L2751" i="1" l="1"/>
  <c r="N2751" i="1" s="1"/>
  <c r="P2751" i="1" s="1"/>
  <c r="A2752" i="1" s="1"/>
  <c r="B2752" i="1" s="1"/>
  <c r="C2752" i="1" s="1"/>
  <c r="D2752" i="1" s="1"/>
  <c r="E2752" i="1" s="1"/>
  <c r="I2752" i="1" l="1"/>
  <c r="J2752" i="1" s="1"/>
  <c r="K2752" i="1" s="1"/>
  <c r="F2752" i="1"/>
  <c r="G2752" i="1" l="1"/>
  <c r="H2752" i="1" s="1"/>
  <c r="L2752" i="1"/>
  <c r="N2752" i="1" s="1"/>
  <c r="P2752" i="1" s="1"/>
  <c r="A2753" i="1" l="1"/>
  <c r="B2753" i="1" s="1"/>
  <c r="C2753" i="1" s="1"/>
  <c r="D2753" i="1" s="1"/>
  <c r="E2753" i="1" s="1"/>
  <c r="I2753" i="1" l="1"/>
  <c r="J2753" i="1" s="1"/>
  <c r="K2753" i="1" s="1"/>
  <c r="F2753" i="1"/>
  <c r="L2753" i="1" l="1"/>
  <c r="N2753" i="1" s="1"/>
  <c r="P2753" i="1" s="1"/>
  <c r="G2753" i="1"/>
  <c r="H2753" i="1" s="1"/>
  <c r="A2754" i="1" l="1"/>
  <c r="B2754" i="1" s="1"/>
  <c r="C2754" i="1" s="1"/>
  <c r="D2754" i="1" s="1"/>
  <c r="E2754" i="1" s="1"/>
  <c r="I2754" i="1" l="1"/>
  <c r="J2754" i="1" s="1"/>
  <c r="K2754" i="1" s="1"/>
  <c r="F2754" i="1"/>
  <c r="G2754" i="1" l="1"/>
  <c r="H2754" i="1" s="1"/>
  <c r="L2754" i="1"/>
  <c r="N2754" i="1" s="1"/>
  <c r="P2754" i="1" s="1"/>
  <c r="A2755" i="1" l="1"/>
  <c r="B2755" i="1" s="1"/>
  <c r="C2755" i="1" s="1"/>
  <c r="I2755" i="1" s="1"/>
  <c r="J2755" i="1" s="1"/>
  <c r="D2755" i="1" l="1"/>
  <c r="E2755" i="1" s="1"/>
  <c r="K2755" i="1" s="1"/>
  <c r="F2755" i="1" l="1"/>
  <c r="L2755" i="1" s="1"/>
  <c r="N2755" i="1" s="1"/>
  <c r="P2755" i="1" s="1"/>
  <c r="G2755" i="1" l="1"/>
  <c r="H2755" i="1" s="1"/>
  <c r="A2756" i="1" s="1"/>
  <c r="B2756" i="1" s="1"/>
  <c r="C2756" i="1" s="1"/>
  <c r="R88" i="1" l="1"/>
  <c r="S88" i="1" s="1"/>
  <c r="I2756" i="1"/>
  <c r="J2756" i="1" s="1"/>
  <c r="D2756" i="1"/>
  <c r="E2756" i="1" s="1"/>
  <c r="K2756" i="1" l="1"/>
  <c r="F2756" i="1"/>
  <c r="L2756" i="1" l="1"/>
  <c r="N2756" i="1" s="1"/>
  <c r="P2756" i="1" s="1"/>
  <c r="G2756" i="1"/>
  <c r="H2756" i="1" s="1"/>
  <c r="O2762" i="1" s="1"/>
  <c r="O2763" i="1" l="1"/>
  <c r="O2764" i="1" s="1"/>
  <c r="O2765" i="1" s="1"/>
  <c r="O2766" i="1" s="1"/>
  <c r="O2767" i="1" s="1"/>
  <c r="O2768" i="1" s="1"/>
  <c r="P2762" i="1"/>
  <c r="A2763" i="1" s="1"/>
  <c r="B2763" i="1" s="1"/>
  <c r="C2763" i="1" s="1"/>
  <c r="I2763" i="1" l="1"/>
  <c r="J2763" i="1" s="1"/>
  <c r="D2763" i="1"/>
  <c r="E2763" i="1" s="1"/>
  <c r="O2776" i="1"/>
  <c r="O2777" i="1" s="1"/>
  <c r="O2778" i="1" s="1"/>
  <c r="O2779" i="1" s="1"/>
  <c r="O2780" i="1" s="1"/>
  <c r="O2781" i="1" s="1"/>
  <c r="O2782" i="1" s="1"/>
  <c r="O2783" i="1" s="1"/>
  <c r="O2784" i="1" s="1"/>
  <c r="O2785" i="1" s="1"/>
  <c r="O2786" i="1" s="1"/>
  <c r="O2787" i="1" s="1"/>
  <c r="O2788" i="1" s="1"/>
  <c r="O2789" i="1" s="1"/>
  <c r="O2769" i="1"/>
  <c r="O2770" i="1" s="1"/>
  <c r="O2771" i="1" s="1"/>
  <c r="O2772" i="1" s="1"/>
  <c r="O2773" i="1" s="1"/>
  <c r="O2774" i="1" s="1"/>
  <c r="O2775" i="1" s="1"/>
  <c r="K2763" i="1" l="1"/>
  <c r="F2763" i="1"/>
  <c r="G2763" i="1" l="1"/>
  <c r="H2763" i="1" s="1"/>
  <c r="L2763" i="1"/>
  <c r="N2763" i="1" s="1"/>
  <c r="P2763" i="1" s="1"/>
  <c r="A2764" i="1" l="1"/>
  <c r="B2764" i="1" s="1"/>
  <c r="C2764" i="1" s="1"/>
  <c r="D2764" i="1" l="1"/>
  <c r="E2764" i="1" s="1"/>
  <c r="I2764" i="1"/>
  <c r="J2764" i="1" s="1"/>
  <c r="K2764" i="1" l="1"/>
  <c r="F2764" i="1"/>
  <c r="L2764" i="1" l="1"/>
  <c r="N2764" i="1" s="1"/>
  <c r="P2764" i="1" s="1"/>
  <c r="G2764" i="1"/>
  <c r="H2764" i="1" s="1"/>
  <c r="A2765" i="1" l="1"/>
  <c r="B2765" i="1" s="1"/>
  <c r="C2765" i="1" s="1"/>
  <c r="D2765" i="1" s="1"/>
  <c r="E2765" i="1" s="1"/>
  <c r="I2765" i="1" l="1"/>
  <c r="J2765" i="1" s="1"/>
  <c r="K2765" i="1" s="1"/>
  <c r="F2765" i="1"/>
  <c r="G2765" i="1" l="1"/>
  <c r="H2765" i="1" s="1"/>
  <c r="L2765" i="1"/>
  <c r="N2765" i="1" s="1"/>
  <c r="P2765" i="1" s="1"/>
  <c r="A2766" i="1" l="1"/>
  <c r="B2766" i="1" s="1"/>
  <c r="C2766" i="1" s="1"/>
  <c r="D2766" i="1" l="1"/>
  <c r="E2766" i="1" s="1"/>
  <c r="I2766" i="1"/>
  <c r="J2766" i="1" s="1"/>
  <c r="K2766" i="1" l="1"/>
  <c r="F2766" i="1"/>
  <c r="G2766" i="1" l="1"/>
  <c r="H2766" i="1" s="1"/>
  <c r="L2766" i="1"/>
  <c r="N2766" i="1" s="1"/>
  <c r="P2766" i="1" s="1"/>
  <c r="A2767" i="1" l="1"/>
  <c r="B2767" i="1" s="1"/>
  <c r="C2767" i="1" s="1"/>
  <c r="I2767" i="1" s="1"/>
  <c r="J2767" i="1" s="1"/>
  <c r="D2767" i="1" l="1"/>
  <c r="E2767" i="1" s="1"/>
  <c r="K2767" i="1" s="1"/>
  <c r="F2767" i="1" l="1"/>
  <c r="G2767" i="1" s="1"/>
  <c r="H2767" i="1" s="1"/>
  <c r="L2767" i="1" l="1"/>
  <c r="N2767" i="1" s="1"/>
  <c r="P2767" i="1" s="1"/>
  <c r="A2768" i="1" s="1"/>
  <c r="B2768" i="1" s="1"/>
  <c r="C2768" i="1" s="1"/>
  <c r="D2768" i="1" s="1"/>
  <c r="E2768" i="1" s="1"/>
  <c r="I2768" i="1" l="1"/>
  <c r="J2768" i="1" s="1"/>
  <c r="K2768" i="1" s="1"/>
  <c r="F2768" i="1"/>
  <c r="L2768" i="1" l="1"/>
  <c r="N2768" i="1" s="1"/>
  <c r="P2768" i="1" s="1"/>
  <c r="G2768" i="1"/>
  <c r="H2768" i="1" s="1"/>
  <c r="A2769" i="1" l="1"/>
  <c r="B2769" i="1" s="1"/>
  <c r="C2769" i="1" s="1"/>
  <c r="D2769" i="1" s="1"/>
  <c r="E2769" i="1" s="1"/>
  <c r="I2769" i="1" l="1"/>
  <c r="J2769" i="1" s="1"/>
  <c r="K2769" i="1" s="1"/>
  <c r="F2769" i="1"/>
  <c r="G2769" i="1" l="1"/>
  <c r="H2769" i="1" s="1"/>
  <c r="L2769" i="1"/>
  <c r="N2769" i="1" s="1"/>
  <c r="P2769" i="1" s="1"/>
  <c r="A2770" i="1" s="1"/>
  <c r="B2770" i="1" l="1"/>
  <c r="C2770" i="1" s="1"/>
  <c r="I2770" i="1" l="1"/>
  <c r="J2770" i="1" s="1"/>
  <c r="D2770" i="1"/>
  <c r="E2770" i="1" s="1"/>
  <c r="K2770" i="1" l="1"/>
  <c r="F2770" i="1"/>
  <c r="L2770" i="1" l="1"/>
  <c r="N2770" i="1" s="1"/>
  <c r="P2770" i="1" s="1"/>
  <c r="G2770" i="1"/>
  <c r="H2770" i="1" s="1"/>
  <c r="A2771" i="1" l="1"/>
  <c r="B2771" i="1" s="1"/>
  <c r="C2771" i="1" s="1"/>
  <c r="I2771" i="1" s="1"/>
  <c r="J2771" i="1" s="1"/>
  <c r="D2771" i="1" l="1"/>
  <c r="E2771" i="1" s="1"/>
  <c r="F2771" i="1" s="1"/>
  <c r="K2771" i="1" l="1"/>
  <c r="L2771" i="1" s="1"/>
  <c r="N2771" i="1" s="1"/>
  <c r="P2771" i="1" s="1"/>
  <c r="G2771" i="1"/>
  <c r="H2771" i="1" s="1"/>
  <c r="A2772" i="1" l="1"/>
  <c r="B2772" i="1" s="1"/>
  <c r="C2772" i="1" s="1"/>
  <c r="I2772" i="1" s="1"/>
  <c r="J2772" i="1" s="1"/>
  <c r="D2772" i="1" l="1"/>
  <c r="E2772" i="1" s="1"/>
  <c r="F2772" i="1" s="1"/>
  <c r="K2772" i="1" l="1"/>
  <c r="L2772" i="1" s="1"/>
  <c r="N2772" i="1" s="1"/>
  <c r="P2772" i="1" s="1"/>
  <c r="G2772" i="1"/>
  <c r="H2772" i="1" s="1"/>
  <c r="A2773" i="1" l="1"/>
  <c r="B2773" i="1" s="1"/>
  <c r="C2773" i="1" s="1"/>
  <c r="I2773" i="1" s="1"/>
  <c r="J2773" i="1" s="1"/>
  <c r="D2773" i="1" l="1"/>
  <c r="E2773" i="1" s="1"/>
  <c r="K2773" i="1" s="1"/>
  <c r="F2773" i="1" l="1"/>
  <c r="L2773" i="1" s="1"/>
  <c r="N2773" i="1" s="1"/>
  <c r="P2773" i="1" s="1"/>
  <c r="G2773" i="1" l="1"/>
  <c r="H2773" i="1" s="1"/>
  <c r="A2774" i="1" s="1"/>
  <c r="B2774" i="1" s="1"/>
  <c r="C2774" i="1" s="1"/>
  <c r="I2774" i="1" s="1"/>
  <c r="J2774" i="1" s="1"/>
  <c r="D2774" i="1" l="1"/>
  <c r="E2774" i="1" s="1"/>
  <c r="K2774" i="1" s="1"/>
  <c r="F2774" i="1" l="1"/>
  <c r="L2774" i="1" s="1"/>
  <c r="N2774" i="1" s="1"/>
  <c r="P2774" i="1" s="1"/>
  <c r="G2774" i="1" l="1"/>
  <c r="H2774" i="1" s="1"/>
  <c r="A2775" i="1" s="1"/>
  <c r="B2775" i="1" s="1"/>
  <c r="C2775" i="1" s="1"/>
  <c r="D2775" i="1" s="1"/>
  <c r="E2775" i="1" s="1"/>
  <c r="I2775" i="1" l="1"/>
  <c r="J2775" i="1" s="1"/>
  <c r="K2775" i="1" s="1"/>
  <c r="F2775" i="1"/>
  <c r="G2775" i="1" l="1"/>
  <c r="H2775" i="1" s="1"/>
  <c r="L2775" i="1"/>
  <c r="N2775" i="1" s="1"/>
  <c r="P2775" i="1" s="1"/>
  <c r="A2776" i="1" l="1"/>
  <c r="B2776" i="1" s="1"/>
  <c r="C2776" i="1" s="1"/>
  <c r="D2776" i="1" s="1"/>
  <c r="E2776" i="1" s="1"/>
  <c r="I2776" i="1" l="1"/>
  <c r="J2776" i="1" s="1"/>
  <c r="K2776" i="1" s="1"/>
  <c r="F2776" i="1"/>
  <c r="L2776" i="1" l="1"/>
  <c r="N2776" i="1" s="1"/>
  <c r="P2776" i="1" s="1"/>
  <c r="G2776" i="1"/>
  <c r="H2776" i="1" s="1"/>
  <c r="A2777" i="1" l="1"/>
  <c r="B2777" i="1" s="1"/>
  <c r="C2777" i="1" s="1"/>
  <c r="I2777" i="1" s="1"/>
  <c r="J2777" i="1" s="1"/>
  <c r="D2777" i="1" l="1"/>
  <c r="E2777" i="1" s="1"/>
  <c r="F2777" i="1" s="1"/>
  <c r="K2777" i="1" l="1"/>
  <c r="L2777" i="1" s="1"/>
  <c r="N2777" i="1" s="1"/>
  <c r="P2777" i="1" s="1"/>
  <c r="G2777" i="1"/>
  <c r="H2777" i="1" s="1"/>
  <c r="A2778" i="1" l="1"/>
  <c r="B2778" i="1" s="1"/>
  <c r="C2778" i="1" s="1"/>
  <c r="D2778" i="1" s="1"/>
  <c r="I2778" i="1" l="1"/>
  <c r="J2778" i="1" s="1"/>
  <c r="E2778" i="1"/>
  <c r="M2795" i="1"/>
  <c r="M2796" i="1" l="1"/>
  <c r="M2797" i="1" s="1"/>
  <c r="M2798" i="1" s="1"/>
  <c r="M2799" i="1" s="1"/>
  <c r="M2800" i="1" s="1"/>
  <c r="M2801" i="1" s="1"/>
  <c r="N2795" i="1"/>
  <c r="K2778" i="1"/>
  <c r="F2778" i="1"/>
  <c r="G2778" i="1" l="1"/>
  <c r="H2778" i="1" s="1"/>
  <c r="L2778" i="1"/>
  <c r="N2778" i="1" s="1"/>
  <c r="P2778" i="1" s="1"/>
  <c r="M2802" i="1"/>
  <c r="M2803" i="1" s="1"/>
  <c r="M2804" i="1" s="1"/>
  <c r="M2805" i="1" s="1"/>
  <c r="M2806" i="1" s="1"/>
  <c r="M2807" i="1" s="1"/>
  <c r="M2808" i="1" s="1"/>
  <c r="M2809" i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A2779" i="1" l="1"/>
  <c r="B2779" i="1" s="1"/>
  <c r="C2779" i="1" s="1"/>
  <c r="D2779" i="1" s="1"/>
  <c r="E2779" i="1" s="1"/>
  <c r="I2779" i="1" l="1"/>
  <c r="J2779" i="1" s="1"/>
  <c r="K2779" i="1" s="1"/>
  <c r="F2779" i="1"/>
  <c r="G2779" i="1" l="1"/>
  <c r="H2779" i="1" s="1"/>
  <c r="L2779" i="1"/>
  <c r="N2779" i="1" s="1"/>
  <c r="P2779" i="1" s="1"/>
  <c r="A2780" i="1" l="1"/>
  <c r="B2780" i="1" s="1"/>
  <c r="C2780" i="1" s="1"/>
  <c r="I2780" i="1" s="1"/>
  <c r="J2780" i="1" s="1"/>
  <c r="D2780" i="1" l="1"/>
  <c r="E2780" i="1" s="1"/>
  <c r="K2780" i="1" s="1"/>
  <c r="F2780" i="1" l="1"/>
  <c r="G2780" i="1" s="1"/>
  <c r="H2780" i="1" s="1"/>
  <c r="L2780" i="1" l="1"/>
  <c r="N2780" i="1" s="1"/>
  <c r="P2780" i="1" s="1"/>
  <c r="A2781" i="1" s="1"/>
  <c r="B2781" i="1" s="1"/>
  <c r="C2781" i="1" s="1"/>
  <c r="D2781" i="1" s="1"/>
  <c r="E2781" i="1" s="1"/>
  <c r="I2781" i="1" l="1"/>
  <c r="J2781" i="1" s="1"/>
  <c r="K2781" i="1" s="1"/>
  <c r="F2781" i="1"/>
  <c r="G2781" i="1" l="1"/>
  <c r="H2781" i="1" s="1"/>
  <c r="L2781" i="1"/>
  <c r="N2781" i="1" s="1"/>
  <c r="P2781" i="1" s="1"/>
  <c r="A2782" i="1" s="1"/>
  <c r="B2782" i="1" s="1"/>
  <c r="C2782" i="1" s="1"/>
  <c r="I2782" i="1" l="1"/>
  <c r="J2782" i="1" s="1"/>
  <c r="D2782" i="1"/>
  <c r="E2782" i="1" s="1"/>
  <c r="K2782" i="1" l="1"/>
  <c r="F2782" i="1"/>
  <c r="L2782" i="1" l="1"/>
  <c r="N2782" i="1" s="1"/>
  <c r="P2782" i="1" s="1"/>
  <c r="G2782" i="1"/>
  <c r="H2782" i="1" s="1"/>
  <c r="A2783" i="1" l="1"/>
  <c r="B2783" i="1" s="1"/>
  <c r="C2783" i="1" s="1"/>
  <c r="I2783" i="1" s="1"/>
  <c r="J2783" i="1" s="1"/>
  <c r="D2783" i="1" l="1"/>
  <c r="E2783" i="1" s="1"/>
  <c r="K2783" i="1" s="1"/>
  <c r="F2783" i="1" l="1"/>
  <c r="L2783" i="1" s="1"/>
  <c r="N2783" i="1" s="1"/>
  <c r="P2783" i="1" s="1"/>
  <c r="G2783" i="1" l="1"/>
  <c r="H2783" i="1" s="1"/>
  <c r="A2784" i="1" s="1"/>
  <c r="B2784" i="1" s="1"/>
  <c r="C2784" i="1" s="1"/>
  <c r="I2784" i="1" s="1"/>
  <c r="J2784" i="1" s="1"/>
  <c r="D2784" i="1" l="1"/>
  <c r="E2784" i="1" s="1"/>
  <c r="K2784" i="1" s="1"/>
  <c r="F2784" i="1" l="1"/>
  <c r="L2784" i="1" s="1"/>
  <c r="N2784" i="1" s="1"/>
  <c r="P2784" i="1" s="1"/>
  <c r="G2784" i="1" l="1"/>
  <c r="H2784" i="1" s="1"/>
  <c r="A2785" i="1" s="1"/>
  <c r="B2785" i="1" s="1"/>
  <c r="C2785" i="1" s="1"/>
  <c r="D2785" i="1" s="1"/>
  <c r="E2785" i="1" s="1"/>
  <c r="I2785" i="1" l="1"/>
  <c r="J2785" i="1" s="1"/>
  <c r="K2785" i="1" s="1"/>
  <c r="F2785" i="1"/>
  <c r="L2785" i="1" l="1"/>
  <c r="N2785" i="1" s="1"/>
  <c r="P2785" i="1" s="1"/>
  <c r="G2785" i="1"/>
  <c r="H2785" i="1" s="1"/>
  <c r="A2786" i="1" l="1"/>
  <c r="B2786" i="1" s="1"/>
  <c r="C2786" i="1" s="1"/>
  <c r="D2786" i="1" s="1"/>
  <c r="E2786" i="1" s="1"/>
  <c r="I2786" i="1" l="1"/>
  <c r="J2786" i="1" s="1"/>
  <c r="K2786" i="1" s="1"/>
  <c r="F2786" i="1"/>
  <c r="G2786" i="1" l="1"/>
  <c r="H2786" i="1" s="1"/>
  <c r="L2786" i="1"/>
  <c r="N2786" i="1" s="1"/>
  <c r="P2786" i="1" s="1"/>
  <c r="A2787" i="1" l="1"/>
  <c r="B2787" i="1" s="1"/>
  <c r="C2787" i="1" s="1"/>
  <c r="I2787" i="1" l="1"/>
  <c r="J2787" i="1" s="1"/>
  <c r="D2787" i="1"/>
  <c r="E2787" i="1" s="1"/>
  <c r="K2787" i="1" l="1"/>
  <c r="F2787" i="1"/>
  <c r="G2787" i="1" l="1"/>
  <c r="H2787" i="1" s="1"/>
  <c r="L2787" i="1"/>
  <c r="N2787" i="1" s="1"/>
  <c r="P2787" i="1" s="1"/>
  <c r="A2788" i="1" l="1"/>
  <c r="B2788" i="1" s="1"/>
  <c r="C2788" i="1" s="1"/>
  <c r="I2788" i="1" s="1"/>
  <c r="J2788" i="1" s="1"/>
  <c r="D2788" i="1" l="1"/>
  <c r="E2788" i="1" s="1"/>
  <c r="K2788" i="1" s="1"/>
  <c r="F2788" i="1" l="1"/>
  <c r="G2788" i="1" s="1"/>
  <c r="H2788" i="1" s="1"/>
  <c r="L2788" i="1" l="1"/>
  <c r="N2788" i="1" s="1"/>
  <c r="P2788" i="1" s="1"/>
  <c r="A2789" i="1" s="1"/>
  <c r="B2789" i="1" s="1"/>
  <c r="C2789" i="1" s="1"/>
  <c r="R89" i="1" l="1"/>
  <c r="S89" i="1" s="1"/>
  <c r="I2789" i="1"/>
  <c r="J2789" i="1" s="1"/>
  <c r="D2789" i="1"/>
  <c r="E2789" i="1" s="1"/>
  <c r="K2789" i="1" l="1"/>
  <c r="F2789" i="1"/>
  <c r="G2789" i="1" l="1"/>
  <c r="H2789" i="1" s="1"/>
  <c r="O2795" i="1" s="1"/>
  <c r="L2789" i="1"/>
  <c r="N2789" i="1" s="1"/>
  <c r="P2789" i="1" s="1"/>
  <c r="O2796" i="1" l="1"/>
  <c r="O2797" i="1" s="1"/>
  <c r="O2798" i="1" s="1"/>
  <c r="O2799" i="1" s="1"/>
  <c r="O2800" i="1" s="1"/>
  <c r="O2801" i="1" s="1"/>
  <c r="P2795" i="1"/>
  <c r="A2796" i="1" s="1"/>
  <c r="B2796" i="1" s="1"/>
  <c r="C2796" i="1" s="1"/>
  <c r="D2796" i="1" l="1"/>
  <c r="E2796" i="1" s="1"/>
  <c r="I2796" i="1"/>
  <c r="J2796" i="1" s="1"/>
  <c r="O2802" i="1"/>
  <c r="O2803" i="1" s="1"/>
  <c r="O2804" i="1" s="1"/>
  <c r="O2805" i="1" s="1"/>
  <c r="O2806" i="1" s="1"/>
  <c r="O2807" i="1" s="1"/>
  <c r="O2808" i="1" s="1"/>
  <c r="O2809" i="1"/>
  <c r="O2810" i="1" s="1"/>
  <c r="O2811" i="1" s="1"/>
  <c r="O2812" i="1" s="1"/>
  <c r="O2813" i="1" s="1"/>
  <c r="O2814" i="1" s="1"/>
  <c r="O2815" i="1" s="1"/>
  <c r="O2816" i="1" s="1"/>
  <c r="O2817" i="1" s="1"/>
  <c r="O2818" i="1" s="1"/>
  <c r="O2819" i="1" s="1"/>
  <c r="O2820" i="1" s="1"/>
  <c r="O2821" i="1" s="1"/>
  <c r="O2822" i="1" s="1"/>
  <c r="K2796" i="1" l="1"/>
  <c r="F2796" i="1"/>
  <c r="L2796" i="1" l="1"/>
  <c r="N2796" i="1" s="1"/>
  <c r="P2796" i="1" s="1"/>
  <c r="G2796" i="1"/>
  <c r="H2796" i="1" s="1"/>
  <c r="A2797" i="1" l="1"/>
  <c r="B2797" i="1" s="1"/>
  <c r="C2797" i="1" s="1"/>
  <c r="D2797" i="1" s="1"/>
  <c r="E2797" i="1" s="1"/>
  <c r="I2797" i="1" l="1"/>
  <c r="J2797" i="1" s="1"/>
  <c r="K2797" i="1" s="1"/>
  <c r="F2797" i="1"/>
  <c r="L2797" i="1" l="1"/>
  <c r="N2797" i="1" s="1"/>
  <c r="P2797" i="1" s="1"/>
  <c r="G2797" i="1"/>
  <c r="H2797" i="1" s="1"/>
  <c r="A2798" i="1" l="1"/>
  <c r="B2798" i="1" s="1"/>
  <c r="C2798" i="1" s="1"/>
  <c r="I2798" i="1" l="1"/>
  <c r="J2798" i="1" s="1"/>
  <c r="D2798" i="1"/>
  <c r="E2798" i="1" s="1"/>
  <c r="K2798" i="1" l="1"/>
  <c r="F2798" i="1"/>
  <c r="G2798" i="1" l="1"/>
  <c r="H2798" i="1" s="1"/>
  <c r="L2798" i="1"/>
  <c r="N2798" i="1" s="1"/>
  <c r="P2798" i="1" s="1"/>
  <c r="A2799" i="1" l="1"/>
  <c r="B2799" i="1" s="1"/>
  <c r="C2799" i="1" s="1"/>
  <c r="D2799" i="1" s="1"/>
  <c r="E2799" i="1" s="1"/>
  <c r="I2799" i="1" l="1"/>
  <c r="J2799" i="1" s="1"/>
  <c r="K2799" i="1" s="1"/>
  <c r="F2799" i="1"/>
  <c r="L2799" i="1" l="1"/>
  <c r="N2799" i="1" s="1"/>
  <c r="P2799" i="1" s="1"/>
  <c r="G2799" i="1"/>
  <c r="H2799" i="1" s="1"/>
  <c r="A2800" i="1" l="1"/>
  <c r="B2800" i="1" s="1"/>
  <c r="C2800" i="1" s="1"/>
  <c r="D2800" i="1" s="1"/>
  <c r="E2800" i="1" s="1"/>
  <c r="I2800" i="1" l="1"/>
  <c r="J2800" i="1" s="1"/>
  <c r="K2800" i="1" s="1"/>
  <c r="F2800" i="1"/>
  <c r="G2800" i="1" l="1"/>
  <c r="H2800" i="1" s="1"/>
  <c r="L2800" i="1"/>
  <c r="N2800" i="1" s="1"/>
  <c r="P2800" i="1" s="1"/>
  <c r="A2801" i="1" l="1"/>
  <c r="B2801" i="1" s="1"/>
  <c r="C2801" i="1" s="1"/>
  <c r="I2801" i="1" s="1"/>
  <c r="J2801" i="1" s="1"/>
  <c r="D2801" i="1" l="1"/>
  <c r="E2801" i="1" s="1"/>
  <c r="K2801" i="1" s="1"/>
  <c r="F2801" i="1" l="1"/>
  <c r="G2801" i="1" s="1"/>
  <c r="H2801" i="1" s="1"/>
  <c r="L2801" i="1" l="1"/>
  <c r="N2801" i="1" s="1"/>
  <c r="P2801" i="1" s="1"/>
  <c r="A2802" i="1" s="1"/>
  <c r="B2802" i="1" s="1"/>
  <c r="C2802" i="1" s="1"/>
  <c r="I2802" i="1" s="1"/>
  <c r="J2802" i="1" s="1"/>
  <c r="D2802" i="1" l="1"/>
  <c r="E2802" i="1" s="1"/>
  <c r="K2802" i="1" s="1"/>
  <c r="F2802" i="1" l="1"/>
  <c r="G2802" i="1" s="1"/>
  <c r="H2802" i="1" s="1"/>
  <c r="L2802" i="1" l="1"/>
  <c r="N2802" i="1" s="1"/>
  <c r="P2802" i="1" s="1"/>
  <c r="A2803" i="1" s="1"/>
  <c r="B2803" i="1" s="1"/>
  <c r="C2803" i="1" s="1"/>
  <c r="I2803" i="1" s="1"/>
  <c r="J2803" i="1" s="1"/>
  <c r="D2803" i="1" l="1"/>
  <c r="E2803" i="1" s="1"/>
  <c r="K2803" i="1" s="1"/>
  <c r="F2803" i="1" l="1"/>
  <c r="L2803" i="1" s="1"/>
  <c r="N2803" i="1" s="1"/>
  <c r="P2803" i="1" s="1"/>
  <c r="G2803" i="1" l="1"/>
  <c r="H2803" i="1" s="1"/>
  <c r="A2804" i="1" s="1"/>
  <c r="B2804" i="1" s="1"/>
  <c r="C2804" i="1" s="1"/>
  <c r="I2804" i="1" s="1"/>
  <c r="J2804" i="1" s="1"/>
  <c r="D2804" i="1" l="1"/>
  <c r="E2804" i="1" s="1"/>
  <c r="K2804" i="1" s="1"/>
  <c r="F2804" i="1" l="1"/>
  <c r="G2804" i="1" s="1"/>
  <c r="H2804" i="1" s="1"/>
  <c r="L2804" i="1" l="1"/>
  <c r="N2804" i="1" s="1"/>
  <c r="P2804" i="1" s="1"/>
  <c r="A2805" i="1" s="1"/>
  <c r="B2805" i="1" s="1"/>
  <c r="C2805" i="1" s="1"/>
  <c r="D2805" i="1" s="1"/>
  <c r="E2805" i="1" s="1"/>
  <c r="I2805" i="1" l="1"/>
  <c r="J2805" i="1" s="1"/>
  <c r="K2805" i="1" s="1"/>
  <c r="F2805" i="1"/>
  <c r="L2805" i="1" l="1"/>
  <c r="N2805" i="1" s="1"/>
  <c r="P2805" i="1" s="1"/>
  <c r="G2805" i="1"/>
  <c r="H2805" i="1" s="1"/>
  <c r="A2806" i="1" l="1"/>
  <c r="B2806" i="1" s="1"/>
  <c r="C2806" i="1" s="1"/>
  <c r="D2806" i="1" l="1"/>
  <c r="E2806" i="1" s="1"/>
  <c r="I2806" i="1"/>
  <c r="J2806" i="1" s="1"/>
  <c r="K2806" i="1" l="1"/>
  <c r="F2806" i="1"/>
  <c r="L2806" i="1" l="1"/>
  <c r="N2806" i="1" s="1"/>
  <c r="P2806" i="1" s="1"/>
  <c r="G2806" i="1"/>
  <c r="H2806" i="1" s="1"/>
  <c r="A2807" i="1" l="1"/>
  <c r="B2807" i="1" s="1"/>
  <c r="C2807" i="1" s="1"/>
  <c r="D2807" i="1" s="1"/>
  <c r="E2807" i="1" s="1"/>
  <c r="I2807" i="1" l="1"/>
  <c r="J2807" i="1" s="1"/>
  <c r="K2807" i="1" s="1"/>
  <c r="F2807" i="1"/>
  <c r="G2807" i="1" l="1"/>
  <c r="H2807" i="1" s="1"/>
  <c r="L2807" i="1"/>
  <c r="N2807" i="1" s="1"/>
  <c r="P2807" i="1" s="1"/>
  <c r="A2808" i="1" l="1"/>
  <c r="B2808" i="1" s="1"/>
  <c r="C2808" i="1" s="1"/>
  <c r="D2808" i="1" s="1"/>
  <c r="E2808" i="1" s="1"/>
  <c r="I2808" i="1" l="1"/>
  <c r="J2808" i="1" s="1"/>
  <c r="K2808" i="1" s="1"/>
  <c r="F2808" i="1"/>
  <c r="L2808" i="1" l="1"/>
  <c r="N2808" i="1" s="1"/>
  <c r="P2808" i="1" s="1"/>
  <c r="G2808" i="1"/>
  <c r="H2808" i="1" s="1"/>
  <c r="A2809" i="1" l="1"/>
  <c r="B2809" i="1" s="1"/>
  <c r="C2809" i="1" s="1"/>
  <c r="I2809" i="1" s="1"/>
  <c r="J2809" i="1" s="1"/>
  <c r="D2809" i="1" l="1"/>
  <c r="E2809" i="1" s="1"/>
  <c r="F2809" i="1" s="1"/>
  <c r="K2809" i="1" l="1"/>
  <c r="L2809" i="1" s="1"/>
  <c r="N2809" i="1" s="1"/>
  <c r="P2809" i="1" s="1"/>
  <c r="G2809" i="1"/>
  <c r="H2809" i="1" s="1"/>
  <c r="A2810" i="1" l="1"/>
  <c r="B2810" i="1" s="1"/>
  <c r="C2810" i="1" s="1"/>
  <c r="D2810" i="1" s="1"/>
  <c r="E2810" i="1" s="1"/>
  <c r="I2810" i="1" l="1"/>
  <c r="J2810" i="1" s="1"/>
  <c r="K2810" i="1" s="1"/>
  <c r="F2810" i="1"/>
  <c r="L2810" i="1" l="1"/>
  <c r="N2810" i="1" s="1"/>
  <c r="P2810" i="1" s="1"/>
  <c r="G2810" i="1"/>
  <c r="H2810" i="1" s="1"/>
  <c r="A2811" i="1" l="1"/>
  <c r="B2811" i="1" s="1"/>
  <c r="C2811" i="1" s="1"/>
  <c r="D2811" i="1" s="1"/>
  <c r="I2811" i="1" l="1"/>
  <c r="J2811" i="1" s="1"/>
  <c r="E2811" i="1"/>
  <c r="M2828" i="1"/>
  <c r="M2829" i="1" l="1"/>
  <c r="M2830" i="1" s="1"/>
  <c r="M2831" i="1" s="1"/>
  <c r="M2832" i="1" s="1"/>
  <c r="M2833" i="1" s="1"/>
  <c r="M2834" i="1" s="1"/>
  <c r="N2828" i="1"/>
  <c r="K2811" i="1"/>
  <c r="F2811" i="1"/>
  <c r="L2811" i="1" l="1"/>
  <c r="N2811" i="1" s="1"/>
  <c r="P2811" i="1" s="1"/>
  <c r="G2811" i="1"/>
  <c r="H2811" i="1" s="1"/>
  <c r="M2835" i="1"/>
  <c r="M2836" i="1" s="1"/>
  <c r="M2837" i="1" s="1"/>
  <c r="M2838" i="1" s="1"/>
  <c r="M2839" i="1" s="1"/>
  <c r="M2840" i="1" s="1"/>
  <c r="M2841" i="1" s="1"/>
  <c r="M2842" i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A2812" i="1" l="1"/>
  <c r="B2812" i="1" s="1"/>
  <c r="C2812" i="1" s="1"/>
  <c r="D2812" i="1" s="1"/>
  <c r="E2812" i="1" s="1"/>
  <c r="I2812" i="1" l="1"/>
  <c r="J2812" i="1" s="1"/>
  <c r="K2812" i="1" s="1"/>
  <c r="F2812" i="1"/>
  <c r="L2812" i="1" l="1"/>
  <c r="N2812" i="1" s="1"/>
  <c r="P2812" i="1" s="1"/>
  <c r="G2812" i="1"/>
  <c r="H2812" i="1" s="1"/>
  <c r="A2813" i="1" l="1"/>
  <c r="B2813" i="1" s="1"/>
  <c r="C2813" i="1" s="1"/>
  <c r="D2813" i="1" s="1"/>
  <c r="E2813" i="1" s="1"/>
  <c r="I2813" i="1" l="1"/>
  <c r="J2813" i="1" s="1"/>
  <c r="K2813" i="1" s="1"/>
  <c r="F2813" i="1"/>
  <c r="L2813" i="1" l="1"/>
  <c r="N2813" i="1" s="1"/>
  <c r="P2813" i="1" s="1"/>
  <c r="G2813" i="1"/>
  <c r="H2813" i="1" s="1"/>
  <c r="A2814" i="1" l="1"/>
  <c r="B2814" i="1" s="1"/>
  <c r="C2814" i="1" s="1"/>
  <c r="D2814" i="1" s="1"/>
  <c r="E2814" i="1" s="1"/>
  <c r="I2814" i="1" l="1"/>
  <c r="J2814" i="1" s="1"/>
  <c r="K2814" i="1" s="1"/>
  <c r="F2814" i="1"/>
  <c r="L2814" i="1" l="1"/>
  <c r="N2814" i="1" s="1"/>
  <c r="P2814" i="1" s="1"/>
  <c r="G2814" i="1"/>
  <c r="H2814" i="1" s="1"/>
  <c r="A2815" i="1" l="1"/>
  <c r="B2815" i="1" s="1"/>
  <c r="C2815" i="1" s="1"/>
  <c r="D2815" i="1" s="1"/>
  <c r="E2815" i="1" s="1"/>
  <c r="I2815" i="1" l="1"/>
  <c r="J2815" i="1" s="1"/>
  <c r="K2815" i="1" s="1"/>
  <c r="F2815" i="1"/>
  <c r="L2815" i="1" l="1"/>
  <c r="N2815" i="1" s="1"/>
  <c r="P2815" i="1" s="1"/>
  <c r="G2815" i="1"/>
  <c r="H2815" i="1" s="1"/>
  <c r="A2816" i="1" l="1"/>
  <c r="B2816" i="1" s="1"/>
  <c r="C2816" i="1" s="1"/>
  <c r="I2816" i="1" s="1"/>
  <c r="J2816" i="1" s="1"/>
  <c r="D2816" i="1" l="1"/>
  <c r="E2816" i="1" s="1"/>
  <c r="K2816" i="1" s="1"/>
  <c r="F2816" i="1" l="1"/>
  <c r="L2816" i="1" s="1"/>
  <c r="N2816" i="1" s="1"/>
  <c r="P2816" i="1" s="1"/>
  <c r="G2816" i="1" l="1"/>
  <c r="H2816" i="1" s="1"/>
  <c r="A2817" i="1" s="1"/>
  <c r="B2817" i="1" s="1"/>
  <c r="C2817" i="1" s="1"/>
  <c r="D2817" i="1" s="1"/>
  <c r="E2817" i="1" s="1"/>
  <c r="I2817" i="1" l="1"/>
  <c r="J2817" i="1" s="1"/>
  <c r="K2817" i="1" s="1"/>
  <c r="F2817" i="1"/>
  <c r="L2817" i="1" l="1"/>
  <c r="N2817" i="1" s="1"/>
  <c r="P2817" i="1" s="1"/>
  <c r="G2817" i="1"/>
  <c r="H2817" i="1" s="1"/>
  <c r="A2818" i="1" l="1"/>
  <c r="B2818" i="1" s="1"/>
  <c r="C2818" i="1" s="1"/>
  <c r="D2818" i="1" s="1"/>
  <c r="E2818" i="1" s="1"/>
  <c r="I2818" i="1" l="1"/>
  <c r="J2818" i="1" s="1"/>
  <c r="K2818" i="1" s="1"/>
  <c r="F2818" i="1"/>
  <c r="G2818" i="1" l="1"/>
  <c r="H2818" i="1" s="1"/>
  <c r="L2818" i="1"/>
  <c r="N2818" i="1" s="1"/>
  <c r="P2818" i="1" s="1"/>
  <c r="A2819" i="1" s="1"/>
  <c r="B2819" i="1" s="1"/>
  <c r="C2819" i="1" s="1"/>
  <c r="D2819" i="1" l="1"/>
  <c r="E2819" i="1" s="1"/>
  <c r="I2819" i="1"/>
  <c r="J2819" i="1" s="1"/>
  <c r="K2819" i="1" l="1"/>
  <c r="F2819" i="1"/>
  <c r="L2819" i="1" l="1"/>
  <c r="N2819" i="1" s="1"/>
  <c r="P2819" i="1" s="1"/>
  <c r="G2819" i="1"/>
  <c r="H2819" i="1" s="1"/>
  <c r="A2820" i="1" l="1"/>
  <c r="B2820" i="1" s="1"/>
  <c r="C2820" i="1" s="1"/>
  <c r="I2820" i="1" s="1"/>
  <c r="J2820" i="1" s="1"/>
  <c r="D2820" i="1" l="1"/>
  <c r="E2820" i="1" s="1"/>
  <c r="F2820" i="1" s="1"/>
  <c r="K2820" i="1" l="1"/>
  <c r="L2820" i="1" s="1"/>
  <c r="N2820" i="1" s="1"/>
  <c r="P2820" i="1" s="1"/>
  <c r="G2820" i="1"/>
  <c r="H2820" i="1" s="1"/>
  <c r="A2821" i="1" l="1"/>
  <c r="B2821" i="1" s="1"/>
  <c r="C2821" i="1" s="1"/>
  <c r="I2821" i="1" s="1"/>
  <c r="J2821" i="1" s="1"/>
  <c r="D2821" i="1" l="1"/>
  <c r="E2821" i="1" s="1"/>
  <c r="F2821" i="1" s="1"/>
  <c r="K2821" i="1" l="1"/>
  <c r="L2821" i="1" s="1"/>
  <c r="N2821" i="1" s="1"/>
  <c r="P2821" i="1" s="1"/>
  <c r="G2821" i="1"/>
  <c r="H2821" i="1" s="1"/>
  <c r="A2822" i="1" l="1"/>
  <c r="B2822" i="1" s="1"/>
  <c r="C2822" i="1" s="1"/>
  <c r="R90" i="1" l="1"/>
  <c r="S90" i="1" s="1"/>
  <c r="I2822" i="1"/>
  <c r="J2822" i="1" s="1"/>
  <c r="D2822" i="1"/>
  <c r="E2822" i="1" s="1"/>
  <c r="K2822" i="1" l="1"/>
  <c r="F2822" i="1"/>
  <c r="G2822" i="1" l="1"/>
  <c r="H2822" i="1" s="1"/>
  <c r="O2828" i="1" s="1"/>
  <c r="L2822" i="1"/>
  <c r="N2822" i="1" s="1"/>
  <c r="P2822" i="1" s="1"/>
  <c r="O2829" i="1" l="1"/>
  <c r="O2830" i="1" s="1"/>
  <c r="O2831" i="1" s="1"/>
  <c r="O2832" i="1" s="1"/>
  <c r="O2833" i="1" s="1"/>
  <c r="O2834" i="1" s="1"/>
  <c r="P2828" i="1"/>
  <c r="A2829" i="1" s="1"/>
  <c r="B2829" i="1" l="1"/>
  <c r="C2829" i="1" s="1"/>
  <c r="O2842" i="1"/>
  <c r="O2843" i="1" s="1"/>
  <c r="O2844" i="1" s="1"/>
  <c r="O2845" i="1" s="1"/>
  <c r="O2846" i="1" s="1"/>
  <c r="O2847" i="1" s="1"/>
  <c r="O2848" i="1" s="1"/>
  <c r="O2849" i="1" s="1"/>
  <c r="O2850" i="1" s="1"/>
  <c r="O2851" i="1" s="1"/>
  <c r="O2852" i="1" s="1"/>
  <c r="O2853" i="1" s="1"/>
  <c r="O2854" i="1" s="1"/>
  <c r="O2855" i="1" s="1"/>
  <c r="O2835" i="1"/>
  <c r="O2836" i="1" s="1"/>
  <c r="O2837" i="1" s="1"/>
  <c r="O2838" i="1" s="1"/>
  <c r="O2839" i="1" s="1"/>
  <c r="O2840" i="1" s="1"/>
  <c r="O2841" i="1" s="1"/>
  <c r="D2829" i="1" l="1"/>
  <c r="E2829" i="1" s="1"/>
  <c r="I2829" i="1"/>
  <c r="J2829" i="1" s="1"/>
  <c r="K2829" i="1" l="1"/>
  <c r="F2829" i="1"/>
  <c r="L2829" i="1" l="1"/>
  <c r="N2829" i="1" s="1"/>
  <c r="P2829" i="1" s="1"/>
  <c r="G2829" i="1"/>
  <c r="H2829" i="1" s="1"/>
  <c r="A2830" i="1" l="1"/>
  <c r="B2830" i="1" s="1"/>
  <c r="C2830" i="1" s="1"/>
  <c r="I2830" i="1" l="1"/>
  <c r="J2830" i="1" s="1"/>
  <c r="D2830" i="1"/>
  <c r="E2830" i="1" s="1"/>
  <c r="K2830" i="1" l="1"/>
  <c r="F2830" i="1"/>
  <c r="G2830" i="1" l="1"/>
  <c r="H2830" i="1" s="1"/>
  <c r="L2830" i="1"/>
  <c r="N2830" i="1" s="1"/>
  <c r="P2830" i="1" s="1"/>
  <c r="A2831" i="1" s="1"/>
  <c r="B2831" i="1" l="1"/>
  <c r="C2831" i="1" s="1"/>
  <c r="D2831" i="1" l="1"/>
  <c r="E2831" i="1" s="1"/>
  <c r="I2831" i="1"/>
  <c r="J2831" i="1" s="1"/>
  <c r="K2831" i="1" l="1"/>
  <c r="F2831" i="1"/>
  <c r="L2831" i="1" l="1"/>
  <c r="N2831" i="1" s="1"/>
  <c r="P2831" i="1" s="1"/>
  <c r="G2831" i="1"/>
  <c r="H2831" i="1" s="1"/>
  <c r="A2832" i="1" l="1"/>
  <c r="B2832" i="1" s="1"/>
  <c r="C2832" i="1" s="1"/>
  <c r="I2832" i="1" l="1"/>
  <c r="J2832" i="1" s="1"/>
  <c r="D2832" i="1"/>
  <c r="E2832" i="1" s="1"/>
  <c r="K2832" i="1" l="1"/>
  <c r="F2832" i="1"/>
  <c r="L2832" i="1" l="1"/>
  <c r="N2832" i="1" s="1"/>
  <c r="P2832" i="1" s="1"/>
  <c r="G2832" i="1"/>
  <c r="H2832" i="1" s="1"/>
  <c r="A2833" i="1" l="1"/>
  <c r="B2833" i="1" s="1"/>
  <c r="C2833" i="1" s="1"/>
  <c r="D2833" i="1" l="1"/>
  <c r="E2833" i="1" s="1"/>
  <c r="I2833" i="1"/>
  <c r="J2833" i="1" s="1"/>
  <c r="K2833" i="1" l="1"/>
  <c r="F2833" i="1"/>
  <c r="L2833" i="1" l="1"/>
  <c r="N2833" i="1" s="1"/>
  <c r="P2833" i="1" s="1"/>
  <c r="G2833" i="1"/>
  <c r="H2833" i="1" s="1"/>
  <c r="A2834" i="1" l="1"/>
  <c r="B2834" i="1" s="1"/>
  <c r="C2834" i="1" s="1"/>
  <c r="D2834" i="1" l="1"/>
  <c r="E2834" i="1" s="1"/>
  <c r="I2834" i="1"/>
  <c r="J2834" i="1" s="1"/>
  <c r="K2834" i="1" l="1"/>
  <c r="F2834" i="1"/>
  <c r="L2834" i="1" l="1"/>
  <c r="N2834" i="1" s="1"/>
  <c r="P2834" i="1" s="1"/>
  <c r="G2834" i="1"/>
  <c r="H2834" i="1" s="1"/>
  <c r="A2835" i="1" l="1"/>
  <c r="B2835" i="1" s="1"/>
  <c r="C2835" i="1" s="1"/>
  <c r="D2835" i="1" s="1"/>
  <c r="E2835" i="1" s="1"/>
  <c r="I2835" i="1" l="1"/>
  <c r="J2835" i="1" s="1"/>
  <c r="K2835" i="1" s="1"/>
  <c r="F2835" i="1"/>
  <c r="G2835" i="1" l="1"/>
  <c r="H2835" i="1" s="1"/>
  <c r="L2835" i="1"/>
  <c r="N2835" i="1" s="1"/>
  <c r="P2835" i="1" s="1"/>
  <c r="A2836" i="1" s="1"/>
  <c r="B2836" i="1" l="1"/>
  <c r="C2836" i="1" s="1"/>
  <c r="I2836" i="1" l="1"/>
  <c r="J2836" i="1" s="1"/>
  <c r="D2836" i="1"/>
  <c r="E2836" i="1" s="1"/>
  <c r="K2836" i="1" l="1"/>
  <c r="F2836" i="1"/>
  <c r="L2836" i="1" l="1"/>
  <c r="N2836" i="1" s="1"/>
  <c r="P2836" i="1" s="1"/>
  <c r="G2836" i="1"/>
  <c r="H2836" i="1" s="1"/>
  <c r="A2837" i="1" l="1"/>
  <c r="B2837" i="1" s="1"/>
  <c r="C2837" i="1" s="1"/>
  <c r="D2837" i="1" l="1"/>
  <c r="E2837" i="1" s="1"/>
  <c r="I2837" i="1"/>
  <c r="J2837" i="1" s="1"/>
  <c r="K2837" i="1" l="1"/>
  <c r="F2837" i="1"/>
  <c r="G2837" i="1" l="1"/>
  <c r="H2837" i="1" s="1"/>
  <c r="L2837" i="1"/>
  <c r="N2837" i="1" s="1"/>
  <c r="P2837" i="1" s="1"/>
  <c r="A2838" i="1" l="1"/>
  <c r="B2838" i="1" s="1"/>
  <c r="C2838" i="1" s="1"/>
  <c r="I2838" i="1" s="1"/>
  <c r="J2838" i="1" s="1"/>
  <c r="D2838" i="1" l="1"/>
  <c r="E2838" i="1" s="1"/>
  <c r="K2838" i="1" s="1"/>
  <c r="F2838" i="1" l="1"/>
  <c r="L2838" i="1" s="1"/>
  <c r="N2838" i="1" s="1"/>
  <c r="P2838" i="1" s="1"/>
  <c r="G2838" i="1" l="1"/>
  <c r="H2838" i="1" s="1"/>
  <c r="A2839" i="1" s="1"/>
  <c r="B2839" i="1" s="1"/>
  <c r="C2839" i="1" s="1"/>
  <c r="D2839" i="1" s="1"/>
  <c r="E2839" i="1" s="1"/>
  <c r="I2839" i="1" l="1"/>
  <c r="J2839" i="1" s="1"/>
  <c r="K2839" i="1" s="1"/>
  <c r="F2839" i="1"/>
  <c r="G2839" i="1" l="1"/>
  <c r="H2839" i="1" s="1"/>
  <c r="L2839" i="1"/>
  <c r="N2839" i="1" s="1"/>
  <c r="P2839" i="1" s="1"/>
  <c r="A2840" i="1" l="1"/>
  <c r="B2840" i="1"/>
  <c r="C2840" i="1" s="1"/>
  <c r="D2840" i="1" l="1"/>
  <c r="E2840" i="1" s="1"/>
  <c r="I2840" i="1"/>
  <c r="J2840" i="1" s="1"/>
  <c r="K2840" i="1" l="1"/>
  <c r="F2840" i="1"/>
  <c r="G2840" i="1" l="1"/>
  <c r="H2840" i="1" s="1"/>
  <c r="L2840" i="1"/>
  <c r="N2840" i="1" s="1"/>
  <c r="P2840" i="1" s="1"/>
  <c r="A2841" i="1" l="1"/>
  <c r="B2841" i="1" s="1"/>
  <c r="C2841" i="1" s="1"/>
  <c r="D2841" i="1" s="1"/>
  <c r="E2841" i="1" s="1"/>
  <c r="I2841" i="1" l="1"/>
  <c r="J2841" i="1" s="1"/>
  <c r="K2841" i="1" s="1"/>
  <c r="F2841" i="1"/>
  <c r="L2841" i="1" l="1"/>
  <c r="N2841" i="1" s="1"/>
  <c r="P2841" i="1" s="1"/>
  <c r="G2841" i="1"/>
  <c r="H2841" i="1" s="1"/>
  <c r="A2842" i="1" l="1"/>
  <c r="B2842" i="1" s="1"/>
  <c r="C2842" i="1" s="1"/>
  <c r="I2842" i="1" s="1"/>
  <c r="J2842" i="1" s="1"/>
  <c r="D2842" i="1" l="1"/>
  <c r="E2842" i="1" s="1"/>
  <c r="F2842" i="1" s="1"/>
  <c r="K2842" i="1" l="1"/>
  <c r="L2842" i="1" s="1"/>
  <c r="N2842" i="1" s="1"/>
  <c r="P2842" i="1" s="1"/>
  <c r="G2842" i="1"/>
  <c r="H2842" i="1" s="1"/>
  <c r="A2843" i="1" l="1"/>
  <c r="B2843" i="1" s="1"/>
  <c r="C2843" i="1" s="1"/>
  <c r="D2843" i="1" l="1"/>
  <c r="E2843" i="1" s="1"/>
  <c r="I2843" i="1"/>
  <c r="J2843" i="1" s="1"/>
  <c r="K2843" i="1" l="1"/>
  <c r="F2843" i="1"/>
  <c r="L2843" i="1" l="1"/>
  <c r="N2843" i="1" s="1"/>
  <c r="P2843" i="1" s="1"/>
  <c r="G2843" i="1"/>
  <c r="H2843" i="1" s="1"/>
  <c r="A2844" i="1" l="1"/>
  <c r="B2844" i="1" s="1"/>
  <c r="C2844" i="1" s="1"/>
  <c r="D2844" i="1" l="1"/>
  <c r="I2844" i="1"/>
  <c r="J2844" i="1" s="1"/>
  <c r="E2844" i="1" l="1"/>
  <c r="M2861" i="1"/>
  <c r="M2862" i="1" l="1"/>
  <c r="M2863" i="1" s="1"/>
  <c r="M2864" i="1" s="1"/>
  <c r="M2865" i="1" s="1"/>
  <c r="M2866" i="1" s="1"/>
  <c r="M2867" i="1" s="1"/>
  <c r="N2861" i="1"/>
  <c r="K2844" i="1"/>
  <c r="F2844" i="1"/>
  <c r="L2844" i="1" l="1"/>
  <c r="N2844" i="1" s="1"/>
  <c r="P2844" i="1" s="1"/>
  <c r="G2844" i="1"/>
  <c r="H2844" i="1" s="1"/>
  <c r="M2875" i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68" i="1"/>
  <c r="M2869" i="1" s="1"/>
  <c r="M2870" i="1" s="1"/>
  <c r="M2871" i="1" s="1"/>
  <c r="M2872" i="1" s="1"/>
  <c r="M2873" i="1" s="1"/>
  <c r="M2874" i="1" s="1"/>
  <c r="A2845" i="1" l="1"/>
  <c r="B2845" i="1" l="1"/>
  <c r="C2845" i="1" s="1"/>
  <c r="I2845" i="1" l="1"/>
  <c r="J2845" i="1" s="1"/>
  <c r="D2845" i="1"/>
  <c r="E2845" i="1" s="1"/>
  <c r="K2845" i="1" l="1"/>
  <c r="F2845" i="1"/>
  <c r="G2845" i="1" l="1"/>
  <c r="H2845" i="1" s="1"/>
  <c r="L2845" i="1"/>
  <c r="N2845" i="1" s="1"/>
  <c r="P2845" i="1" s="1"/>
  <c r="A2846" i="1" l="1"/>
  <c r="B2846" i="1" s="1"/>
  <c r="C2846" i="1" s="1"/>
  <c r="I2846" i="1" s="1"/>
  <c r="J2846" i="1" s="1"/>
  <c r="D2846" i="1" l="1"/>
  <c r="E2846" i="1" s="1"/>
  <c r="K2846" i="1" s="1"/>
  <c r="F2846" i="1" l="1"/>
  <c r="L2846" i="1" s="1"/>
  <c r="N2846" i="1" s="1"/>
  <c r="P2846" i="1" s="1"/>
  <c r="G2846" i="1" l="1"/>
  <c r="H2846" i="1" s="1"/>
  <c r="A2847" i="1" s="1"/>
  <c r="B2847" i="1" s="1"/>
  <c r="C2847" i="1" s="1"/>
  <c r="D2847" i="1" s="1"/>
  <c r="E2847" i="1" s="1"/>
  <c r="I2847" i="1" l="1"/>
  <c r="J2847" i="1" s="1"/>
  <c r="K2847" i="1" s="1"/>
  <c r="F2847" i="1"/>
  <c r="G2847" i="1" l="1"/>
  <c r="H2847" i="1" s="1"/>
  <c r="L2847" i="1"/>
  <c r="N2847" i="1" s="1"/>
  <c r="P2847" i="1" s="1"/>
  <c r="A2848" i="1" l="1"/>
  <c r="B2848" i="1" s="1"/>
  <c r="C2848" i="1" s="1"/>
  <c r="I2848" i="1" l="1"/>
  <c r="J2848" i="1" s="1"/>
  <c r="D2848" i="1"/>
  <c r="E2848" i="1" s="1"/>
  <c r="K2848" i="1" l="1"/>
  <c r="F2848" i="1"/>
  <c r="L2848" i="1" l="1"/>
  <c r="N2848" i="1" s="1"/>
  <c r="P2848" i="1" s="1"/>
  <c r="G2848" i="1"/>
  <c r="H2848" i="1" s="1"/>
  <c r="A2849" i="1" l="1"/>
  <c r="B2849" i="1" s="1"/>
  <c r="C2849" i="1" s="1"/>
  <c r="D2849" i="1" s="1"/>
  <c r="E2849" i="1" s="1"/>
  <c r="I2849" i="1" l="1"/>
  <c r="J2849" i="1" s="1"/>
  <c r="K2849" i="1" s="1"/>
  <c r="F2849" i="1"/>
  <c r="L2849" i="1" l="1"/>
  <c r="N2849" i="1" s="1"/>
  <c r="P2849" i="1" s="1"/>
  <c r="G2849" i="1"/>
  <c r="H2849" i="1" s="1"/>
  <c r="A2850" i="1" l="1"/>
  <c r="B2850" i="1" s="1"/>
  <c r="C2850" i="1" s="1"/>
  <c r="I2850" i="1" s="1"/>
  <c r="J2850" i="1" s="1"/>
  <c r="D2850" i="1" l="1"/>
  <c r="E2850" i="1" s="1"/>
  <c r="K2850" i="1" s="1"/>
  <c r="F2850" i="1" l="1"/>
  <c r="G2850" i="1" s="1"/>
  <c r="H2850" i="1" s="1"/>
  <c r="L2850" i="1" l="1"/>
  <c r="N2850" i="1" s="1"/>
  <c r="P2850" i="1" s="1"/>
  <c r="A2851" i="1" s="1"/>
  <c r="B2851" i="1" s="1"/>
  <c r="C2851" i="1" s="1"/>
  <c r="I2851" i="1" l="1"/>
  <c r="J2851" i="1" s="1"/>
  <c r="D2851" i="1"/>
  <c r="E2851" i="1" s="1"/>
  <c r="K2851" i="1" l="1"/>
  <c r="F2851" i="1"/>
  <c r="L2851" i="1" l="1"/>
  <c r="N2851" i="1" s="1"/>
  <c r="P2851" i="1" s="1"/>
  <c r="G2851" i="1"/>
  <c r="H2851" i="1" s="1"/>
  <c r="A2852" i="1" l="1"/>
  <c r="B2852" i="1" s="1"/>
  <c r="C2852" i="1" s="1"/>
  <c r="D2852" i="1" l="1"/>
  <c r="E2852" i="1" s="1"/>
  <c r="I2852" i="1"/>
  <c r="J2852" i="1" s="1"/>
  <c r="K2852" i="1" l="1"/>
  <c r="F2852" i="1"/>
  <c r="L2852" i="1" l="1"/>
  <c r="N2852" i="1" s="1"/>
  <c r="P2852" i="1" s="1"/>
  <c r="G2852" i="1"/>
  <c r="H2852" i="1" s="1"/>
  <c r="A2853" i="1" l="1"/>
  <c r="B2853" i="1" s="1"/>
  <c r="C2853" i="1" s="1"/>
  <c r="I2853" i="1" s="1"/>
  <c r="J2853" i="1" s="1"/>
  <c r="D2853" i="1" l="1"/>
  <c r="E2853" i="1" s="1"/>
  <c r="K2853" i="1" s="1"/>
  <c r="F2853" i="1" l="1"/>
  <c r="L2853" i="1" s="1"/>
  <c r="N2853" i="1" s="1"/>
  <c r="P2853" i="1" s="1"/>
  <c r="G2853" i="1" l="1"/>
  <c r="H2853" i="1" s="1"/>
  <c r="A2854" i="1" s="1"/>
  <c r="B2854" i="1" s="1"/>
  <c r="C2854" i="1" s="1"/>
  <c r="I2854" i="1" s="1"/>
  <c r="J2854" i="1" s="1"/>
  <c r="D2854" i="1" l="1"/>
  <c r="E2854" i="1" s="1"/>
  <c r="F2854" i="1" s="1"/>
  <c r="K2854" i="1" l="1"/>
  <c r="L2854" i="1" s="1"/>
  <c r="N2854" i="1" s="1"/>
  <c r="P2854" i="1" s="1"/>
  <c r="G2854" i="1"/>
  <c r="H2854" i="1" s="1"/>
  <c r="A2855" i="1" l="1"/>
  <c r="B2855" i="1" s="1"/>
  <c r="C2855" i="1" s="1"/>
  <c r="R91" i="1" l="1"/>
  <c r="S91" i="1" s="1"/>
  <c r="D2855" i="1"/>
  <c r="E2855" i="1" s="1"/>
  <c r="I2855" i="1"/>
  <c r="J2855" i="1" s="1"/>
  <c r="K2855" i="1" l="1"/>
  <c r="F2855" i="1"/>
  <c r="G2855" i="1" l="1"/>
  <c r="H2855" i="1" s="1"/>
  <c r="O2861" i="1" s="1"/>
  <c r="L2855" i="1"/>
  <c r="N2855" i="1" s="1"/>
  <c r="P2855" i="1" s="1"/>
  <c r="O2862" i="1" l="1"/>
  <c r="O2863" i="1" s="1"/>
  <c r="O2864" i="1" s="1"/>
  <c r="O2865" i="1" s="1"/>
  <c r="O2866" i="1" s="1"/>
  <c r="O2867" i="1" s="1"/>
  <c r="P2861" i="1"/>
  <c r="A2862" i="1" s="1"/>
  <c r="B2862" i="1" l="1"/>
  <c r="C2862" i="1" s="1"/>
  <c r="O2875" i="1"/>
  <c r="O2876" i="1" s="1"/>
  <c r="O2877" i="1" s="1"/>
  <c r="O2878" i="1" s="1"/>
  <c r="O2879" i="1" s="1"/>
  <c r="O2880" i="1" s="1"/>
  <c r="O2881" i="1" s="1"/>
  <c r="O2882" i="1" s="1"/>
  <c r="O2883" i="1" s="1"/>
  <c r="O2884" i="1" s="1"/>
  <c r="O2885" i="1" s="1"/>
  <c r="O2886" i="1" s="1"/>
  <c r="O2887" i="1" s="1"/>
  <c r="O2888" i="1" s="1"/>
  <c r="O2868" i="1"/>
  <c r="O2869" i="1" s="1"/>
  <c r="O2870" i="1" s="1"/>
  <c r="O2871" i="1" s="1"/>
  <c r="O2872" i="1" s="1"/>
  <c r="O2873" i="1" s="1"/>
  <c r="O2874" i="1" s="1"/>
  <c r="D2862" i="1" l="1"/>
  <c r="E2862" i="1" s="1"/>
  <c r="I2862" i="1"/>
  <c r="J2862" i="1" s="1"/>
  <c r="K2862" i="1" l="1"/>
  <c r="F2862" i="1"/>
  <c r="G2862" i="1" l="1"/>
  <c r="H2862" i="1" s="1"/>
  <c r="L2862" i="1"/>
  <c r="N2862" i="1" s="1"/>
  <c r="P2862" i="1" s="1"/>
  <c r="A2863" i="1" l="1"/>
  <c r="B2863" i="1" s="1"/>
  <c r="C2863" i="1" s="1"/>
  <c r="D2863" i="1" l="1"/>
  <c r="E2863" i="1" s="1"/>
  <c r="I2863" i="1"/>
  <c r="J2863" i="1" s="1"/>
  <c r="K2863" i="1" l="1"/>
  <c r="F2863" i="1"/>
  <c r="G2863" i="1" l="1"/>
  <c r="H2863" i="1" s="1"/>
  <c r="L2863" i="1"/>
  <c r="N2863" i="1" s="1"/>
  <c r="P2863" i="1" s="1"/>
  <c r="A2864" i="1" l="1"/>
  <c r="B2864" i="1" s="1"/>
  <c r="C2864" i="1" s="1"/>
  <c r="I2864" i="1" s="1"/>
  <c r="J2864" i="1" s="1"/>
  <c r="D2864" i="1" l="1"/>
  <c r="E2864" i="1" s="1"/>
  <c r="K2864" i="1" s="1"/>
  <c r="F2864" i="1" l="1"/>
  <c r="L2864" i="1" s="1"/>
  <c r="N2864" i="1" s="1"/>
  <c r="P2864" i="1" s="1"/>
  <c r="G2864" i="1" l="1"/>
  <c r="H2864" i="1" s="1"/>
  <c r="A2865" i="1" s="1"/>
  <c r="B2865" i="1" s="1"/>
  <c r="C2865" i="1" s="1"/>
  <c r="I2865" i="1" s="1"/>
  <c r="J2865" i="1" s="1"/>
  <c r="D2865" i="1" l="1"/>
  <c r="E2865" i="1" s="1"/>
  <c r="K2865" i="1" s="1"/>
  <c r="F2865" i="1" l="1"/>
  <c r="G2865" i="1" s="1"/>
  <c r="H2865" i="1" s="1"/>
  <c r="L2865" i="1" l="1"/>
  <c r="N2865" i="1" s="1"/>
  <c r="P2865" i="1" s="1"/>
  <c r="A2866" i="1" s="1"/>
  <c r="B2866" i="1" s="1"/>
  <c r="C2866" i="1" s="1"/>
  <c r="D2866" i="1" s="1"/>
  <c r="E2866" i="1" s="1"/>
  <c r="I2866" i="1" l="1"/>
  <c r="J2866" i="1" s="1"/>
  <c r="K2866" i="1" s="1"/>
  <c r="F2866" i="1"/>
  <c r="L2866" i="1" l="1"/>
  <c r="N2866" i="1" s="1"/>
  <c r="P2866" i="1" s="1"/>
  <c r="G2866" i="1"/>
  <c r="H2866" i="1" s="1"/>
  <c r="A2867" i="1" l="1"/>
  <c r="B2867" i="1" s="1"/>
  <c r="C2867" i="1" s="1"/>
  <c r="D2867" i="1" l="1"/>
  <c r="E2867" i="1" s="1"/>
  <c r="I2867" i="1"/>
  <c r="J2867" i="1" s="1"/>
  <c r="K2867" i="1" l="1"/>
  <c r="F2867" i="1"/>
  <c r="G2867" i="1" l="1"/>
  <c r="H2867" i="1" s="1"/>
  <c r="L2867" i="1"/>
  <c r="N2867" i="1" s="1"/>
  <c r="P2867" i="1" s="1"/>
  <c r="A2868" i="1" l="1"/>
  <c r="B2868" i="1" s="1"/>
  <c r="C2868" i="1" s="1"/>
  <c r="D2868" i="1" l="1"/>
  <c r="E2868" i="1" s="1"/>
  <c r="I2868" i="1"/>
  <c r="J2868" i="1" s="1"/>
  <c r="K2868" i="1" l="1"/>
  <c r="F2868" i="1"/>
  <c r="L2868" i="1" l="1"/>
  <c r="N2868" i="1" s="1"/>
  <c r="P2868" i="1" s="1"/>
  <c r="G2868" i="1"/>
  <c r="H2868" i="1" s="1"/>
  <c r="A2869" i="1" l="1"/>
  <c r="B2869" i="1" s="1"/>
  <c r="C2869" i="1" s="1"/>
  <c r="D2869" i="1" l="1"/>
  <c r="E2869" i="1" s="1"/>
  <c r="I2869" i="1"/>
  <c r="J2869" i="1" s="1"/>
  <c r="K2869" i="1" l="1"/>
  <c r="F2869" i="1"/>
  <c r="G2869" i="1" l="1"/>
  <c r="H2869" i="1" s="1"/>
  <c r="L2869" i="1"/>
  <c r="N2869" i="1" s="1"/>
  <c r="P2869" i="1" s="1"/>
  <c r="A2870" i="1" l="1"/>
  <c r="B2870" i="1" s="1"/>
  <c r="C2870" i="1" s="1"/>
  <c r="D2870" i="1" l="1"/>
  <c r="E2870" i="1" s="1"/>
  <c r="I2870" i="1"/>
  <c r="J2870" i="1" s="1"/>
  <c r="K2870" i="1" l="1"/>
  <c r="F2870" i="1"/>
  <c r="L2870" i="1" l="1"/>
  <c r="N2870" i="1" s="1"/>
  <c r="P2870" i="1" s="1"/>
  <c r="G2870" i="1"/>
  <c r="H2870" i="1" s="1"/>
  <c r="A2871" i="1" l="1"/>
  <c r="B2871" i="1" s="1"/>
  <c r="C2871" i="1" s="1"/>
  <c r="D2871" i="1" s="1"/>
  <c r="E2871" i="1" s="1"/>
  <c r="I2871" i="1" l="1"/>
  <c r="J2871" i="1" s="1"/>
  <c r="K2871" i="1" s="1"/>
  <c r="F2871" i="1"/>
  <c r="L2871" i="1" l="1"/>
  <c r="N2871" i="1" s="1"/>
  <c r="P2871" i="1" s="1"/>
  <c r="G2871" i="1"/>
  <c r="H2871" i="1" s="1"/>
  <c r="A2872" i="1" l="1"/>
  <c r="B2872" i="1" s="1"/>
  <c r="C2872" i="1" s="1"/>
  <c r="I2872" i="1" s="1"/>
  <c r="J2872" i="1" s="1"/>
  <c r="D2872" i="1" l="1"/>
  <c r="E2872" i="1" s="1"/>
  <c r="K2872" i="1" s="1"/>
  <c r="F2872" i="1" l="1"/>
  <c r="L2872" i="1" s="1"/>
  <c r="N2872" i="1" s="1"/>
  <c r="P2872" i="1" s="1"/>
  <c r="G2872" i="1" l="1"/>
  <c r="H2872" i="1" s="1"/>
  <c r="A2873" i="1" s="1"/>
  <c r="B2873" i="1" s="1"/>
  <c r="C2873" i="1" s="1"/>
  <c r="D2873" i="1" s="1"/>
  <c r="E2873" i="1" s="1"/>
  <c r="I2873" i="1" l="1"/>
  <c r="J2873" i="1" s="1"/>
  <c r="K2873" i="1" s="1"/>
  <c r="F2873" i="1"/>
  <c r="G2873" i="1" l="1"/>
  <c r="H2873" i="1" s="1"/>
  <c r="L2873" i="1"/>
  <c r="N2873" i="1" s="1"/>
  <c r="P2873" i="1" s="1"/>
  <c r="A2874" i="1" l="1"/>
  <c r="B2874" i="1" s="1"/>
  <c r="C2874" i="1" s="1"/>
  <c r="I2874" i="1" l="1"/>
  <c r="J2874" i="1" s="1"/>
  <c r="D2874" i="1"/>
  <c r="E2874" i="1" s="1"/>
  <c r="K2874" i="1" l="1"/>
  <c r="F2874" i="1"/>
  <c r="L2874" i="1" l="1"/>
  <c r="N2874" i="1" s="1"/>
  <c r="P2874" i="1" s="1"/>
  <c r="G2874" i="1"/>
  <c r="H2874" i="1" s="1"/>
  <c r="A2875" i="1" l="1"/>
  <c r="B2875" i="1" s="1"/>
  <c r="C2875" i="1" s="1"/>
  <c r="I2875" i="1" l="1"/>
  <c r="J2875" i="1" s="1"/>
  <c r="D2875" i="1"/>
  <c r="E2875" i="1" s="1"/>
  <c r="K2875" i="1" l="1"/>
  <c r="F2875" i="1"/>
  <c r="L2875" i="1" l="1"/>
  <c r="N2875" i="1" s="1"/>
  <c r="P2875" i="1" s="1"/>
  <c r="G2875" i="1"/>
  <c r="H2875" i="1" s="1"/>
  <c r="A2876" i="1" l="1"/>
  <c r="B2876" i="1" s="1"/>
  <c r="C2876" i="1" s="1"/>
  <c r="I2876" i="1" l="1"/>
  <c r="J2876" i="1" s="1"/>
  <c r="D2876" i="1"/>
  <c r="E2876" i="1" s="1"/>
  <c r="K2876" i="1" l="1"/>
  <c r="F2876" i="1"/>
  <c r="L2876" i="1" l="1"/>
  <c r="N2876" i="1" s="1"/>
  <c r="P2876" i="1" s="1"/>
  <c r="G2876" i="1"/>
  <c r="H2876" i="1" s="1"/>
  <c r="A2877" i="1" l="1"/>
  <c r="B2877" i="1" s="1"/>
  <c r="C2877" i="1" s="1"/>
  <c r="D2877" i="1" l="1"/>
  <c r="I2877" i="1"/>
  <c r="J2877" i="1" s="1"/>
  <c r="E2877" i="1" l="1"/>
  <c r="M2894" i="1"/>
  <c r="M2895" i="1" l="1"/>
  <c r="M2896" i="1" s="1"/>
  <c r="M2897" i="1" s="1"/>
  <c r="M2898" i="1" s="1"/>
  <c r="M2899" i="1" s="1"/>
  <c r="M2900" i="1" s="1"/>
  <c r="N2894" i="1"/>
  <c r="K2877" i="1"/>
  <c r="F2877" i="1"/>
  <c r="L2877" i="1" l="1"/>
  <c r="N2877" i="1" s="1"/>
  <c r="P2877" i="1" s="1"/>
  <c r="G2877" i="1"/>
  <c r="H2877" i="1" s="1"/>
  <c r="M2901" i="1"/>
  <c r="M2902" i="1" s="1"/>
  <c r="M2903" i="1" s="1"/>
  <c r="M2904" i="1" s="1"/>
  <c r="M2905" i="1" s="1"/>
  <c r="M2906" i="1" s="1"/>
  <c r="M2907" i="1" s="1"/>
  <c r="M2908" i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A2878" i="1" l="1"/>
  <c r="B2878" i="1" s="1"/>
  <c r="C2878" i="1" s="1"/>
  <c r="I2878" i="1" l="1"/>
  <c r="J2878" i="1" s="1"/>
  <c r="D2878" i="1"/>
  <c r="E2878" i="1" s="1"/>
  <c r="K2878" i="1" l="1"/>
  <c r="F2878" i="1"/>
  <c r="L2878" i="1" l="1"/>
  <c r="N2878" i="1" s="1"/>
  <c r="P2878" i="1" s="1"/>
  <c r="G2878" i="1"/>
  <c r="H2878" i="1" s="1"/>
  <c r="A2879" i="1" l="1"/>
  <c r="B2879" i="1" s="1"/>
  <c r="C2879" i="1" s="1"/>
  <c r="I2879" i="1" l="1"/>
  <c r="J2879" i="1" s="1"/>
  <c r="D2879" i="1"/>
  <c r="E2879" i="1" s="1"/>
  <c r="K2879" i="1" l="1"/>
  <c r="F2879" i="1"/>
  <c r="L2879" i="1" l="1"/>
  <c r="N2879" i="1" s="1"/>
  <c r="P2879" i="1" s="1"/>
  <c r="G2879" i="1"/>
  <c r="H2879" i="1" s="1"/>
  <c r="A2880" i="1" l="1"/>
  <c r="B2880" i="1" s="1"/>
  <c r="C2880" i="1" s="1"/>
  <c r="D2880" i="1" l="1"/>
  <c r="E2880" i="1" s="1"/>
  <c r="I2880" i="1"/>
  <c r="J2880" i="1" s="1"/>
  <c r="K2880" i="1" l="1"/>
  <c r="F2880" i="1"/>
  <c r="G2880" i="1" l="1"/>
  <c r="H2880" i="1" s="1"/>
  <c r="L2880" i="1"/>
  <c r="N2880" i="1" s="1"/>
  <c r="P2880" i="1" s="1"/>
  <c r="A2881" i="1" l="1"/>
  <c r="B2881" i="1" s="1"/>
  <c r="C2881" i="1" s="1"/>
  <c r="D2881" i="1" s="1"/>
  <c r="E2881" i="1" s="1"/>
  <c r="I2881" i="1" l="1"/>
  <c r="J2881" i="1" s="1"/>
  <c r="K2881" i="1" s="1"/>
  <c r="F2881" i="1"/>
  <c r="G2881" i="1" l="1"/>
  <c r="H2881" i="1" s="1"/>
  <c r="L2881" i="1"/>
  <c r="N2881" i="1" s="1"/>
  <c r="P2881" i="1" s="1"/>
  <c r="A2882" i="1" l="1"/>
  <c r="B2882" i="1" s="1"/>
  <c r="C2882" i="1" s="1"/>
  <c r="I2882" i="1" l="1"/>
  <c r="J2882" i="1" s="1"/>
  <c r="D2882" i="1"/>
  <c r="E2882" i="1" s="1"/>
  <c r="K2882" i="1" l="1"/>
  <c r="F2882" i="1"/>
  <c r="L2882" i="1" l="1"/>
  <c r="N2882" i="1" s="1"/>
  <c r="P2882" i="1" s="1"/>
  <c r="G2882" i="1"/>
  <c r="H2882" i="1" s="1"/>
  <c r="A2883" i="1" l="1"/>
  <c r="B2883" i="1" s="1"/>
  <c r="C2883" i="1" s="1"/>
  <c r="I2883" i="1" l="1"/>
  <c r="J2883" i="1" s="1"/>
  <c r="D2883" i="1"/>
  <c r="E2883" i="1" s="1"/>
  <c r="K2883" i="1" l="1"/>
  <c r="F2883" i="1"/>
  <c r="L2883" i="1" l="1"/>
  <c r="N2883" i="1" s="1"/>
  <c r="P2883" i="1" s="1"/>
  <c r="G2883" i="1"/>
  <c r="H2883" i="1" s="1"/>
  <c r="A2884" i="1" l="1"/>
  <c r="B2884" i="1" s="1"/>
  <c r="C2884" i="1" s="1"/>
  <c r="I2884" i="1" l="1"/>
  <c r="J2884" i="1" s="1"/>
  <c r="D2884" i="1"/>
  <c r="E2884" i="1" s="1"/>
  <c r="K2884" i="1" l="1"/>
  <c r="F2884" i="1"/>
  <c r="L2884" i="1" l="1"/>
  <c r="N2884" i="1" s="1"/>
  <c r="P2884" i="1" s="1"/>
  <c r="G2884" i="1"/>
  <c r="H2884" i="1" s="1"/>
  <c r="A2885" i="1" l="1"/>
  <c r="B2885" i="1" s="1"/>
  <c r="C2885" i="1" s="1"/>
  <c r="I2885" i="1" l="1"/>
  <c r="J2885" i="1" s="1"/>
  <c r="D2885" i="1"/>
  <c r="E2885" i="1" s="1"/>
  <c r="K2885" i="1" l="1"/>
  <c r="F2885" i="1"/>
  <c r="G2885" i="1" l="1"/>
  <c r="H2885" i="1" s="1"/>
  <c r="L2885" i="1"/>
  <c r="N2885" i="1" s="1"/>
  <c r="P2885" i="1" s="1"/>
  <c r="A2886" i="1" l="1"/>
  <c r="B2886" i="1" s="1"/>
  <c r="C2886" i="1" s="1"/>
  <c r="D2886" i="1" s="1"/>
  <c r="E2886" i="1" s="1"/>
  <c r="I2886" i="1" l="1"/>
  <c r="J2886" i="1" s="1"/>
  <c r="K2886" i="1" s="1"/>
  <c r="F2886" i="1"/>
  <c r="L2886" i="1" l="1"/>
  <c r="N2886" i="1" s="1"/>
  <c r="P2886" i="1" s="1"/>
  <c r="G2886" i="1"/>
  <c r="H2886" i="1" s="1"/>
  <c r="A2887" i="1" l="1"/>
  <c r="B2887" i="1" s="1"/>
  <c r="C2887" i="1" s="1"/>
  <c r="D2887" i="1" l="1"/>
  <c r="E2887" i="1" s="1"/>
  <c r="I2887" i="1"/>
  <c r="J2887" i="1" s="1"/>
  <c r="K2887" i="1" l="1"/>
  <c r="F2887" i="1"/>
  <c r="L2887" i="1" l="1"/>
  <c r="N2887" i="1" s="1"/>
  <c r="P2887" i="1" s="1"/>
  <c r="G2887" i="1"/>
  <c r="H2887" i="1" s="1"/>
  <c r="A2888" i="1" l="1"/>
  <c r="B2888" i="1" l="1"/>
  <c r="C2888" i="1" s="1"/>
  <c r="R92" i="1"/>
  <c r="S92" i="1" s="1"/>
  <c r="I2888" i="1" l="1"/>
  <c r="J2888" i="1" s="1"/>
  <c r="D2888" i="1"/>
  <c r="E2888" i="1" s="1"/>
  <c r="K2888" i="1" l="1"/>
  <c r="F2888" i="1"/>
  <c r="L2888" i="1" l="1"/>
  <c r="N2888" i="1" s="1"/>
  <c r="P2888" i="1" s="1"/>
  <c r="G2888" i="1"/>
  <c r="H2888" i="1" s="1"/>
  <c r="O2894" i="1" s="1"/>
  <c r="O2895" i="1" l="1"/>
  <c r="O2896" i="1" s="1"/>
  <c r="O2897" i="1" s="1"/>
  <c r="O2898" i="1" s="1"/>
  <c r="O2899" i="1" s="1"/>
  <c r="O2900" i="1" s="1"/>
  <c r="P2894" i="1"/>
  <c r="A2895" i="1" s="1"/>
  <c r="B2895" i="1" s="1"/>
  <c r="C2895" i="1" s="1"/>
  <c r="I2895" i="1" l="1"/>
  <c r="J2895" i="1" s="1"/>
  <c r="D2895" i="1"/>
  <c r="E2895" i="1" s="1"/>
  <c r="O2908" i="1"/>
  <c r="O2909" i="1" s="1"/>
  <c r="O2910" i="1" s="1"/>
  <c r="O2911" i="1" s="1"/>
  <c r="O2912" i="1" s="1"/>
  <c r="O2913" i="1" s="1"/>
  <c r="O2914" i="1" s="1"/>
  <c r="O2915" i="1" s="1"/>
  <c r="O2916" i="1" s="1"/>
  <c r="O2917" i="1" s="1"/>
  <c r="O2918" i="1" s="1"/>
  <c r="O2919" i="1" s="1"/>
  <c r="O2920" i="1" s="1"/>
  <c r="O2921" i="1" s="1"/>
  <c r="O2901" i="1"/>
  <c r="O2902" i="1" s="1"/>
  <c r="O2903" i="1" s="1"/>
  <c r="O2904" i="1" s="1"/>
  <c r="O2905" i="1" s="1"/>
  <c r="O2906" i="1" s="1"/>
  <c r="O2907" i="1" s="1"/>
  <c r="K2895" i="1" l="1"/>
  <c r="F2895" i="1"/>
  <c r="G2895" i="1" l="1"/>
  <c r="H2895" i="1" s="1"/>
  <c r="L2895" i="1"/>
  <c r="N2895" i="1" s="1"/>
  <c r="P2895" i="1" s="1"/>
  <c r="A2896" i="1" l="1"/>
  <c r="B2896" i="1" s="1"/>
  <c r="C2896" i="1" s="1"/>
  <c r="I2896" i="1" s="1"/>
  <c r="J2896" i="1" s="1"/>
  <c r="D2896" i="1" l="1"/>
  <c r="E2896" i="1" s="1"/>
  <c r="K2896" i="1" s="1"/>
  <c r="F2896" i="1" l="1"/>
  <c r="L2896" i="1" s="1"/>
  <c r="N2896" i="1" s="1"/>
  <c r="P2896" i="1" s="1"/>
  <c r="G2896" i="1" l="1"/>
  <c r="H2896" i="1" s="1"/>
  <c r="A2897" i="1" s="1"/>
  <c r="B2897" i="1" s="1"/>
  <c r="C2897" i="1" s="1"/>
  <c r="D2897" i="1" l="1"/>
  <c r="E2897" i="1" s="1"/>
  <c r="I2897" i="1"/>
  <c r="J2897" i="1" s="1"/>
  <c r="K2897" i="1" l="1"/>
  <c r="F2897" i="1"/>
  <c r="L2897" i="1" l="1"/>
  <c r="N2897" i="1" s="1"/>
  <c r="P2897" i="1" s="1"/>
  <c r="G2897" i="1"/>
  <c r="H2897" i="1" s="1"/>
  <c r="A2898" i="1" l="1"/>
  <c r="B2898" i="1" l="1"/>
  <c r="C2898" i="1" s="1"/>
  <c r="D2898" i="1" l="1"/>
  <c r="E2898" i="1" s="1"/>
  <c r="I2898" i="1"/>
  <c r="J2898" i="1" s="1"/>
  <c r="K2898" i="1" l="1"/>
  <c r="F2898" i="1"/>
  <c r="L2898" i="1" l="1"/>
  <c r="N2898" i="1" s="1"/>
  <c r="P2898" i="1" s="1"/>
  <c r="G2898" i="1"/>
  <c r="H2898" i="1" s="1"/>
  <c r="A2899" i="1" l="1"/>
  <c r="B2899" i="1" s="1"/>
  <c r="C2899" i="1" s="1"/>
  <c r="I2899" i="1" l="1"/>
  <c r="J2899" i="1" s="1"/>
  <c r="D2899" i="1"/>
  <c r="E2899" i="1" s="1"/>
  <c r="K2899" i="1" l="1"/>
  <c r="F2899" i="1"/>
  <c r="L2899" i="1" l="1"/>
  <c r="N2899" i="1" s="1"/>
  <c r="P2899" i="1" s="1"/>
  <c r="G2899" i="1"/>
  <c r="H2899" i="1" s="1"/>
  <c r="A2900" i="1" l="1"/>
  <c r="B2900" i="1" s="1"/>
  <c r="C2900" i="1" s="1"/>
  <c r="D2900" i="1" l="1"/>
  <c r="E2900" i="1" s="1"/>
  <c r="I2900" i="1"/>
  <c r="J2900" i="1" s="1"/>
  <c r="K2900" i="1" l="1"/>
  <c r="F2900" i="1"/>
  <c r="L2900" i="1" l="1"/>
  <c r="N2900" i="1" s="1"/>
  <c r="P2900" i="1" s="1"/>
  <c r="G2900" i="1"/>
  <c r="H2900" i="1" s="1"/>
  <c r="A2901" i="1" l="1"/>
  <c r="B2901" i="1" s="1"/>
  <c r="C2901" i="1" s="1"/>
  <c r="I2901" i="1" l="1"/>
  <c r="J2901" i="1" s="1"/>
  <c r="D2901" i="1"/>
  <c r="E2901" i="1" s="1"/>
  <c r="K2901" i="1" l="1"/>
  <c r="F2901" i="1"/>
  <c r="G2901" i="1" l="1"/>
  <c r="H2901" i="1" s="1"/>
  <c r="L2901" i="1"/>
  <c r="N2901" i="1" s="1"/>
  <c r="P2901" i="1" s="1"/>
  <c r="A2902" i="1" l="1"/>
  <c r="B2902" i="1" s="1"/>
  <c r="C2902" i="1" s="1"/>
  <c r="D2902" i="1" s="1"/>
  <c r="E2902" i="1" s="1"/>
  <c r="I2902" i="1" l="1"/>
  <c r="J2902" i="1" s="1"/>
  <c r="K2902" i="1" s="1"/>
  <c r="F2902" i="1"/>
  <c r="L2902" i="1" l="1"/>
  <c r="N2902" i="1" s="1"/>
  <c r="P2902" i="1" s="1"/>
  <c r="G2902" i="1"/>
  <c r="H2902" i="1" s="1"/>
  <c r="A2903" i="1" l="1"/>
  <c r="B2903" i="1" l="1"/>
  <c r="C2903" i="1" s="1"/>
  <c r="I2903" i="1" l="1"/>
  <c r="J2903" i="1" s="1"/>
  <c r="D2903" i="1"/>
  <c r="E2903" i="1" s="1"/>
  <c r="K2903" i="1" l="1"/>
  <c r="F2903" i="1"/>
  <c r="L2903" i="1" l="1"/>
  <c r="N2903" i="1" s="1"/>
  <c r="P2903" i="1" s="1"/>
  <c r="G2903" i="1"/>
  <c r="H2903" i="1" s="1"/>
  <c r="A2904" i="1" l="1"/>
  <c r="B2904" i="1" s="1"/>
  <c r="C2904" i="1" s="1"/>
  <c r="D2904" i="1" l="1"/>
  <c r="E2904" i="1" s="1"/>
  <c r="I2904" i="1"/>
  <c r="J2904" i="1" s="1"/>
  <c r="K2904" i="1" l="1"/>
  <c r="F2904" i="1"/>
  <c r="L2904" i="1" l="1"/>
  <c r="N2904" i="1" s="1"/>
  <c r="P2904" i="1" s="1"/>
  <c r="G2904" i="1"/>
  <c r="H2904" i="1" s="1"/>
  <c r="A2905" i="1" l="1"/>
  <c r="B2905" i="1" l="1"/>
  <c r="C2905" i="1" s="1"/>
  <c r="D2905" i="1" l="1"/>
  <c r="E2905" i="1" s="1"/>
  <c r="I2905" i="1"/>
  <c r="J2905" i="1" s="1"/>
  <c r="K2905" i="1" l="1"/>
  <c r="F2905" i="1"/>
  <c r="G2905" i="1" l="1"/>
  <c r="H2905" i="1" s="1"/>
  <c r="L2905" i="1"/>
  <c r="N2905" i="1" s="1"/>
  <c r="P2905" i="1" s="1"/>
  <c r="A2906" i="1" l="1"/>
  <c r="B2906" i="1" s="1"/>
  <c r="C2906" i="1" s="1"/>
  <c r="I2906" i="1" s="1"/>
  <c r="J2906" i="1" s="1"/>
  <c r="D2906" i="1" l="1"/>
  <c r="E2906" i="1" s="1"/>
  <c r="K2906" i="1" s="1"/>
  <c r="F2906" i="1" l="1"/>
  <c r="G2906" i="1" s="1"/>
  <c r="H2906" i="1" s="1"/>
  <c r="L2906" i="1" l="1"/>
  <c r="N2906" i="1" s="1"/>
  <c r="P2906" i="1" s="1"/>
  <c r="A2907" i="1" s="1"/>
  <c r="B2907" i="1" s="1"/>
  <c r="C2907" i="1" s="1"/>
  <c r="I2907" i="1" l="1"/>
  <c r="J2907" i="1" s="1"/>
  <c r="D2907" i="1"/>
  <c r="E2907" i="1" s="1"/>
  <c r="K2907" i="1" l="1"/>
  <c r="F2907" i="1"/>
  <c r="L2907" i="1" l="1"/>
  <c r="N2907" i="1" s="1"/>
  <c r="P2907" i="1" s="1"/>
  <c r="G2907" i="1"/>
  <c r="H2907" i="1" s="1"/>
  <c r="A2908" i="1" l="1"/>
  <c r="B2908" i="1" s="1"/>
  <c r="C2908" i="1" s="1"/>
  <c r="I2908" i="1" l="1"/>
  <c r="J2908" i="1" s="1"/>
  <c r="D2908" i="1"/>
  <c r="E2908" i="1" s="1"/>
  <c r="K2908" i="1" l="1"/>
  <c r="F2908" i="1"/>
  <c r="L2908" i="1" l="1"/>
  <c r="N2908" i="1" s="1"/>
  <c r="P2908" i="1" s="1"/>
  <c r="G2908" i="1"/>
  <c r="H2908" i="1" s="1"/>
  <c r="A2909" i="1" l="1"/>
  <c r="B2909" i="1" s="1"/>
  <c r="C2909" i="1" s="1"/>
  <c r="D2909" i="1" l="1"/>
  <c r="E2909" i="1" s="1"/>
  <c r="I2909" i="1"/>
  <c r="J2909" i="1" s="1"/>
  <c r="K2909" i="1" l="1"/>
  <c r="F2909" i="1"/>
  <c r="G2909" i="1" l="1"/>
  <c r="H2909" i="1" s="1"/>
  <c r="L2909" i="1"/>
  <c r="N2909" i="1" s="1"/>
  <c r="P2909" i="1" s="1"/>
  <c r="A2910" i="1" l="1"/>
  <c r="B2910" i="1" s="1"/>
  <c r="C2910" i="1" s="1"/>
  <c r="D2910" i="1" s="1"/>
  <c r="I2910" i="1" l="1"/>
  <c r="J2910" i="1" s="1"/>
  <c r="E2910" i="1"/>
  <c r="M2927" i="1"/>
  <c r="M2928" i="1" l="1"/>
  <c r="M2929" i="1" s="1"/>
  <c r="M2930" i="1" s="1"/>
  <c r="M2931" i="1" s="1"/>
  <c r="M2932" i="1" s="1"/>
  <c r="M2933" i="1" s="1"/>
  <c r="N2927" i="1"/>
  <c r="K2910" i="1"/>
  <c r="F2910" i="1"/>
  <c r="G2910" i="1" l="1"/>
  <c r="H2910" i="1" s="1"/>
  <c r="L2910" i="1"/>
  <c r="N2910" i="1" s="1"/>
  <c r="P2910" i="1" s="1"/>
  <c r="M2941" i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34" i="1"/>
  <c r="M2935" i="1" s="1"/>
  <c r="M2936" i="1" s="1"/>
  <c r="M2937" i="1" s="1"/>
  <c r="M2938" i="1" s="1"/>
  <c r="M2939" i="1" s="1"/>
  <c r="M2940" i="1" s="1"/>
  <c r="A2911" i="1" l="1"/>
  <c r="B2911" i="1" s="1"/>
  <c r="C2911" i="1" s="1"/>
  <c r="I2911" i="1" l="1"/>
  <c r="J2911" i="1" s="1"/>
  <c r="D2911" i="1"/>
  <c r="E2911" i="1" s="1"/>
  <c r="K2911" i="1" l="1"/>
  <c r="F2911" i="1"/>
  <c r="L2911" i="1" l="1"/>
  <c r="N2911" i="1" s="1"/>
  <c r="P2911" i="1" s="1"/>
  <c r="G2911" i="1"/>
  <c r="H2911" i="1" s="1"/>
  <c r="A2912" i="1" l="1"/>
  <c r="B2912" i="1" s="1"/>
  <c r="C2912" i="1" s="1"/>
  <c r="I2912" i="1" l="1"/>
  <c r="J2912" i="1" s="1"/>
  <c r="D2912" i="1"/>
  <c r="E2912" i="1" s="1"/>
  <c r="K2912" i="1" l="1"/>
  <c r="F2912" i="1"/>
  <c r="L2912" i="1" l="1"/>
  <c r="N2912" i="1" s="1"/>
  <c r="P2912" i="1" s="1"/>
  <c r="G2912" i="1"/>
  <c r="H2912" i="1" s="1"/>
  <c r="A2913" i="1" l="1"/>
  <c r="B2913" i="1" s="1"/>
  <c r="C2913" i="1" s="1"/>
  <c r="D2913" i="1" s="1"/>
  <c r="E2913" i="1" s="1"/>
  <c r="I2913" i="1" l="1"/>
  <c r="J2913" i="1" s="1"/>
  <c r="K2913" i="1" s="1"/>
  <c r="F2913" i="1"/>
  <c r="L2913" i="1" l="1"/>
  <c r="N2913" i="1" s="1"/>
  <c r="P2913" i="1" s="1"/>
  <c r="G2913" i="1"/>
  <c r="H2913" i="1" s="1"/>
  <c r="A2914" i="1" l="1"/>
  <c r="B2914" i="1" s="1"/>
  <c r="C2914" i="1" s="1"/>
  <c r="I2914" i="1" s="1"/>
  <c r="J2914" i="1" s="1"/>
  <c r="D2914" i="1" l="1"/>
  <c r="E2914" i="1" s="1"/>
  <c r="K2914" i="1" s="1"/>
  <c r="F2914" i="1" l="1"/>
  <c r="G2914" i="1" s="1"/>
  <c r="H2914" i="1" s="1"/>
  <c r="L2914" i="1" l="1"/>
  <c r="N2914" i="1" s="1"/>
  <c r="P2914" i="1" s="1"/>
  <c r="A2915" i="1" s="1"/>
  <c r="B2915" i="1" s="1"/>
  <c r="C2915" i="1" s="1"/>
  <c r="I2915" i="1" l="1"/>
  <c r="J2915" i="1" s="1"/>
  <c r="D2915" i="1"/>
  <c r="E2915" i="1" s="1"/>
  <c r="K2915" i="1" l="1"/>
  <c r="F2915" i="1"/>
  <c r="L2915" i="1" l="1"/>
  <c r="N2915" i="1" s="1"/>
  <c r="P2915" i="1" s="1"/>
  <c r="G2915" i="1"/>
  <c r="H2915" i="1" s="1"/>
  <c r="A2916" i="1" l="1"/>
  <c r="B2916" i="1" s="1"/>
  <c r="C2916" i="1" s="1"/>
  <c r="D2916" i="1" l="1"/>
  <c r="E2916" i="1" s="1"/>
  <c r="I2916" i="1"/>
  <c r="J2916" i="1" s="1"/>
  <c r="K2916" i="1" l="1"/>
  <c r="F2916" i="1"/>
  <c r="L2916" i="1" l="1"/>
  <c r="N2916" i="1" s="1"/>
  <c r="P2916" i="1" s="1"/>
  <c r="G2916" i="1"/>
  <c r="H2916" i="1" s="1"/>
  <c r="A2917" i="1" l="1"/>
  <c r="B2917" i="1" s="1"/>
  <c r="C2917" i="1" s="1"/>
  <c r="I2917" i="1" s="1"/>
  <c r="J2917" i="1" s="1"/>
  <c r="D2917" i="1" l="1"/>
  <c r="E2917" i="1" s="1"/>
  <c r="F2917" i="1" s="1"/>
  <c r="K2917" i="1" l="1"/>
  <c r="L2917" i="1" s="1"/>
  <c r="N2917" i="1" s="1"/>
  <c r="P2917" i="1" s="1"/>
  <c r="G2917" i="1"/>
  <c r="H2917" i="1" s="1"/>
  <c r="A2918" i="1" l="1"/>
  <c r="B2918" i="1" s="1"/>
  <c r="C2918" i="1" s="1"/>
  <c r="D2918" i="1" s="1"/>
  <c r="E2918" i="1" s="1"/>
  <c r="I2918" i="1" l="1"/>
  <c r="J2918" i="1" s="1"/>
  <c r="K2918" i="1" s="1"/>
  <c r="F2918" i="1"/>
  <c r="G2918" i="1" l="1"/>
  <c r="H2918" i="1" s="1"/>
  <c r="L2918" i="1"/>
  <c r="N2918" i="1" s="1"/>
  <c r="P2918" i="1" s="1"/>
  <c r="A2919" i="1" l="1"/>
  <c r="B2919" i="1" s="1"/>
  <c r="C2919" i="1" s="1"/>
  <c r="I2919" i="1" s="1"/>
  <c r="J2919" i="1" s="1"/>
  <c r="D2919" i="1" l="1"/>
  <c r="E2919" i="1" s="1"/>
  <c r="K2919" i="1" s="1"/>
  <c r="F2919" i="1" l="1"/>
  <c r="L2919" i="1" s="1"/>
  <c r="N2919" i="1" s="1"/>
  <c r="P2919" i="1" s="1"/>
  <c r="G2919" i="1" l="1"/>
  <c r="H2919" i="1" s="1"/>
  <c r="A2920" i="1" s="1"/>
  <c r="B2920" i="1" s="1"/>
  <c r="C2920" i="1" s="1"/>
  <c r="I2920" i="1" s="1"/>
  <c r="J2920" i="1" s="1"/>
  <c r="D2920" i="1" l="1"/>
  <c r="E2920" i="1" s="1"/>
  <c r="F2920" i="1" s="1"/>
  <c r="K2920" i="1" l="1"/>
  <c r="L2920" i="1" s="1"/>
  <c r="N2920" i="1" s="1"/>
  <c r="P2920" i="1" s="1"/>
  <c r="G2920" i="1"/>
  <c r="H2920" i="1" s="1"/>
  <c r="A2921" i="1" l="1"/>
  <c r="B2921" i="1" s="1"/>
  <c r="C2921" i="1" s="1"/>
  <c r="R93" i="1" l="1"/>
  <c r="S93" i="1" s="1"/>
  <c r="I2921" i="1"/>
  <c r="J2921" i="1" s="1"/>
  <c r="D2921" i="1"/>
  <c r="E2921" i="1" s="1"/>
  <c r="K2921" i="1" l="1"/>
  <c r="F2921" i="1"/>
  <c r="G2921" i="1" l="1"/>
  <c r="H2921" i="1" s="1"/>
  <c r="O2927" i="1" s="1"/>
  <c r="L2921" i="1"/>
  <c r="N2921" i="1" s="1"/>
  <c r="P2921" i="1" s="1"/>
  <c r="O2928" i="1" l="1"/>
  <c r="O2929" i="1" s="1"/>
  <c r="O2930" i="1" s="1"/>
  <c r="O2931" i="1" s="1"/>
  <c r="O2932" i="1" s="1"/>
  <c r="O2933" i="1" s="1"/>
  <c r="P2927" i="1"/>
  <c r="A2928" i="1" s="1"/>
  <c r="B2928" i="1" s="1"/>
  <c r="C2928" i="1" s="1"/>
  <c r="I2928" i="1" l="1"/>
  <c r="J2928" i="1" s="1"/>
  <c r="D2928" i="1"/>
  <c r="E2928" i="1" s="1"/>
  <c r="O2934" i="1"/>
  <c r="O2935" i="1" s="1"/>
  <c r="O2936" i="1" s="1"/>
  <c r="O2937" i="1" s="1"/>
  <c r="O2938" i="1" s="1"/>
  <c r="O2939" i="1" s="1"/>
  <c r="O2940" i="1" s="1"/>
  <c r="O2941" i="1"/>
  <c r="O2942" i="1" s="1"/>
  <c r="O2943" i="1" s="1"/>
  <c r="O2944" i="1" s="1"/>
  <c r="O2945" i="1" s="1"/>
  <c r="O2946" i="1" s="1"/>
  <c r="O2947" i="1" s="1"/>
  <c r="O2948" i="1" s="1"/>
  <c r="O2949" i="1" s="1"/>
  <c r="O2950" i="1" s="1"/>
  <c r="O2951" i="1" s="1"/>
  <c r="O2952" i="1" s="1"/>
  <c r="O2953" i="1" s="1"/>
  <c r="O2954" i="1" s="1"/>
  <c r="K2928" i="1" l="1"/>
  <c r="F2928" i="1"/>
  <c r="G2928" i="1" l="1"/>
  <c r="H2928" i="1" s="1"/>
  <c r="L2928" i="1"/>
  <c r="N2928" i="1" s="1"/>
  <c r="P2928" i="1" s="1"/>
  <c r="A2929" i="1" l="1"/>
  <c r="B2929" i="1" s="1"/>
  <c r="C2929" i="1" s="1"/>
  <c r="I2929" i="1" s="1"/>
  <c r="J2929" i="1" s="1"/>
  <c r="D2929" i="1" l="1"/>
  <c r="E2929" i="1" s="1"/>
  <c r="K2929" i="1" s="1"/>
  <c r="F2929" i="1" l="1"/>
  <c r="L2929" i="1" s="1"/>
  <c r="N2929" i="1" s="1"/>
  <c r="P2929" i="1" s="1"/>
  <c r="G2929" i="1" l="1"/>
  <c r="H2929" i="1" s="1"/>
  <c r="A2930" i="1" s="1"/>
  <c r="B2930" i="1" s="1"/>
  <c r="C2930" i="1" s="1"/>
  <c r="D2930" i="1" s="1"/>
  <c r="E2930" i="1" s="1"/>
  <c r="I2930" i="1" l="1"/>
  <c r="J2930" i="1" s="1"/>
  <c r="K2930" i="1" s="1"/>
  <c r="F2930" i="1"/>
  <c r="L2930" i="1" l="1"/>
  <c r="N2930" i="1" s="1"/>
  <c r="P2930" i="1" s="1"/>
  <c r="G2930" i="1"/>
  <c r="H2930" i="1" s="1"/>
  <c r="A2931" i="1" l="1"/>
  <c r="B2931" i="1" s="1"/>
  <c r="C2931" i="1" s="1"/>
  <c r="I2931" i="1" s="1"/>
  <c r="J2931" i="1" s="1"/>
  <c r="D2931" i="1" l="1"/>
  <c r="E2931" i="1" s="1"/>
  <c r="K2931" i="1" s="1"/>
  <c r="F2931" i="1" l="1"/>
  <c r="L2931" i="1" s="1"/>
  <c r="N2931" i="1" s="1"/>
  <c r="P2931" i="1" s="1"/>
  <c r="G2931" i="1" l="1"/>
  <c r="H2931" i="1" s="1"/>
  <c r="A2932" i="1" s="1"/>
  <c r="B2932" i="1" s="1"/>
  <c r="C2932" i="1" s="1"/>
  <c r="D2932" i="1" s="1"/>
  <c r="E2932" i="1" s="1"/>
  <c r="I2932" i="1" l="1"/>
  <c r="J2932" i="1" s="1"/>
  <c r="K2932" i="1" s="1"/>
  <c r="F2932" i="1"/>
  <c r="L2932" i="1" l="1"/>
  <c r="N2932" i="1" s="1"/>
  <c r="P2932" i="1" s="1"/>
  <c r="G2932" i="1"/>
  <c r="H2932" i="1" s="1"/>
  <c r="A2933" i="1" l="1"/>
  <c r="B2933" i="1" s="1"/>
  <c r="C2933" i="1" s="1"/>
  <c r="I2933" i="1" l="1"/>
  <c r="J2933" i="1" s="1"/>
  <c r="D2933" i="1"/>
  <c r="E2933" i="1" s="1"/>
  <c r="K2933" i="1" l="1"/>
  <c r="F2933" i="1"/>
  <c r="L2933" i="1" l="1"/>
  <c r="N2933" i="1" s="1"/>
  <c r="P2933" i="1" s="1"/>
  <c r="G2933" i="1"/>
  <c r="H2933" i="1" s="1"/>
  <c r="A2934" i="1" l="1"/>
  <c r="B2934" i="1" s="1"/>
  <c r="C2934" i="1" s="1"/>
  <c r="I2934" i="1" s="1"/>
  <c r="J2934" i="1" s="1"/>
  <c r="D2934" i="1" l="1"/>
  <c r="E2934" i="1" s="1"/>
  <c r="F2934" i="1" s="1"/>
  <c r="K2934" i="1" l="1"/>
  <c r="L2934" i="1" s="1"/>
  <c r="N2934" i="1" s="1"/>
  <c r="P2934" i="1" s="1"/>
  <c r="G2934" i="1"/>
  <c r="H2934" i="1" s="1"/>
  <c r="A2935" i="1" l="1"/>
  <c r="B2935" i="1" s="1"/>
  <c r="C2935" i="1" s="1"/>
  <c r="I2935" i="1" s="1"/>
  <c r="J2935" i="1" s="1"/>
  <c r="D2935" i="1" l="1"/>
  <c r="E2935" i="1" s="1"/>
  <c r="K2935" i="1" s="1"/>
  <c r="F2935" i="1" l="1"/>
  <c r="G2935" i="1" s="1"/>
  <c r="H2935" i="1" s="1"/>
  <c r="L2935" i="1" l="1"/>
  <c r="N2935" i="1" s="1"/>
  <c r="P2935" i="1" s="1"/>
  <c r="A2936" i="1" s="1"/>
  <c r="B2936" i="1" s="1"/>
  <c r="C2936" i="1" s="1"/>
  <c r="D2936" i="1" l="1"/>
  <c r="E2936" i="1" s="1"/>
  <c r="I2936" i="1"/>
  <c r="J2936" i="1" s="1"/>
  <c r="K2936" i="1" l="1"/>
  <c r="F2936" i="1"/>
  <c r="G2936" i="1" l="1"/>
  <c r="H2936" i="1" s="1"/>
  <c r="L2936" i="1"/>
  <c r="N2936" i="1" s="1"/>
  <c r="P2936" i="1" s="1"/>
  <c r="A2937" i="1" l="1"/>
  <c r="B2937" i="1" s="1"/>
  <c r="C2937" i="1" s="1"/>
  <c r="D2937" i="1" s="1"/>
  <c r="E2937" i="1" s="1"/>
  <c r="I2937" i="1" l="1"/>
  <c r="J2937" i="1" s="1"/>
  <c r="K2937" i="1" s="1"/>
  <c r="F2937" i="1"/>
  <c r="L2937" i="1" l="1"/>
  <c r="N2937" i="1" s="1"/>
  <c r="P2937" i="1" s="1"/>
  <c r="G2937" i="1"/>
  <c r="H2937" i="1" s="1"/>
  <c r="A2938" i="1" l="1"/>
  <c r="B2938" i="1" s="1"/>
  <c r="C2938" i="1" s="1"/>
  <c r="I2938" i="1" l="1"/>
  <c r="J2938" i="1" s="1"/>
  <c r="D2938" i="1"/>
  <c r="E2938" i="1" s="1"/>
  <c r="K2938" i="1" l="1"/>
  <c r="F2938" i="1"/>
  <c r="L2938" i="1" l="1"/>
  <c r="N2938" i="1" s="1"/>
  <c r="P2938" i="1" s="1"/>
  <c r="G2938" i="1"/>
  <c r="H2938" i="1" s="1"/>
  <c r="A2939" i="1" l="1"/>
  <c r="B2939" i="1" s="1"/>
  <c r="C2939" i="1" s="1"/>
  <c r="D2939" i="1" l="1"/>
  <c r="E2939" i="1" s="1"/>
  <c r="I2939" i="1"/>
  <c r="J2939" i="1" s="1"/>
  <c r="K2939" i="1" l="1"/>
  <c r="F2939" i="1"/>
  <c r="L2939" i="1" l="1"/>
  <c r="N2939" i="1" s="1"/>
  <c r="P2939" i="1" s="1"/>
  <c r="G2939" i="1"/>
  <c r="H2939" i="1" s="1"/>
  <c r="A2940" i="1" l="1"/>
  <c r="B2940" i="1" s="1"/>
  <c r="C2940" i="1" s="1"/>
  <c r="I2940" i="1" l="1"/>
  <c r="J2940" i="1" s="1"/>
  <c r="D2940" i="1"/>
  <c r="E2940" i="1" s="1"/>
  <c r="K2940" i="1" l="1"/>
  <c r="F2940" i="1"/>
  <c r="G2940" i="1" l="1"/>
  <c r="H2940" i="1" s="1"/>
  <c r="L2940" i="1"/>
  <c r="N2940" i="1" s="1"/>
  <c r="P2940" i="1" s="1"/>
  <c r="A2941" i="1" l="1"/>
  <c r="B2941" i="1" s="1"/>
  <c r="C2941" i="1" s="1"/>
  <c r="I2941" i="1" l="1"/>
  <c r="J2941" i="1" s="1"/>
  <c r="D2941" i="1"/>
  <c r="E2941" i="1" s="1"/>
  <c r="K2941" i="1" l="1"/>
  <c r="F2941" i="1"/>
  <c r="G2941" i="1" l="1"/>
  <c r="H2941" i="1" s="1"/>
  <c r="L2941" i="1"/>
  <c r="N2941" i="1" s="1"/>
  <c r="P2941" i="1" s="1"/>
  <c r="A2942" i="1" l="1"/>
  <c r="B2942" i="1" s="1"/>
  <c r="C2942" i="1" s="1"/>
  <c r="D2942" i="1" l="1"/>
  <c r="E2942" i="1" s="1"/>
  <c r="I2942" i="1"/>
  <c r="J2942" i="1" s="1"/>
  <c r="K2942" i="1" l="1"/>
  <c r="F2942" i="1"/>
  <c r="L2942" i="1" l="1"/>
  <c r="N2942" i="1" s="1"/>
  <c r="P2942" i="1" s="1"/>
  <c r="G2942" i="1"/>
  <c r="H2942" i="1" s="1"/>
  <c r="A2943" i="1" l="1"/>
  <c r="B2943" i="1" s="1"/>
  <c r="C2943" i="1" s="1"/>
  <c r="D2943" i="1" l="1"/>
  <c r="I2943" i="1"/>
  <c r="J2943" i="1" s="1"/>
  <c r="E2943" i="1" l="1"/>
  <c r="M2960" i="1"/>
  <c r="M2961" i="1" l="1"/>
  <c r="M2962" i="1" s="1"/>
  <c r="M2963" i="1" s="1"/>
  <c r="M2964" i="1" s="1"/>
  <c r="M2965" i="1" s="1"/>
  <c r="M2966" i="1" s="1"/>
  <c r="N2960" i="1"/>
  <c r="K2943" i="1"/>
  <c r="F2943" i="1"/>
  <c r="L2943" i="1" l="1"/>
  <c r="N2943" i="1" s="1"/>
  <c r="P2943" i="1" s="1"/>
  <c r="G2943" i="1"/>
  <c r="H2943" i="1" s="1"/>
  <c r="M2974" i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M2967" i="1"/>
  <c r="M2968" i="1" s="1"/>
  <c r="M2969" i="1" s="1"/>
  <c r="M2970" i="1" s="1"/>
  <c r="M2971" i="1" s="1"/>
  <c r="M2972" i="1" s="1"/>
  <c r="M2973" i="1" s="1"/>
  <c r="A2944" i="1" l="1"/>
  <c r="B2944" i="1" s="1"/>
  <c r="C2944" i="1" s="1"/>
  <c r="D2944" i="1" l="1"/>
  <c r="E2944" i="1" s="1"/>
  <c r="I2944" i="1"/>
  <c r="J2944" i="1" s="1"/>
  <c r="K2944" i="1" l="1"/>
  <c r="F2944" i="1"/>
  <c r="G2944" i="1" l="1"/>
  <c r="H2944" i="1" s="1"/>
  <c r="L2944" i="1"/>
  <c r="N2944" i="1" s="1"/>
  <c r="P2944" i="1" s="1"/>
  <c r="A2945" i="1" l="1"/>
  <c r="B2945" i="1" s="1"/>
  <c r="C2945" i="1" s="1"/>
  <c r="D2945" i="1" l="1"/>
  <c r="E2945" i="1" s="1"/>
  <c r="I2945" i="1"/>
  <c r="J2945" i="1" s="1"/>
  <c r="K2945" i="1" l="1"/>
  <c r="F2945" i="1"/>
  <c r="L2945" i="1" l="1"/>
  <c r="N2945" i="1" s="1"/>
  <c r="P2945" i="1" s="1"/>
  <c r="G2945" i="1"/>
  <c r="H2945" i="1" s="1"/>
  <c r="A2946" i="1" l="1"/>
  <c r="B2946" i="1" s="1"/>
  <c r="C2946" i="1" s="1"/>
  <c r="I2946" i="1" l="1"/>
  <c r="J2946" i="1" s="1"/>
  <c r="D2946" i="1"/>
  <c r="E2946" i="1" s="1"/>
  <c r="K2946" i="1" l="1"/>
  <c r="F2946" i="1"/>
  <c r="G2946" i="1" l="1"/>
  <c r="H2946" i="1" s="1"/>
  <c r="L2946" i="1"/>
  <c r="N2946" i="1" s="1"/>
  <c r="P2946" i="1" s="1"/>
  <c r="A2947" i="1" l="1"/>
  <c r="B2947" i="1" s="1"/>
  <c r="C2947" i="1" s="1"/>
  <c r="I2947" i="1" l="1"/>
  <c r="J2947" i="1" s="1"/>
  <c r="D2947" i="1"/>
  <c r="E2947" i="1" s="1"/>
  <c r="K2947" i="1" l="1"/>
  <c r="F2947" i="1"/>
  <c r="G2947" i="1" l="1"/>
  <c r="H2947" i="1" s="1"/>
  <c r="L2947" i="1"/>
  <c r="N2947" i="1" s="1"/>
  <c r="P2947" i="1" s="1"/>
  <c r="A2948" i="1" l="1"/>
  <c r="B2948" i="1" s="1"/>
  <c r="C2948" i="1" s="1"/>
  <c r="D2948" i="1" l="1"/>
  <c r="E2948" i="1" s="1"/>
  <c r="I2948" i="1"/>
  <c r="J2948" i="1" s="1"/>
  <c r="K2948" i="1" l="1"/>
  <c r="F2948" i="1"/>
  <c r="G2948" i="1" l="1"/>
  <c r="H2948" i="1" s="1"/>
  <c r="L2948" i="1"/>
  <c r="N2948" i="1" s="1"/>
  <c r="P2948" i="1" s="1"/>
  <c r="A2949" i="1" l="1"/>
  <c r="B2949" i="1" s="1"/>
  <c r="C2949" i="1" s="1"/>
  <c r="I2949" i="1" l="1"/>
  <c r="J2949" i="1" s="1"/>
  <c r="D2949" i="1"/>
  <c r="E2949" i="1" s="1"/>
  <c r="K2949" i="1" l="1"/>
  <c r="F2949" i="1"/>
  <c r="L2949" i="1" l="1"/>
  <c r="N2949" i="1" s="1"/>
  <c r="P2949" i="1" s="1"/>
  <c r="G2949" i="1"/>
  <c r="H2949" i="1" s="1"/>
  <c r="A2950" i="1" l="1"/>
  <c r="B2950" i="1" s="1"/>
  <c r="C2950" i="1" s="1"/>
  <c r="I2950" i="1" s="1"/>
  <c r="J2950" i="1" s="1"/>
  <c r="D2950" i="1" l="1"/>
  <c r="E2950" i="1" s="1"/>
  <c r="F2950" i="1" s="1"/>
  <c r="K2950" i="1" l="1"/>
  <c r="L2950" i="1" s="1"/>
  <c r="N2950" i="1" s="1"/>
  <c r="P2950" i="1" s="1"/>
  <c r="G2950" i="1"/>
  <c r="H2950" i="1" s="1"/>
  <c r="A2951" i="1" l="1"/>
  <c r="B2951" i="1" s="1"/>
  <c r="C2951" i="1" s="1"/>
  <c r="I2951" i="1" s="1"/>
  <c r="J2951" i="1" s="1"/>
  <c r="D2951" i="1" l="1"/>
  <c r="E2951" i="1" s="1"/>
  <c r="K2951" i="1" s="1"/>
  <c r="F2951" i="1" l="1"/>
  <c r="L2951" i="1" s="1"/>
  <c r="N2951" i="1" s="1"/>
  <c r="P2951" i="1" s="1"/>
  <c r="G2951" i="1" l="1"/>
  <c r="H2951" i="1" s="1"/>
  <c r="A2952" i="1" s="1"/>
  <c r="B2952" i="1" s="1"/>
  <c r="C2952" i="1" s="1"/>
  <c r="D2952" i="1" s="1"/>
  <c r="E2952" i="1" s="1"/>
  <c r="I2952" i="1" l="1"/>
  <c r="J2952" i="1" s="1"/>
  <c r="K2952" i="1" s="1"/>
  <c r="F2952" i="1"/>
  <c r="L2952" i="1" l="1"/>
  <c r="N2952" i="1" s="1"/>
  <c r="P2952" i="1" s="1"/>
  <c r="G2952" i="1"/>
  <c r="H2952" i="1" s="1"/>
  <c r="A2953" i="1" l="1"/>
  <c r="B2953" i="1" s="1"/>
  <c r="C2953" i="1" s="1"/>
  <c r="I2953" i="1" s="1"/>
  <c r="J2953" i="1" s="1"/>
  <c r="D2953" i="1" l="1"/>
  <c r="E2953" i="1" s="1"/>
  <c r="K2953" i="1" s="1"/>
  <c r="F2953" i="1" l="1"/>
  <c r="G2953" i="1" s="1"/>
  <c r="H2953" i="1" s="1"/>
  <c r="L2953" i="1" l="1"/>
  <c r="N2953" i="1" s="1"/>
  <c r="P2953" i="1" s="1"/>
  <c r="A2954" i="1" s="1"/>
  <c r="B2954" i="1" l="1"/>
  <c r="C2954" i="1" s="1"/>
  <c r="D2954" i="1" s="1"/>
  <c r="E2954" i="1" s="1"/>
  <c r="R94" i="1"/>
  <c r="S94" i="1" s="1"/>
  <c r="I2954" i="1" l="1"/>
  <c r="J2954" i="1" s="1"/>
  <c r="K2954" i="1" s="1"/>
  <c r="F2954" i="1"/>
  <c r="L2954" i="1" l="1"/>
  <c r="N2954" i="1" s="1"/>
  <c r="P2954" i="1" s="1"/>
  <c r="G2954" i="1"/>
  <c r="H2954" i="1" s="1"/>
  <c r="O2960" i="1" s="1"/>
  <c r="O2961" i="1" l="1"/>
  <c r="O2962" i="1" s="1"/>
  <c r="O2963" i="1" s="1"/>
  <c r="O2964" i="1" s="1"/>
  <c r="O2965" i="1" s="1"/>
  <c r="O2966" i="1" s="1"/>
  <c r="P2960" i="1"/>
  <c r="A2961" i="1" s="1"/>
  <c r="B2961" i="1" l="1"/>
  <c r="C2961" i="1" s="1"/>
  <c r="O2974" i="1"/>
  <c r="O2975" i="1" s="1"/>
  <c r="O2976" i="1" s="1"/>
  <c r="O2977" i="1" s="1"/>
  <c r="O2978" i="1" s="1"/>
  <c r="O2979" i="1" s="1"/>
  <c r="O2980" i="1" s="1"/>
  <c r="O2981" i="1" s="1"/>
  <c r="O2982" i="1" s="1"/>
  <c r="O2983" i="1" s="1"/>
  <c r="O2984" i="1" s="1"/>
  <c r="O2985" i="1" s="1"/>
  <c r="O2986" i="1" s="1"/>
  <c r="O2987" i="1" s="1"/>
  <c r="O2967" i="1"/>
  <c r="O2968" i="1" s="1"/>
  <c r="O2969" i="1" s="1"/>
  <c r="O2970" i="1" s="1"/>
  <c r="O2971" i="1" s="1"/>
  <c r="O2972" i="1" s="1"/>
  <c r="O2973" i="1" s="1"/>
  <c r="I2961" i="1" l="1"/>
  <c r="J2961" i="1" s="1"/>
  <c r="D2961" i="1"/>
  <c r="E2961" i="1" s="1"/>
  <c r="K2961" i="1" l="1"/>
  <c r="F2961" i="1"/>
  <c r="G2961" i="1" l="1"/>
  <c r="H2961" i="1" s="1"/>
  <c r="L2961" i="1"/>
  <c r="N2961" i="1" s="1"/>
  <c r="P2961" i="1" s="1"/>
  <c r="A2962" i="1" l="1"/>
  <c r="B2962" i="1" s="1"/>
  <c r="C2962" i="1" s="1"/>
  <c r="D2962" i="1" s="1"/>
  <c r="E2962" i="1" s="1"/>
  <c r="I2962" i="1" l="1"/>
  <c r="J2962" i="1" s="1"/>
  <c r="K2962" i="1" s="1"/>
  <c r="F2962" i="1"/>
  <c r="L2962" i="1" l="1"/>
  <c r="N2962" i="1" s="1"/>
  <c r="P2962" i="1" s="1"/>
  <c r="G2962" i="1"/>
  <c r="H2962" i="1" s="1"/>
  <c r="A2963" i="1" l="1"/>
  <c r="B2963" i="1" s="1"/>
  <c r="C2963" i="1" s="1"/>
  <c r="I2963" i="1" l="1"/>
  <c r="J2963" i="1" s="1"/>
  <c r="D2963" i="1"/>
  <c r="E2963" i="1" s="1"/>
  <c r="K2963" i="1" l="1"/>
  <c r="F2963" i="1"/>
  <c r="L2963" i="1" l="1"/>
  <c r="N2963" i="1" s="1"/>
  <c r="P2963" i="1" s="1"/>
  <c r="G2963" i="1"/>
  <c r="H2963" i="1" s="1"/>
  <c r="A2964" i="1" l="1"/>
  <c r="B2964" i="1" s="1"/>
  <c r="C2964" i="1" s="1"/>
  <c r="I2964" i="1" s="1"/>
  <c r="J2964" i="1" s="1"/>
  <c r="D2964" i="1" l="1"/>
  <c r="E2964" i="1" s="1"/>
  <c r="K2964" i="1" s="1"/>
  <c r="F2964" i="1" l="1"/>
  <c r="L2964" i="1" s="1"/>
  <c r="N2964" i="1" s="1"/>
  <c r="P2964" i="1" s="1"/>
  <c r="G2964" i="1" l="1"/>
  <c r="H2964" i="1" s="1"/>
  <c r="A2965" i="1" s="1"/>
  <c r="B2965" i="1" s="1"/>
  <c r="C2965" i="1" s="1"/>
  <c r="D2965" i="1" s="1"/>
  <c r="E2965" i="1" s="1"/>
  <c r="I2965" i="1" l="1"/>
  <c r="J2965" i="1" s="1"/>
  <c r="K2965" i="1" s="1"/>
  <c r="F2965" i="1"/>
  <c r="G2965" i="1" l="1"/>
  <c r="H2965" i="1" s="1"/>
  <c r="L2965" i="1"/>
  <c r="N2965" i="1" s="1"/>
  <c r="P2965" i="1" s="1"/>
  <c r="A2966" i="1" s="1"/>
  <c r="B2966" i="1" s="1"/>
  <c r="C2966" i="1" s="1"/>
  <c r="I2966" i="1" l="1"/>
  <c r="J2966" i="1" s="1"/>
  <c r="D2966" i="1"/>
  <c r="E2966" i="1" s="1"/>
  <c r="K2966" i="1" l="1"/>
  <c r="F2966" i="1"/>
  <c r="G2966" i="1" l="1"/>
  <c r="H2966" i="1" s="1"/>
  <c r="L2966" i="1"/>
  <c r="N2966" i="1" s="1"/>
  <c r="P2966" i="1" s="1"/>
  <c r="A2967" i="1" l="1"/>
  <c r="B2967" i="1" s="1"/>
  <c r="C2967" i="1" s="1"/>
  <c r="D2967" i="1" s="1"/>
  <c r="E2967" i="1" s="1"/>
  <c r="I2967" i="1" l="1"/>
  <c r="J2967" i="1" s="1"/>
  <c r="K2967" i="1" s="1"/>
  <c r="F2967" i="1"/>
  <c r="G2967" i="1" l="1"/>
  <c r="H2967" i="1" s="1"/>
  <c r="L2967" i="1"/>
  <c r="N2967" i="1" s="1"/>
  <c r="P2967" i="1" s="1"/>
  <c r="A2968" i="1" l="1"/>
  <c r="B2968" i="1" s="1"/>
  <c r="C2968" i="1" s="1"/>
  <c r="D2968" i="1" s="1"/>
  <c r="E2968" i="1" s="1"/>
  <c r="I2968" i="1" l="1"/>
  <c r="J2968" i="1" s="1"/>
  <c r="K2968" i="1" s="1"/>
  <c r="F2968" i="1"/>
  <c r="L2968" i="1" l="1"/>
  <c r="N2968" i="1" s="1"/>
  <c r="P2968" i="1" s="1"/>
  <c r="G2968" i="1"/>
  <c r="H2968" i="1" s="1"/>
  <c r="A2969" i="1" l="1"/>
  <c r="B2969" i="1" s="1"/>
  <c r="C2969" i="1" s="1"/>
  <c r="D2969" i="1" s="1"/>
  <c r="E2969" i="1" s="1"/>
  <c r="I2969" i="1" l="1"/>
  <c r="J2969" i="1" s="1"/>
  <c r="K2969" i="1" s="1"/>
  <c r="F2969" i="1"/>
  <c r="G2969" i="1" l="1"/>
  <c r="H2969" i="1" s="1"/>
  <c r="L2969" i="1"/>
  <c r="N2969" i="1" s="1"/>
  <c r="P2969" i="1" s="1"/>
  <c r="A2970" i="1" l="1"/>
  <c r="B2970" i="1" s="1"/>
  <c r="C2970" i="1" s="1"/>
  <c r="D2970" i="1" s="1"/>
  <c r="E2970" i="1" s="1"/>
  <c r="I2970" i="1" l="1"/>
  <c r="J2970" i="1" s="1"/>
  <c r="K2970" i="1" s="1"/>
  <c r="F2970" i="1"/>
  <c r="G2970" i="1" l="1"/>
  <c r="H2970" i="1" s="1"/>
  <c r="L2970" i="1"/>
  <c r="N2970" i="1" s="1"/>
  <c r="P2970" i="1" s="1"/>
  <c r="A2971" i="1" l="1"/>
  <c r="B2971" i="1" s="1"/>
  <c r="C2971" i="1" s="1"/>
  <c r="I2971" i="1" s="1"/>
  <c r="J2971" i="1" s="1"/>
  <c r="D2971" i="1" l="1"/>
  <c r="E2971" i="1" s="1"/>
  <c r="K2971" i="1" s="1"/>
  <c r="F2971" i="1" l="1"/>
  <c r="G2971" i="1" s="1"/>
  <c r="H2971" i="1" s="1"/>
  <c r="L2971" i="1" l="1"/>
  <c r="N2971" i="1" s="1"/>
  <c r="P2971" i="1" s="1"/>
  <c r="A2972" i="1" s="1"/>
  <c r="B2972" i="1" s="1"/>
  <c r="C2972" i="1" s="1"/>
  <c r="D2972" i="1" l="1"/>
  <c r="E2972" i="1" s="1"/>
  <c r="I2972" i="1"/>
  <c r="J2972" i="1" s="1"/>
  <c r="K2972" i="1" l="1"/>
  <c r="F2972" i="1"/>
  <c r="L2972" i="1" l="1"/>
  <c r="N2972" i="1" s="1"/>
  <c r="P2972" i="1" s="1"/>
  <c r="G2972" i="1"/>
  <c r="H2972" i="1" s="1"/>
  <c r="A2973" i="1" l="1"/>
  <c r="B2973" i="1" s="1"/>
  <c r="C2973" i="1" s="1"/>
  <c r="D2973" i="1" s="1"/>
  <c r="E2973" i="1" s="1"/>
  <c r="I2973" i="1" l="1"/>
  <c r="J2973" i="1" s="1"/>
  <c r="K2973" i="1" s="1"/>
  <c r="F2973" i="1"/>
  <c r="L2973" i="1" l="1"/>
  <c r="N2973" i="1" s="1"/>
  <c r="P2973" i="1" s="1"/>
  <c r="G2973" i="1"/>
  <c r="H2973" i="1" s="1"/>
  <c r="A2974" i="1" l="1"/>
  <c r="B2974" i="1" s="1"/>
  <c r="C2974" i="1" s="1"/>
  <c r="D2974" i="1" s="1"/>
  <c r="E2974" i="1" s="1"/>
  <c r="I2974" i="1" l="1"/>
  <c r="J2974" i="1" s="1"/>
  <c r="K2974" i="1" s="1"/>
  <c r="F2974" i="1"/>
  <c r="L2974" i="1" l="1"/>
  <c r="N2974" i="1" s="1"/>
  <c r="P2974" i="1" s="1"/>
  <c r="G2974" i="1"/>
  <c r="H2974" i="1" s="1"/>
  <c r="A2975" i="1" l="1"/>
  <c r="B2975" i="1" s="1"/>
  <c r="C2975" i="1" s="1"/>
  <c r="I2975" i="1" s="1"/>
  <c r="J2975" i="1" s="1"/>
  <c r="D2975" i="1" l="1"/>
  <c r="E2975" i="1" s="1"/>
  <c r="K2975" i="1" s="1"/>
  <c r="F2975" i="1" l="1"/>
  <c r="G2975" i="1" s="1"/>
  <c r="H2975" i="1" s="1"/>
  <c r="L2975" i="1" l="1"/>
  <c r="N2975" i="1" s="1"/>
  <c r="P2975" i="1" s="1"/>
  <c r="A2976" i="1" s="1"/>
  <c r="B2976" i="1" s="1"/>
  <c r="C2976" i="1" s="1"/>
  <c r="I2976" i="1" s="1"/>
  <c r="J2976" i="1" s="1"/>
  <c r="D2976" i="1" l="1"/>
  <c r="E2976" i="1" s="1"/>
  <c r="M2993" i="1" l="1"/>
  <c r="M2994" i="1" s="1"/>
  <c r="M2995" i="1" s="1"/>
  <c r="M2996" i="1" s="1"/>
  <c r="M2997" i="1" s="1"/>
  <c r="M2998" i="1" s="1"/>
  <c r="M2999" i="1" s="1"/>
  <c r="K2976" i="1"/>
  <c r="F2976" i="1"/>
  <c r="N2993" i="1" l="1"/>
  <c r="G2976" i="1"/>
  <c r="H2976" i="1" s="1"/>
  <c r="L2976" i="1"/>
  <c r="N2976" i="1" s="1"/>
  <c r="P2976" i="1" s="1"/>
  <c r="M3007" i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M3000" i="1"/>
  <c r="M3001" i="1" s="1"/>
  <c r="M3002" i="1" s="1"/>
  <c r="M3003" i="1" s="1"/>
  <c r="M3004" i="1" s="1"/>
  <c r="M3005" i="1" s="1"/>
  <c r="M3006" i="1" s="1"/>
  <c r="A2977" i="1" l="1"/>
  <c r="B2977" i="1" s="1"/>
  <c r="C2977" i="1" s="1"/>
  <c r="I2977" i="1" s="1"/>
  <c r="J2977" i="1" s="1"/>
  <c r="D2977" i="1" l="1"/>
  <c r="E2977" i="1" s="1"/>
  <c r="K2977" i="1" s="1"/>
  <c r="F2977" i="1" l="1"/>
  <c r="G2977" i="1" s="1"/>
  <c r="H2977" i="1" s="1"/>
  <c r="L2977" i="1" l="1"/>
  <c r="N2977" i="1" s="1"/>
  <c r="P2977" i="1" s="1"/>
  <c r="A2978" i="1" s="1"/>
  <c r="B2978" i="1" s="1"/>
  <c r="C2978" i="1" s="1"/>
  <c r="I2978" i="1" l="1"/>
  <c r="J2978" i="1" s="1"/>
  <c r="D2978" i="1"/>
  <c r="E2978" i="1" s="1"/>
  <c r="F2978" i="1" s="1"/>
  <c r="K2978" i="1" l="1"/>
  <c r="L2978" i="1" s="1"/>
  <c r="N2978" i="1" s="1"/>
  <c r="P2978" i="1" s="1"/>
  <c r="G2978" i="1"/>
  <c r="H2978" i="1" s="1"/>
  <c r="A2979" i="1" l="1"/>
  <c r="B2979" i="1" s="1"/>
  <c r="C2979" i="1" s="1"/>
  <c r="D2979" i="1" s="1"/>
  <c r="E2979" i="1" s="1"/>
  <c r="I2979" i="1" l="1"/>
  <c r="J2979" i="1" s="1"/>
  <c r="K2979" i="1" s="1"/>
  <c r="F2979" i="1"/>
  <c r="L2979" i="1" l="1"/>
  <c r="N2979" i="1" s="1"/>
  <c r="P2979" i="1" s="1"/>
  <c r="G2979" i="1"/>
  <c r="H2979" i="1" s="1"/>
  <c r="A2980" i="1" l="1"/>
  <c r="B2980" i="1" s="1"/>
  <c r="C2980" i="1" s="1"/>
  <c r="D2980" i="1" l="1"/>
  <c r="E2980" i="1" s="1"/>
  <c r="I2980" i="1"/>
  <c r="J2980" i="1" s="1"/>
  <c r="K2980" i="1" l="1"/>
  <c r="F2980" i="1"/>
  <c r="G2980" i="1" l="1"/>
  <c r="H2980" i="1" s="1"/>
  <c r="L2980" i="1"/>
  <c r="N2980" i="1" s="1"/>
  <c r="P2980" i="1" s="1"/>
  <c r="A2981" i="1" l="1"/>
  <c r="B2981" i="1" s="1"/>
  <c r="C2981" i="1" s="1"/>
  <c r="I2981" i="1" l="1"/>
  <c r="J2981" i="1" s="1"/>
  <c r="D2981" i="1"/>
  <c r="E2981" i="1" s="1"/>
  <c r="K2981" i="1" l="1"/>
  <c r="F2981" i="1"/>
  <c r="L2981" i="1" l="1"/>
  <c r="N2981" i="1" s="1"/>
  <c r="P2981" i="1" s="1"/>
  <c r="G2981" i="1"/>
  <c r="H2981" i="1" s="1"/>
  <c r="A2982" i="1" l="1"/>
  <c r="B2982" i="1" s="1"/>
  <c r="C2982" i="1" s="1"/>
  <c r="D2982" i="1" s="1"/>
  <c r="E2982" i="1" s="1"/>
  <c r="I2982" i="1" l="1"/>
  <c r="J2982" i="1" s="1"/>
  <c r="K2982" i="1" s="1"/>
  <c r="F2982" i="1"/>
  <c r="G2982" i="1" l="1"/>
  <c r="H2982" i="1" s="1"/>
  <c r="L2982" i="1"/>
  <c r="N2982" i="1" s="1"/>
  <c r="P2982" i="1" s="1"/>
  <c r="A2983" i="1" l="1"/>
  <c r="B2983" i="1" s="1"/>
  <c r="C2983" i="1" s="1"/>
  <c r="I2983" i="1" s="1"/>
  <c r="J2983" i="1" s="1"/>
  <c r="D2983" i="1" l="1"/>
  <c r="E2983" i="1" s="1"/>
  <c r="K2983" i="1" s="1"/>
  <c r="F2983" i="1" l="1"/>
  <c r="G2983" i="1" s="1"/>
  <c r="H2983" i="1" s="1"/>
  <c r="L2983" i="1" l="1"/>
  <c r="N2983" i="1" s="1"/>
  <c r="P2983" i="1" s="1"/>
  <c r="A2984" i="1" s="1"/>
  <c r="B2984" i="1" s="1"/>
  <c r="C2984" i="1" s="1"/>
  <c r="D2984" i="1" s="1"/>
  <c r="E2984" i="1" s="1"/>
  <c r="I2984" i="1" l="1"/>
  <c r="J2984" i="1" s="1"/>
  <c r="K2984" i="1" s="1"/>
  <c r="F2984" i="1"/>
  <c r="L2984" i="1" l="1"/>
  <c r="N2984" i="1" s="1"/>
  <c r="P2984" i="1" s="1"/>
  <c r="G2984" i="1"/>
  <c r="H2984" i="1" s="1"/>
  <c r="A2985" i="1" l="1"/>
  <c r="B2985" i="1" s="1"/>
  <c r="C2985" i="1" s="1"/>
  <c r="I2985" i="1" l="1"/>
  <c r="J2985" i="1" s="1"/>
  <c r="D2985" i="1"/>
  <c r="E2985" i="1" s="1"/>
  <c r="K2985" i="1" l="1"/>
  <c r="F2985" i="1"/>
  <c r="G2985" i="1" l="1"/>
  <c r="H2985" i="1" s="1"/>
  <c r="L2985" i="1"/>
  <c r="N2985" i="1" s="1"/>
  <c r="P2985" i="1" s="1"/>
  <c r="A2986" i="1" l="1"/>
  <c r="B2986" i="1" s="1"/>
  <c r="C2986" i="1" s="1"/>
  <c r="I2986" i="1" s="1"/>
  <c r="J2986" i="1" s="1"/>
  <c r="D2986" i="1" l="1"/>
  <c r="E2986" i="1" s="1"/>
  <c r="K2986" i="1" s="1"/>
  <c r="F2986" i="1" l="1"/>
  <c r="L2986" i="1" s="1"/>
  <c r="N2986" i="1" s="1"/>
  <c r="P2986" i="1" s="1"/>
  <c r="G2986" i="1" l="1"/>
  <c r="H2986" i="1" s="1"/>
  <c r="A2987" i="1" s="1"/>
  <c r="B2987" i="1" s="1"/>
  <c r="C2987" i="1" s="1"/>
  <c r="R95" i="1" l="1"/>
  <c r="S95" i="1" s="1"/>
  <c r="D2987" i="1"/>
  <c r="E2987" i="1" s="1"/>
  <c r="I2987" i="1"/>
  <c r="J2987" i="1" s="1"/>
  <c r="K2987" i="1" l="1"/>
  <c r="F2987" i="1"/>
  <c r="L2987" i="1" l="1"/>
  <c r="N2987" i="1" s="1"/>
  <c r="P2987" i="1" s="1"/>
  <c r="G2987" i="1"/>
  <c r="H2987" i="1" s="1"/>
  <c r="O2993" i="1" s="1"/>
  <c r="O2994" i="1" l="1"/>
  <c r="O2995" i="1" s="1"/>
  <c r="O2996" i="1" s="1"/>
  <c r="O2997" i="1" s="1"/>
  <c r="O2998" i="1" s="1"/>
  <c r="O2999" i="1" s="1"/>
  <c r="P2993" i="1"/>
  <c r="A2994" i="1" s="1"/>
  <c r="B2994" i="1" l="1"/>
  <c r="C2994" i="1" s="1"/>
  <c r="O3007" i="1"/>
  <c r="O3008" i="1" s="1"/>
  <c r="O3009" i="1" s="1"/>
  <c r="O3010" i="1" s="1"/>
  <c r="O3011" i="1" s="1"/>
  <c r="O3012" i="1" s="1"/>
  <c r="O3013" i="1" s="1"/>
  <c r="O3014" i="1" s="1"/>
  <c r="O3015" i="1" s="1"/>
  <c r="O3016" i="1" s="1"/>
  <c r="O3017" i="1" s="1"/>
  <c r="O3018" i="1" s="1"/>
  <c r="O3019" i="1" s="1"/>
  <c r="O3020" i="1" s="1"/>
  <c r="O3000" i="1"/>
  <c r="O3001" i="1" s="1"/>
  <c r="O3002" i="1" s="1"/>
  <c r="O3003" i="1" s="1"/>
  <c r="O3004" i="1" s="1"/>
  <c r="O3005" i="1" s="1"/>
  <c r="O3006" i="1" s="1"/>
  <c r="D2994" i="1" l="1"/>
  <c r="E2994" i="1" s="1"/>
  <c r="I2994" i="1"/>
  <c r="J2994" i="1" s="1"/>
  <c r="K2994" i="1" l="1"/>
  <c r="F2994" i="1"/>
  <c r="L2994" i="1" l="1"/>
  <c r="N2994" i="1" s="1"/>
  <c r="P2994" i="1" s="1"/>
  <c r="G2994" i="1"/>
  <c r="H2994" i="1" s="1"/>
  <c r="A2995" i="1" l="1"/>
  <c r="B2995" i="1" s="1"/>
  <c r="C2995" i="1" s="1"/>
  <c r="I2995" i="1" s="1"/>
  <c r="J2995" i="1" s="1"/>
  <c r="D2995" i="1" l="1"/>
  <c r="E2995" i="1" s="1"/>
  <c r="K2995" i="1" s="1"/>
  <c r="F2995" i="1" l="1"/>
  <c r="G2995" i="1" s="1"/>
  <c r="H2995" i="1" s="1"/>
  <c r="L2995" i="1" l="1"/>
  <c r="N2995" i="1" s="1"/>
  <c r="P2995" i="1" s="1"/>
  <c r="A2996" i="1" s="1"/>
  <c r="B2996" i="1" s="1"/>
  <c r="C2996" i="1" s="1"/>
  <c r="I2996" i="1" s="1"/>
  <c r="J2996" i="1" s="1"/>
  <c r="D2996" i="1" l="1"/>
  <c r="E2996" i="1" s="1"/>
  <c r="K2996" i="1" s="1"/>
  <c r="F2996" i="1" l="1"/>
  <c r="G2996" i="1" s="1"/>
  <c r="H2996" i="1" s="1"/>
  <c r="L2996" i="1" l="1"/>
  <c r="N2996" i="1" s="1"/>
  <c r="P2996" i="1" s="1"/>
  <c r="A2997" i="1" s="1"/>
  <c r="B2997" i="1" s="1"/>
  <c r="C2997" i="1" s="1"/>
  <c r="I2997" i="1" s="1"/>
  <c r="J2997" i="1" s="1"/>
  <c r="D2997" i="1" l="1"/>
  <c r="E2997" i="1" s="1"/>
  <c r="K2997" i="1" s="1"/>
  <c r="F2997" i="1" l="1"/>
  <c r="G2997" i="1" s="1"/>
  <c r="H2997" i="1" s="1"/>
  <c r="L2997" i="1" l="1"/>
  <c r="N2997" i="1" s="1"/>
  <c r="P2997" i="1" s="1"/>
  <c r="A2998" i="1" s="1"/>
  <c r="B2998" i="1" s="1"/>
  <c r="C2998" i="1" s="1"/>
  <c r="D2998" i="1" s="1"/>
  <c r="E2998" i="1" s="1"/>
  <c r="I2998" i="1" l="1"/>
  <c r="J2998" i="1" s="1"/>
  <c r="K2998" i="1" s="1"/>
  <c r="F2998" i="1"/>
  <c r="G2998" i="1" l="1"/>
  <c r="H2998" i="1" s="1"/>
  <c r="L2998" i="1"/>
  <c r="N2998" i="1" s="1"/>
  <c r="P2998" i="1" s="1"/>
  <c r="A2999" i="1" l="1"/>
  <c r="B2999" i="1" s="1"/>
  <c r="C2999" i="1" s="1"/>
  <c r="I2999" i="1" s="1"/>
  <c r="J2999" i="1" s="1"/>
  <c r="D2999" i="1" l="1"/>
  <c r="E2999" i="1" s="1"/>
  <c r="K2999" i="1" s="1"/>
  <c r="F2999" i="1" l="1"/>
  <c r="G2999" i="1" s="1"/>
  <c r="H2999" i="1" s="1"/>
  <c r="L2999" i="1" l="1"/>
  <c r="N2999" i="1" s="1"/>
  <c r="P2999" i="1" s="1"/>
  <c r="A3000" i="1" s="1"/>
  <c r="B3000" i="1" s="1"/>
  <c r="C3000" i="1" s="1"/>
  <c r="D3000" i="1" s="1"/>
  <c r="E3000" i="1" s="1"/>
  <c r="I3000" i="1" l="1"/>
  <c r="J3000" i="1" s="1"/>
  <c r="K3000" i="1" s="1"/>
  <c r="F3000" i="1"/>
  <c r="G3000" i="1" l="1"/>
  <c r="H3000" i="1" s="1"/>
  <c r="L3000" i="1"/>
  <c r="N3000" i="1" s="1"/>
  <c r="P3000" i="1" s="1"/>
  <c r="A3001" i="1" l="1"/>
  <c r="B3001" i="1" s="1"/>
  <c r="C3001" i="1" s="1"/>
  <c r="D3001" i="1" l="1"/>
  <c r="E3001" i="1" s="1"/>
  <c r="I3001" i="1"/>
  <c r="J3001" i="1" s="1"/>
  <c r="K3001" i="1" l="1"/>
  <c r="F3001" i="1"/>
  <c r="L3001" i="1" l="1"/>
  <c r="N3001" i="1" s="1"/>
  <c r="P3001" i="1" s="1"/>
  <c r="G3001" i="1"/>
  <c r="H3001" i="1" s="1"/>
  <c r="A3002" i="1" l="1"/>
  <c r="B3002" i="1" s="1"/>
  <c r="C3002" i="1" s="1"/>
  <c r="I3002" i="1" s="1"/>
  <c r="J3002" i="1" s="1"/>
  <c r="D3002" i="1" l="1"/>
  <c r="E3002" i="1" s="1"/>
  <c r="K3002" i="1" s="1"/>
  <c r="F3002" i="1" l="1"/>
  <c r="L3002" i="1" s="1"/>
  <c r="N3002" i="1" s="1"/>
  <c r="P3002" i="1" s="1"/>
  <c r="G3002" i="1" l="1"/>
  <c r="H3002" i="1" s="1"/>
  <c r="A3003" i="1" s="1"/>
  <c r="B3003" i="1" s="1"/>
  <c r="C3003" i="1" s="1"/>
  <c r="I3003" i="1" l="1"/>
  <c r="J3003" i="1" s="1"/>
  <c r="D3003" i="1"/>
  <c r="E3003" i="1" s="1"/>
  <c r="K3003" i="1" l="1"/>
  <c r="F3003" i="1"/>
  <c r="G3003" i="1" s="1"/>
  <c r="H3003" i="1" s="1"/>
  <c r="L3003" i="1" l="1"/>
  <c r="N3003" i="1" s="1"/>
  <c r="P3003" i="1" s="1"/>
  <c r="A3004" i="1" s="1"/>
  <c r="B3004" i="1" s="1"/>
  <c r="C3004" i="1" s="1"/>
  <c r="I3004" i="1" s="1"/>
  <c r="J3004" i="1" s="1"/>
  <c r="D3004" i="1" l="1"/>
  <c r="E3004" i="1" s="1"/>
  <c r="K3004" i="1" s="1"/>
  <c r="F3004" i="1" l="1"/>
  <c r="L3004" i="1" s="1"/>
  <c r="N3004" i="1" s="1"/>
  <c r="P3004" i="1" s="1"/>
  <c r="G3004" i="1" l="1"/>
  <c r="H3004" i="1" s="1"/>
  <c r="A3005" i="1" s="1"/>
  <c r="B3005" i="1" s="1"/>
  <c r="C3005" i="1" s="1"/>
  <c r="I3005" i="1" l="1"/>
  <c r="J3005" i="1" s="1"/>
  <c r="D3005" i="1"/>
  <c r="E3005" i="1" s="1"/>
  <c r="K3005" i="1" l="1"/>
  <c r="F3005" i="1"/>
  <c r="L3005" i="1" l="1"/>
  <c r="N3005" i="1" s="1"/>
  <c r="P3005" i="1" s="1"/>
  <c r="G3005" i="1"/>
  <c r="H3005" i="1" s="1"/>
  <c r="A3006" i="1" l="1"/>
  <c r="B3006" i="1" s="1"/>
  <c r="C3006" i="1" s="1"/>
  <c r="D3006" i="1" s="1"/>
  <c r="E3006" i="1" s="1"/>
  <c r="I3006" i="1" l="1"/>
  <c r="J3006" i="1" s="1"/>
  <c r="K3006" i="1" s="1"/>
  <c r="F3006" i="1"/>
  <c r="G3006" i="1" s="1"/>
  <c r="H3006" i="1" s="1"/>
  <c r="L3006" i="1" l="1"/>
  <c r="N3006" i="1" s="1"/>
  <c r="P3006" i="1" s="1"/>
  <c r="A3007" i="1" s="1"/>
  <c r="B3007" i="1" s="1"/>
  <c r="C3007" i="1" s="1"/>
  <c r="D3007" i="1" l="1"/>
  <c r="E3007" i="1" s="1"/>
  <c r="I3007" i="1"/>
  <c r="J3007" i="1" s="1"/>
  <c r="K3007" i="1" l="1"/>
  <c r="F3007" i="1"/>
  <c r="L3007" i="1" l="1"/>
  <c r="N3007" i="1" s="1"/>
  <c r="P3007" i="1" s="1"/>
  <c r="G3007" i="1"/>
  <c r="H3007" i="1" s="1"/>
  <c r="A3008" i="1" l="1"/>
  <c r="B3008" i="1" s="1"/>
  <c r="C3008" i="1" s="1"/>
  <c r="D3008" i="1" s="1"/>
  <c r="E3008" i="1" s="1"/>
  <c r="I3008" i="1" l="1"/>
  <c r="J3008" i="1" s="1"/>
  <c r="K3008" i="1" s="1"/>
  <c r="F3008" i="1"/>
  <c r="G3008" i="1" l="1"/>
  <c r="H3008" i="1" s="1"/>
  <c r="L3008" i="1"/>
  <c r="N3008" i="1" s="1"/>
  <c r="P3008" i="1" s="1"/>
  <c r="A3009" i="1" l="1"/>
  <c r="B3009" i="1" s="1"/>
  <c r="C3009" i="1" s="1"/>
  <c r="D3009" i="1" s="1"/>
  <c r="I3009" i="1" l="1"/>
  <c r="J3009" i="1" s="1"/>
  <c r="E3009" i="1"/>
  <c r="M3026" i="1"/>
  <c r="M3027" i="1" l="1"/>
  <c r="M3028" i="1" s="1"/>
  <c r="M3029" i="1" s="1"/>
  <c r="M3030" i="1" s="1"/>
  <c r="M3031" i="1" s="1"/>
  <c r="M3032" i="1" s="1"/>
  <c r="N3026" i="1"/>
  <c r="K3009" i="1"/>
  <c r="F3009" i="1"/>
  <c r="L3009" i="1" l="1"/>
  <c r="N3009" i="1" s="1"/>
  <c r="P3009" i="1" s="1"/>
  <c r="G3009" i="1"/>
  <c r="H3009" i="1" s="1"/>
  <c r="M3033" i="1"/>
  <c r="M3034" i="1" s="1"/>
  <c r="M3035" i="1" s="1"/>
  <c r="M3036" i="1" s="1"/>
  <c r="M3037" i="1" s="1"/>
  <c r="M3038" i="1" s="1"/>
  <c r="M3039" i="1" s="1"/>
  <c r="M3040" i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A3010" i="1" l="1"/>
  <c r="B3010" i="1" s="1"/>
  <c r="C3010" i="1" s="1"/>
  <c r="D3010" i="1" s="1"/>
  <c r="E3010" i="1" s="1"/>
  <c r="I3010" i="1" l="1"/>
  <c r="J3010" i="1" s="1"/>
  <c r="K3010" i="1" s="1"/>
  <c r="F3010" i="1"/>
  <c r="G3010" i="1" l="1"/>
  <c r="H3010" i="1" s="1"/>
  <c r="L3010" i="1"/>
  <c r="N3010" i="1" s="1"/>
  <c r="P3010" i="1" s="1"/>
  <c r="A3011" i="1" s="1"/>
  <c r="B3011" i="1" s="1"/>
  <c r="C3011" i="1" s="1"/>
  <c r="D3011" i="1" l="1"/>
  <c r="E3011" i="1" s="1"/>
  <c r="I3011" i="1"/>
  <c r="J3011" i="1" s="1"/>
  <c r="K3011" i="1" l="1"/>
  <c r="F3011" i="1"/>
  <c r="L3011" i="1" l="1"/>
  <c r="N3011" i="1" s="1"/>
  <c r="P3011" i="1" s="1"/>
  <c r="G3011" i="1"/>
  <c r="H3011" i="1" s="1"/>
  <c r="A3012" i="1" l="1"/>
  <c r="B3012" i="1" s="1"/>
  <c r="C3012" i="1" s="1"/>
  <c r="D3012" i="1" s="1"/>
  <c r="E3012" i="1" s="1"/>
  <c r="I3012" i="1" l="1"/>
  <c r="J3012" i="1" s="1"/>
  <c r="K3012" i="1" s="1"/>
  <c r="F3012" i="1"/>
  <c r="G3012" i="1" l="1"/>
  <c r="H3012" i="1" s="1"/>
  <c r="L3012" i="1"/>
  <c r="N3012" i="1" s="1"/>
  <c r="P3012" i="1" s="1"/>
  <c r="A3013" i="1" s="1"/>
  <c r="B3013" i="1" s="1"/>
  <c r="C3013" i="1" s="1"/>
  <c r="D3013" i="1" l="1"/>
  <c r="E3013" i="1" s="1"/>
  <c r="I3013" i="1"/>
  <c r="J3013" i="1" s="1"/>
  <c r="K3013" i="1" l="1"/>
  <c r="F3013" i="1"/>
  <c r="G3013" i="1" l="1"/>
  <c r="H3013" i="1" s="1"/>
  <c r="L3013" i="1"/>
  <c r="N3013" i="1" s="1"/>
  <c r="P3013" i="1" s="1"/>
  <c r="A3014" i="1" l="1"/>
  <c r="B3014" i="1" s="1"/>
  <c r="C3014" i="1" s="1"/>
  <c r="D3014" i="1" l="1"/>
  <c r="E3014" i="1" s="1"/>
  <c r="I3014" i="1"/>
  <c r="J3014" i="1" s="1"/>
  <c r="K3014" i="1" l="1"/>
  <c r="F3014" i="1"/>
  <c r="G3014" i="1" l="1"/>
  <c r="H3014" i="1" s="1"/>
  <c r="L3014" i="1"/>
  <c r="N3014" i="1" s="1"/>
  <c r="P3014" i="1" s="1"/>
  <c r="A3015" i="1" l="1"/>
  <c r="B3015" i="1" s="1"/>
  <c r="C3015" i="1" s="1"/>
  <c r="D3015" i="1" l="1"/>
  <c r="E3015" i="1" s="1"/>
  <c r="I3015" i="1"/>
  <c r="J3015" i="1" s="1"/>
  <c r="K3015" i="1" l="1"/>
  <c r="F3015" i="1"/>
  <c r="L3015" i="1" l="1"/>
  <c r="N3015" i="1" s="1"/>
  <c r="P3015" i="1" s="1"/>
  <c r="G3015" i="1"/>
  <c r="H3015" i="1" s="1"/>
  <c r="A3016" i="1" l="1"/>
  <c r="B3016" i="1" s="1"/>
  <c r="C3016" i="1" s="1"/>
  <c r="D3016" i="1" l="1"/>
  <c r="E3016" i="1" s="1"/>
  <c r="I3016" i="1"/>
  <c r="J3016" i="1" s="1"/>
  <c r="K3016" i="1" l="1"/>
  <c r="F3016" i="1"/>
  <c r="L3016" i="1" l="1"/>
  <c r="N3016" i="1" s="1"/>
  <c r="P3016" i="1" s="1"/>
  <c r="G3016" i="1"/>
  <c r="H3016" i="1" s="1"/>
  <c r="A3017" i="1" l="1"/>
  <c r="B3017" i="1" s="1"/>
  <c r="C3017" i="1" s="1"/>
  <c r="I3017" i="1" s="1"/>
  <c r="J3017" i="1" s="1"/>
  <c r="D3017" i="1" l="1"/>
  <c r="E3017" i="1" s="1"/>
  <c r="K3017" i="1" s="1"/>
  <c r="F3017" i="1" l="1"/>
  <c r="G3017" i="1" s="1"/>
  <c r="H3017" i="1" s="1"/>
  <c r="L3017" i="1" l="1"/>
  <c r="N3017" i="1" s="1"/>
  <c r="P3017" i="1" s="1"/>
  <c r="A3018" i="1" s="1"/>
  <c r="B3018" i="1" s="1"/>
  <c r="C3018" i="1" s="1"/>
  <c r="D3018" i="1" s="1"/>
  <c r="E3018" i="1" s="1"/>
  <c r="I3018" i="1" l="1"/>
  <c r="J3018" i="1" s="1"/>
  <c r="K3018" i="1" s="1"/>
  <c r="F3018" i="1"/>
  <c r="G3018" i="1" l="1"/>
  <c r="H3018" i="1" s="1"/>
  <c r="L3018" i="1"/>
  <c r="N3018" i="1" s="1"/>
  <c r="P3018" i="1" s="1"/>
  <c r="A3019" i="1" l="1"/>
  <c r="B3019" i="1" s="1"/>
  <c r="C3019" i="1" s="1"/>
  <c r="D3019" i="1" s="1"/>
  <c r="E3019" i="1" s="1"/>
  <c r="I3019" i="1" l="1"/>
  <c r="J3019" i="1" s="1"/>
  <c r="K3019" i="1" s="1"/>
  <c r="F3019" i="1"/>
  <c r="L3019" i="1" l="1"/>
  <c r="N3019" i="1" s="1"/>
  <c r="P3019" i="1" s="1"/>
  <c r="G3019" i="1"/>
  <c r="H3019" i="1" s="1"/>
  <c r="A3020" i="1" l="1"/>
  <c r="B3020" i="1" l="1"/>
  <c r="C3020" i="1" s="1"/>
  <c r="R96" i="1"/>
  <c r="S96" i="1" s="1"/>
  <c r="I3020" i="1" l="1"/>
  <c r="J3020" i="1" s="1"/>
  <c r="D3020" i="1"/>
  <c r="E3020" i="1" s="1"/>
  <c r="K3020" i="1" l="1"/>
  <c r="F3020" i="1"/>
  <c r="G3020" i="1" l="1"/>
  <c r="H3020" i="1" s="1"/>
  <c r="O3026" i="1" s="1"/>
  <c r="L3020" i="1"/>
  <c r="N3020" i="1" s="1"/>
  <c r="P3020" i="1" s="1"/>
  <c r="O3027" i="1" l="1"/>
  <c r="O3028" i="1" s="1"/>
  <c r="O3029" i="1" s="1"/>
  <c r="O3030" i="1" s="1"/>
  <c r="O3031" i="1" s="1"/>
  <c r="O3032" i="1" s="1"/>
  <c r="P3026" i="1"/>
  <c r="A3027" i="1" s="1"/>
  <c r="B3027" i="1" s="1"/>
  <c r="C3027" i="1" s="1"/>
  <c r="I3027" i="1" l="1"/>
  <c r="J3027" i="1" s="1"/>
  <c r="D3027" i="1"/>
  <c r="E3027" i="1" s="1"/>
  <c r="O3040" i="1"/>
  <c r="O3041" i="1" s="1"/>
  <c r="O3042" i="1" s="1"/>
  <c r="O3043" i="1" s="1"/>
  <c r="O3044" i="1" s="1"/>
  <c r="O3045" i="1" s="1"/>
  <c r="O3046" i="1" s="1"/>
  <c r="O3047" i="1" s="1"/>
  <c r="O3048" i="1" s="1"/>
  <c r="O3049" i="1" s="1"/>
  <c r="O3050" i="1" s="1"/>
  <c r="O3051" i="1" s="1"/>
  <c r="O3052" i="1" s="1"/>
  <c r="O3053" i="1" s="1"/>
  <c r="O3033" i="1"/>
  <c r="O3034" i="1" s="1"/>
  <c r="O3035" i="1" s="1"/>
  <c r="O3036" i="1" s="1"/>
  <c r="O3037" i="1" s="1"/>
  <c r="O3038" i="1" s="1"/>
  <c r="O3039" i="1" s="1"/>
  <c r="K3027" i="1" l="1"/>
  <c r="F3027" i="1"/>
  <c r="L3027" i="1" l="1"/>
  <c r="N3027" i="1" s="1"/>
  <c r="P3027" i="1" s="1"/>
  <c r="G3027" i="1"/>
  <c r="H3027" i="1" s="1"/>
  <c r="A3028" i="1" l="1"/>
  <c r="B3028" i="1" s="1"/>
  <c r="C3028" i="1" s="1"/>
  <c r="I3028" i="1" l="1"/>
  <c r="J3028" i="1" s="1"/>
  <c r="D3028" i="1"/>
  <c r="E3028" i="1" s="1"/>
  <c r="K3028" i="1" l="1"/>
  <c r="F3028" i="1"/>
  <c r="L3028" i="1" l="1"/>
  <c r="N3028" i="1" s="1"/>
  <c r="P3028" i="1" s="1"/>
  <c r="G3028" i="1"/>
  <c r="H3028" i="1" s="1"/>
  <c r="A3029" i="1" l="1"/>
  <c r="B3029" i="1" s="1"/>
  <c r="C3029" i="1" s="1"/>
  <c r="I3029" i="1" s="1"/>
  <c r="J3029" i="1" s="1"/>
  <c r="D3029" i="1" l="1"/>
  <c r="E3029" i="1" s="1"/>
  <c r="K3029" i="1" s="1"/>
  <c r="F3029" i="1" l="1"/>
  <c r="G3029" i="1" s="1"/>
  <c r="H3029" i="1" s="1"/>
  <c r="L3029" i="1" l="1"/>
  <c r="N3029" i="1" s="1"/>
  <c r="P3029" i="1" s="1"/>
  <c r="A3030" i="1" s="1"/>
  <c r="B3030" i="1" s="1"/>
  <c r="C3030" i="1" s="1"/>
  <c r="D3030" i="1" s="1"/>
  <c r="E3030" i="1" s="1"/>
  <c r="I3030" i="1" l="1"/>
  <c r="J3030" i="1" s="1"/>
  <c r="K3030" i="1" s="1"/>
  <c r="F3030" i="1"/>
  <c r="G3030" i="1" l="1"/>
  <c r="H3030" i="1" s="1"/>
  <c r="L3030" i="1"/>
  <c r="N3030" i="1" s="1"/>
  <c r="P3030" i="1" s="1"/>
  <c r="A3031" i="1" l="1"/>
  <c r="B3031" i="1" s="1"/>
  <c r="C3031" i="1" s="1"/>
  <c r="I3031" i="1" s="1"/>
  <c r="J3031" i="1" s="1"/>
  <c r="D3031" i="1" l="1"/>
  <c r="E3031" i="1" s="1"/>
  <c r="F3031" i="1" s="1"/>
  <c r="K3031" i="1" l="1"/>
  <c r="L3031" i="1" s="1"/>
  <c r="N3031" i="1" s="1"/>
  <c r="P3031" i="1" s="1"/>
  <c r="G3031" i="1"/>
  <c r="H3031" i="1" s="1"/>
  <c r="A3032" i="1" l="1"/>
  <c r="B3032" i="1" s="1"/>
  <c r="C3032" i="1" s="1"/>
  <c r="D3032" i="1" s="1"/>
  <c r="E3032" i="1" s="1"/>
  <c r="I3032" i="1" l="1"/>
  <c r="J3032" i="1" s="1"/>
  <c r="K3032" i="1" s="1"/>
  <c r="F3032" i="1"/>
  <c r="G3032" i="1" l="1"/>
  <c r="H3032" i="1" s="1"/>
  <c r="L3032" i="1"/>
  <c r="N3032" i="1" s="1"/>
  <c r="P3032" i="1" s="1"/>
  <c r="A3033" i="1" l="1"/>
  <c r="B3033" i="1" s="1"/>
  <c r="C3033" i="1" s="1"/>
  <c r="D3033" i="1" l="1"/>
  <c r="E3033" i="1" s="1"/>
  <c r="I3033" i="1"/>
  <c r="J3033" i="1" s="1"/>
  <c r="K3033" i="1" l="1"/>
  <c r="F3033" i="1"/>
  <c r="L3033" i="1" l="1"/>
  <c r="N3033" i="1" s="1"/>
  <c r="P3033" i="1" s="1"/>
  <c r="G3033" i="1"/>
  <c r="H3033" i="1" s="1"/>
  <c r="A3034" i="1" l="1"/>
  <c r="B3034" i="1" s="1"/>
  <c r="C3034" i="1" s="1"/>
  <c r="I3034" i="1" l="1"/>
  <c r="J3034" i="1" s="1"/>
  <c r="D3034" i="1"/>
  <c r="E3034" i="1" s="1"/>
  <c r="K3034" i="1" l="1"/>
  <c r="F3034" i="1"/>
  <c r="G3034" i="1" l="1"/>
  <c r="H3034" i="1" s="1"/>
  <c r="L3034" i="1"/>
  <c r="N3034" i="1" s="1"/>
  <c r="P3034" i="1" s="1"/>
  <c r="A3035" i="1" l="1"/>
  <c r="B3035" i="1" s="1"/>
  <c r="C3035" i="1" s="1"/>
  <c r="I3035" i="1" l="1"/>
  <c r="J3035" i="1" s="1"/>
  <c r="D3035" i="1"/>
  <c r="E3035" i="1" s="1"/>
  <c r="K3035" i="1" l="1"/>
  <c r="F3035" i="1"/>
  <c r="G3035" i="1" l="1"/>
  <c r="H3035" i="1" s="1"/>
  <c r="L3035" i="1"/>
  <c r="N3035" i="1" s="1"/>
  <c r="P3035" i="1" s="1"/>
  <c r="A3036" i="1" l="1"/>
  <c r="B3036" i="1" s="1"/>
  <c r="C3036" i="1" s="1"/>
  <c r="I3036" i="1" l="1"/>
  <c r="J3036" i="1" s="1"/>
  <c r="D3036" i="1"/>
  <c r="E3036" i="1" s="1"/>
  <c r="K3036" i="1" l="1"/>
  <c r="F3036" i="1"/>
  <c r="G3036" i="1" l="1"/>
  <c r="H3036" i="1" s="1"/>
  <c r="L3036" i="1"/>
  <c r="N3036" i="1" s="1"/>
  <c r="P3036" i="1" s="1"/>
  <c r="A3037" i="1" l="1"/>
  <c r="B3037" i="1" s="1"/>
  <c r="C3037" i="1" s="1"/>
  <c r="I3037" i="1" l="1"/>
  <c r="J3037" i="1" s="1"/>
  <c r="D3037" i="1"/>
  <c r="E3037" i="1" s="1"/>
  <c r="K3037" i="1" l="1"/>
  <c r="F3037" i="1"/>
  <c r="L3037" i="1" l="1"/>
  <c r="N3037" i="1" s="1"/>
  <c r="P3037" i="1" s="1"/>
  <c r="G3037" i="1"/>
  <c r="H3037" i="1" s="1"/>
  <c r="A3038" i="1" l="1"/>
  <c r="B3038" i="1" l="1"/>
  <c r="C3038" i="1" s="1"/>
  <c r="D3038" i="1" l="1"/>
  <c r="E3038" i="1" s="1"/>
  <c r="I3038" i="1"/>
  <c r="J3038" i="1" s="1"/>
  <c r="K3038" i="1" l="1"/>
  <c r="F3038" i="1"/>
  <c r="L3038" i="1" l="1"/>
  <c r="N3038" i="1" s="1"/>
  <c r="P3038" i="1" s="1"/>
  <c r="G3038" i="1"/>
  <c r="H3038" i="1" s="1"/>
  <c r="A3039" i="1" l="1"/>
  <c r="B3039" i="1" s="1"/>
  <c r="C3039" i="1" s="1"/>
  <c r="D3039" i="1" l="1"/>
  <c r="E3039" i="1" s="1"/>
  <c r="I3039" i="1"/>
  <c r="J3039" i="1" s="1"/>
  <c r="K3039" i="1" l="1"/>
  <c r="F3039" i="1"/>
  <c r="L3039" i="1" l="1"/>
  <c r="N3039" i="1" s="1"/>
  <c r="P3039" i="1" s="1"/>
  <c r="G3039" i="1"/>
  <c r="H3039" i="1" s="1"/>
  <c r="A3040" i="1" l="1"/>
  <c r="B3040" i="1" s="1"/>
  <c r="C3040" i="1" s="1"/>
  <c r="D3040" i="1" l="1"/>
  <c r="E3040" i="1" s="1"/>
  <c r="I3040" i="1"/>
  <c r="J3040" i="1" s="1"/>
  <c r="K3040" i="1" l="1"/>
  <c r="F3040" i="1"/>
  <c r="G3040" i="1" l="1"/>
  <c r="H3040" i="1" s="1"/>
  <c r="L3040" i="1"/>
  <c r="N3040" i="1" s="1"/>
  <c r="P3040" i="1" s="1"/>
  <c r="A3041" i="1" l="1"/>
  <c r="B3041" i="1" s="1"/>
  <c r="C3041" i="1" s="1"/>
  <c r="D3041" i="1" l="1"/>
  <c r="E3041" i="1" s="1"/>
  <c r="I3041" i="1"/>
  <c r="J3041" i="1" s="1"/>
  <c r="K3041" i="1" l="1"/>
  <c r="F3041" i="1"/>
  <c r="L3041" i="1" l="1"/>
  <c r="N3041" i="1" s="1"/>
  <c r="P3041" i="1" s="1"/>
  <c r="G3041" i="1"/>
  <c r="H3041" i="1" s="1"/>
  <c r="A3042" i="1" l="1"/>
  <c r="B3042" i="1" s="1"/>
  <c r="C3042" i="1" s="1"/>
  <c r="I3042" i="1" l="1"/>
  <c r="J3042" i="1" s="1"/>
  <c r="D3042" i="1"/>
  <c r="E3042" i="1" l="1"/>
  <c r="M3059" i="1"/>
  <c r="M3060" i="1" l="1"/>
  <c r="M3061" i="1" s="1"/>
  <c r="M3062" i="1" s="1"/>
  <c r="M3063" i="1" s="1"/>
  <c r="M3064" i="1" s="1"/>
  <c r="M3065" i="1" s="1"/>
  <c r="N3059" i="1"/>
  <c r="K3042" i="1"/>
  <c r="F3042" i="1"/>
  <c r="G3042" i="1" l="1"/>
  <c r="H3042" i="1" s="1"/>
  <c r="L3042" i="1"/>
  <c r="N3042" i="1" s="1"/>
  <c r="P3042" i="1" s="1"/>
  <c r="M3066" i="1"/>
  <c r="M3067" i="1" s="1"/>
  <c r="M3068" i="1" s="1"/>
  <c r="M3069" i="1" s="1"/>
  <c r="M3070" i="1" s="1"/>
  <c r="M3071" i="1" s="1"/>
  <c r="M3072" i="1" s="1"/>
  <c r="M3073" i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A3043" i="1" l="1"/>
  <c r="B3043" i="1" s="1"/>
  <c r="C3043" i="1" s="1"/>
  <c r="D3043" i="1" l="1"/>
  <c r="E3043" i="1" s="1"/>
  <c r="I3043" i="1"/>
  <c r="J3043" i="1" s="1"/>
  <c r="K3043" i="1" l="1"/>
  <c r="F3043" i="1"/>
  <c r="L3043" i="1" l="1"/>
  <c r="N3043" i="1" s="1"/>
  <c r="P3043" i="1" s="1"/>
  <c r="G3043" i="1"/>
  <c r="H3043" i="1" s="1"/>
  <c r="A3044" i="1" l="1"/>
  <c r="B3044" i="1" l="1"/>
  <c r="C3044" i="1" s="1"/>
  <c r="D3044" i="1" l="1"/>
  <c r="E3044" i="1" s="1"/>
  <c r="I3044" i="1"/>
  <c r="J3044" i="1" s="1"/>
  <c r="K3044" i="1" l="1"/>
  <c r="F3044" i="1"/>
  <c r="G3044" i="1" l="1"/>
  <c r="H3044" i="1" s="1"/>
  <c r="L3044" i="1"/>
  <c r="N3044" i="1" s="1"/>
  <c r="P3044" i="1" s="1"/>
  <c r="A3045" i="1" l="1"/>
  <c r="B3045" i="1" s="1"/>
  <c r="C3045" i="1" s="1"/>
  <c r="D3045" i="1" l="1"/>
  <c r="E3045" i="1" s="1"/>
  <c r="I3045" i="1"/>
  <c r="J3045" i="1" s="1"/>
  <c r="K3045" i="1" l="1"/>
  <c r="F3045" i="1"/>
  <c r="L3045" i="1" l="1"/>
  <c r="N3045" i="1" s="1"/>
  <c r="P3045" i="1" s="1"/>
  <c r="G3045" i="1"/>
  <c r="H3045" i="1" s="1"/>
  <c r="A3046" i="1" l="1"/>
  <c r="B3046" i="1" s="1"/>
  <c r="C3046" i="1" s="1"/>
  <c r="D3046" i="1" l="1"/>
  <c r="E3046" i="1" s="1"/>
  <c r="I3046" i="1"/>
  <c r="J3046" i="1" s="1"/>
  <c r="K3046" i="1" l="1"/>
  <c r="F3046" i="1"/>
  <c r="G3046" i="1" l="1"/>
  <c r="H3046" i="1" s="1"/>
  <c r="L3046" i="1"/>
  <c r="N3046" i="1" s="1"/>
  <c r="P3046" i="1" s="1"/>
  <c r="A3047" i="1" l="1"/>
  <c r="B3047" i="1" s="1"/>
  <c r="C3047" i="1" s="1"/>
  <c r="I3047" i="1" l="1"/>
  <c r="J3047" i="1" s="1"/>
  <c r="D3047" i="1"/>
  <c r="E3047" i="1" s="1"/>
  <c r="K3047" i="1" l="1"/>
  <c r="F3047" i="1"/>
  <c r="L3047" i="1" l="1"/>
  <c r="N3047" i="1" s="1"/>
  <c r="P3047" i="1" s="1"/>
  <c r="G3047" i="1"/>
  <c r="H3047" i="1" s="1"/>
  <c r="A3048" i="1" l="1"/>
  <c r="B3048" i="1" s="1"/>
  <c r="C3048" i="1" s="1"/>
  <c r="D3048" i="1" l="1"/>
  <c r="E3048" i="1" s="1"/>
  <c r="I3048" i="1"/>
  <c r="J3048" i="1" s="1"/>
  <c r="K3048" i="1" l="1"/>
  <c r="F3048" i="1"/>
  <c r="L3048" i="1" l="1"/>
  <c r="N3048" i="1" s="1"/>
  <c r="P3048" i="1" s="1"/>
  <c r="G3048" i="1"/>
  <c r="H3048" i="1" s="1"/>
  <c r="A3049" i="1" l="1"/>
  <c r="B3049" i="1" s="1"/>
  <c r="C3049" i="1" s="1"/>
  <c r="I3049" i="1" l="1"/>
  <c r="J3049" i="1" s="1"/>
  <c r="D3049" i="1"/>
  <c r="E3049" i="1" s="1"/>
  <c r="K3049" i="1" l="1"/>
  <c r="F3049" i="1"/>
  <c r="G3049" i="1" l="1"/>
  <c r="H3049" i="1" s="1"/>
  <c r="L3049" i="1"/>
  <c r="N3049" i="1" s="1"/>
  <c r="P3049" i="1" s="1"/>
  <c r="A3050" i="1" l="1"/>
  <c r="B3050" i="1" s="1"/>
  <c r="C3050" i="1" s="1"/>
  <c r="I3050" i="1" l="1"/>
  <c r="J3050" i="1" s="1"/>
  <c r="D3050" i="1"/>
  <c r="E3050" i="1" s="1"/>
  <c r="K3050" i="1" l="1"/>
  <c r="F3050" i="1"/>
  <c r="L3050" i="1" l="1"/>
  <c r="N3050" i="1" s="1"/>
  <c r="P3050" i="1" s="1"/>
  <c r="G3050" i="1"/>
  <c r="H3050" i="1" s="1"/>
  <c r="A3051" i="1" l="1"/>
  <c r="B3051" i="1" s="1"/>
  <c r="C3051" i="1" s="1"/>
  <c r="I3051" i="1" l="1"/>
  <c r="J3051" i="1" s="1"/>
  <c r="D3051" i="1"/>
  <c r="E3051" i="1" s="1"/>
  <c r="K3051" i="1" l="1"/>
  <c r="F3051" i="1"/>
  <c r="G3051" i="1" l="1"/>
  <c r="H3051" i="1" s="1"/>
  <c r="L3051" i="1"/>
  <c r="N3051" i="1" s="1"/>
  <c r="P3051" i="1" s="1"/>
  <c r="A3052" i="1" l="1"/>
  <c r="B3052" i="1" s="1"/>
  <c r="C3052" i="1" s="1"/>
  <c r="D3052" i="1" l="1"/>
  <c r="E3052" i="1" s="1"/>
  <c r="I3052" i="1"/>
  <c r="J3052" i="1" s="1"/>
  <c r="K3052" i="1" l="1"/>
  <c r="F3052" i="1"/>
  <c r="L3052" i="1" l="1"/>
  <c r="N3052" i="1" s="1"/>
  <c r="P3052" i="1" s="1"/>
  <c r="G3052" i="1"/>
  <c r="H3052" i="1" s="1"/>
  <c r="A3053" i="1" l="1"/>
  <c r="B3053" i="1" s="1"/>
  <c r="C3053" i="1" s="1"/>
  <c r="R97" i="1" l="1"/>
  <c r="S97" i="1" s="1"/>
  <c r="D3053" i="1"/>
  <c r="E3053" i="1" s="1"/>
  <c r="I3053" i="1"/>
  <c r="J3053" i="1" s="1"/>
  <c r="K3053" i="1" l="1"/>
  <c r="F3053" i="1"/>
  <c r="L3053" i="1" l="1"/>
  <c r="N3053" i="1" s="1"/>
  <c r="P3053" i="1" s="1"/>
  <c r="G3053" i="1"/>
  <c r="H3053" i="1" s="1"/>
  <c r="O3059" i="1" s="1"/>
  <c r="O3060" i="1" l="1"/>
  <c r="O3061" i="1" s="1"/>
  <c r="O3062" i="1" s="1"/>
  <c r="O3063" i="1" s="1"/>
  <c r="O3064" i="1" s="1"/>
  <c r="O3065" i="1" s="1"/>
  <c r="P3059" i="1"/>
  <c r="A3060" i="1" s="1"/>
  <c r="B3060" i="1" s="1"/>
  <c r="C3060" i="1" s="1"/>
  <c r="I3060" i="1" l="1"/>
  <c r="J3060" i="1" s="1"/>
  <c r="D3060" i="1"/>
  <c r="E3060" i="1" s="1"/>
  <c r="O3073" i="1"/>
  <c r="O3074" i="1" s="1"/>
  <c r="O3075" i="1" s="1"/>
  <c r="O3076" i="1" s="1"/>
  <c r="O3077" i="1" s="1"/>
  <c r="O3078" i="1" s="1"/>
  <c r="O3079" i="1" s="1"/>
  <c r="O3080" i="1" s="1"/>
  <c r="O3081" i="1" s="1"/>
  <c r="O3082" i="1" s="1"/>
  <c r="O3083" i="1" s="1"/>
  <c r="O3084" i="1" s="1"/>
  <c r="O3085" i="1" s="1"/>
  <c r="O3086" i="1" s="1"/>
  <c r="O3066" i="1"/>
  <c r="O3067" i="1" s="1"/>
  <c r="O3068" i="1" s="1"/>
  <c r="O3069" i="1" s="1"/>
  <c r="O3070" i="1" s="1"/>
  <c r="O3071" i="1" s="1"/>
  <c r="O3072" i="1" s="1"/>
  <c r="K3060" i="1" l="1"/>
  <c r="F3060" i="1"/>
  <c r="G3060" i="1" l="1"/>
  <c r="H3060" i="1" s="1"/>
  <c r="L3060" i="1"/>
  <c r="N3060" i="1" s="1"/>
  <c r="P3060" i="1" s="1"/>
  <c r="A3061" i="1" l="1"/>
  <c r="B3061" i="1" s="1"/>
  <c r="C3061" i="1" s="1"/>
  <c r="I3061" i="1" s="1"/>
  <c r="J3061" i="1" s="1"/>
  <c r="D3061" i="1" l="1"/>
  <c r="E3061" i="1" s="1"/>
  <c r="K3061" i="1" s="1"/>
  <c r="F3061" i="1" l="1"/>
  <c r="G3061" i="1" s="1"/>
  <c r="H3061" i="1" s="1"/>
  <c r="L3061" i="1" l="1"/>
  <c r="N3061" i="1" s="1"/>
  <c r="P3061" i="1" s="1"/>
  <c r="A3062" i="1" s="1"/>
  <c r="B3062" i="1" s="1"/>
  <c r="C3062" i="1" s="1"/>
  <c r="D3062" i="1" s="1"/>
  <c r="E3062" i="1" s="1"/>
  <c r="I3062" i="1" l="1"/>
  <c r="J3062" i="1" s="1"/>
  <c r="K3062" i="1" s="1"/>
  <c r="F3062" i="1"/>
  <c r="G3062" i="1" l="1"/>
  <c r="H3062" i="1" s="1"/>
  <c r="L3062" i="1"/>
  <c r="N3062" i="1" s="1"/>
  <c r="P3062" i="1" s="1"/>
  <c r="A3063" i="1" l="1"/>
  <c r="B3063" i="1" s="1"/>
  <c r="C3063" i="1" s="1"/>
  <c r="D3063" i="1" l="1"/>
  <c r="E3063" i="1" s="1"/>
  <c r="I3063" i="1"/>
  <c r="J3063" i="1" s="1"/>
  <c r="K3063" i="1" l="1"/>
  <c r="F3063" i="1"/>
  <c r="G3063" i="1" l="1"/>
  <c r="H3063" i="1" s="1"/>
  <c r="L3063" i="1"/>
  <c r="N3063" i="1" s="1"/>
  <c r="P3063" i="1" s="1"/>
  <c r="A3064" i="1" l="1"/>
  <c r="B3064" i="1" s="1"/>
  <c r="C3064" i="1" s="1"/>
  <c r="D3064" i="1" l="1"/>
  <c r="E3064" i="1" s="1"/>
  <c r="I3064" i="1"/>
  <c r="J3064" i="1" s="1"/>
  <c r="K3064" i="1" l="1"/>
  <c r="F3064" i="1"/>
  <c r="L3064" i="1" l="1"/>
  <c r="N3064" i="1" s="1"/>
  <c r="P3064" i="1" s="1"/>
  <c r="G3064" i="1"/>
  <c r="H3064" i="1" s="1"/>
  <c r="A3065" i="1" l="1"/>
  <c r="B3065" i="1" s="1"/>
  <c r="C3065" i="1" s="1"/>
  <c r="D3065" i="1" l="1"/>
  <c r="E3065" i="1" s="1"/>
  <c r="I3065" i="1"/>
  <c r="J3065" i="1" s="1"/>
  <c r="K3065" i="1" l="1"/>
  <c r="F3065" i="1"/>
  <c r="L3065" i="1" l="1"/>
  <c r="N3065" i="1" s="1"/>
  <c r="P3065" i="1" s="1"/>
  <c r="G3065" i="1"/>
  <c r="H3065" i="1" s="1"/>
  <c r="A3066" i="1" l="1"/>
  <c r="B3066" i="1" s="1"/>
  <c r="C3066" i="1" s="1"/>
  <c r="I3066" i="1" l="1"/>
  <c r="J3066" i="1" s="1"/>
  <c r="D3066" i="1"/>
  <c r="E3066" i="1" s="1"/>
  <c r="K3066" i="1" l="1"/>
  <c r="F3066" i="1"/>
  <c r="G3066" i="1" l="1"/>
  <c r="H3066" i="1" s="1"/>
  <c r="L3066" i="1"/>
  <c r="N3066" i="1" s="1"/>
  <c r="P3066" i="1" s="1"/>
  <c r="A3067" i="1" l="1"/>
  <c r="B3067" i="1" s="1"/>
  <c r="C3067" i="1" s="1"/>
  <c r="I3067" i="1" s="1"/>
  <c r="J3067" i="1" s="1"/>
  <c r="D3067" i="1" l="1"/>
  <c r="E3067" i="1" s="1"/>
  <c r="K3067" i="1" s="1"/>
  <c r="F3067" i="1" l="1"/>
  <c r="G3067" i="1" s="1"/>
  <c r="H3067" i="1" s="1"/>
  <c r="L3067" i="1" l="1"/>
  <c r="N3067" i="1" s="1"/>
  <c r="P3067" i="1" s="1"/>
  <c r="A3068" i="1" s="1"/>
  <c r="B3068" i="1" s="1"/>
  <c r="C3068" i="1" s="1"/>
  <c r="D3068" i="1" l="1"/>
  <c r="E3068" i="1" s="1"/>
  <c r="I3068" i="1"/>
  <c r="J3068" i="1" s="1"/>
  <c r="K3068" i="1" l="1"/>
  <c r="F3068" i="1"/>
  <c r="G3068" i="1" l="1"/>
  <c r="H3068" i="1" s="1"/>
  <c r="L3068" i="1"/>
  <c r="N3068" i="1" s="1"/>
  <c r="P3068" i="1" s="1"/>
  <c r="A3069" i="1" l="1"/>
  <c r="B3069" i="1" s="1"/>
  <c r="C3069" i="1" s="1"/>
  <c r="D3069" i="1" l="1"/>
  <c r="E3069" i="1" s="1"/>
  <c r="I3069" i="1"/>
  <c r="J3069" i="1" s="1"/>
  <c r="K3069" i="1" l="1"/>
  <c r="F3069" i="1"/>
  <c r="L3069" i="1" l="1"/>
  <c r="N3069" i="1" s="1"/>
  <c r="P3069" i="1" s="1"/>
  <c r="G3069" i="1"/>
  <c r="H3069" i="1" s="1"/>
  <c r="A3070" i="1" l="1"/>
  <c r="B3070" i="1" s="1"/>
  <c r="C3070" i="1" s="1"/>
  <c r="D3070" i="1" s="1"/>
  <c r="E3070" i="1" s="1"/>
  <c r="I3070" i="1" l="1"/>
  <c r="J3070" i="1" s="1"/>
  <c r="K3070" i="1" s="1"/>
  <c r="F3070" i="1"/>
  <c r="L3070" i="1" l="1"/>
  <c r="N3070" i="1" s="1"/>
  <c r="P3070" i="1" s="1"/>
  <c r="G3070" i="1"/>
  <c r="H3070" i="1" s="1"/>
  <c r="A3071" i="1" l="1"/>
  <c r="B3071" i="1" s="1"/>
  <c r="C3071" i="1" s="1"/>
  <c r="I3071" i="1" s="1"/>
  <c r="J3071" i="1" s="1"/>
  <c r="D3071" i="1" l="1"/>
  <c r="E3071" i="1" s="1"/>
  <c r="K3071" i="1" s="1"/>
  <c r="F3071" i="1" l="1"/>
  <c r="L3071" i="1" s="1"/>
  <c r="N3071" i="1" s="1"/>
  <c r="P3071" i="1" s="1"/>
  <c r="G3071" i="1" l="1"/>
  <c r="H3071" i="1" s="1"/>
  <c r="A3072" i="1" s="1"/>
  <c r="B3072" i="1" s="1"/>
  <c r="C3072" i="1" s="1"/>
  <c r="I3072" i="1" l="1"/>
  <c r="J3072" i="1" s="1"/>
  <c r="D3072" i="1"/>
  <c r="E3072" i="1" s="1"/>
  <c r="K3072" i="1" l="1"/>
  <c r="F3072" i="1"/>
  <c r="L3072" i="1" l="1"/>
  <c r="N3072" i="1" s="1"/>
  <c r="P3072" i="1" s="1"/>
  <c r="G3072" i="1"/>
  <c r="H3072" i="1" s="1"/>
  <c r="A3073" i="1" l="1"/>
  <c r="B3073" i="1" s="1"/>
  <c r="C3073" i="1" s="1"/>
  <c r="D3073" i="1" l="1"/>
  <c r="E3073" i="1" s="1"/>
  <c r="I3073" i="1"/>
  <c r="J3073" i="1" s="1"/>
  <c r="K3073" i="1" l="1"/>
  <c r="F3073" i="1"/>
  <c r="L3073" i="1" l="1"/>
  <c r="N3073" i="1" s="1"/>
  <c r="P3073" i="1" s="1"/>
  <c r="G3073" i="1"/>
  <c r="H3073" i="1" s="1"/>
  <c r="A3074" i="1" l="1"/>
  <c r="B3074" i="1" s="1"/>
  <c r="C3074" i="1" s="1"/>
  <c r="I3074" i="1" l="1"/>
  <c r="J3074" i="1" s="1"/>
  <c r="D3074" i="1"/>
  <c r="E3074" i="1" s="1"/>
  <c r="K3074" i="1" l="1"/>
  <c r="F3074" i="1"/>
  <c r="L3074" i="1" l="1"/>
  <c r="N3074" i="1" s="1"/>
  <c r="P3074" i="1" s="1"/>
  <c r="G3074" i="1"/>
  <c r="H3074" i="1" s="1"/>
  <c r="A3075" i="1" l="1"/>
  <c r="B3075" i="1" s="1"/>
  <c r="C3075" i="1" s="1"/>
  <c r="I3075" i="1" l="1"/>
  <c r="J3075" i="1" s="1"/>
  <c r="D3075" i="1"/>
  <c r="E3075" i="1" l="1"/>
  <c r="M3092" i="1"/>
  <c r="M3093" i="1" l="1"/>
  <c r="M3094" i="1" s="1"/>
  <c r="M3095" i="1" s="1"/>
  <c r="M3096" i="1" s="1"/>
  <c r="M3097" i="1" s="1"/>
  <c r="M3098" i="1" s="1"/>
  <c r="N3092" i="1"/>
  <c r="K3075" i="1"/>
  <c r="F3075" i="1"/>
  <c r="M3099" i="1" l="1"/>
  <c r="M3100" i="1" s="1"/>
  <c r="M3101" i="1" s="1"/>
  <c r="M3102" i="1" s="1"/>
  <c r="M3103" i="1" s="1"/>
  <c r="M3104" i="1" s="1"/>
  <c r="M3105" i="1" s="1"/>
  <c r="M3106" i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L3075" i="1"/>
  <c r="N3075" i="1" s="1"/>
  <c r="P3075" i="1" s="1"/>
  <c r="G3075" i="1"/>
  <c r="H3075" i="1" s="1"/>
  <c r="A3076" i="1" l="1"/>
  <c r="B3076" i="1" s="1"/>
  <c r="C3076" i="1" s="1"/>
  <c r="I3076" i="1" l="1"/>
  <c r="J3076" i="1" s="1"/>
  <c r="D3076" i="1"/>
  <c r="E3076" i="1" s="1"/>
  <c r="K3076" i="1" l="1"/>
  <c r="F3076" i="1"/>
  <c r="G3076" i="1" l="1"/>
  <c r="H3076" i="1" s="1"/>
  <c r="L3076" i="1"/>
  <c r="N3076" i="1" s="1"/>
  <c r="P3076" i="1" s="1"/>
  <c r="A3077" i="1" l="1"/>
  <c r="B3077" i="1" s="1"/>
  <c r="C3077" i="1" s="1"/>
  <c r="D3077" i="1" s="1"/>
  <c r="E3077" i="1" s="1"/>
  <c r="I3077" i="1" l="1"/>
  <c r="J3077" i="1" s="1"/>
  <c r="K3077" i="1" s="1"/>
  <c r="F3077" i="1"/>
  <c r="L3077" i="1" l="1"/>
  <c r="N3077" i="1" s="1"/>
  <c r="P3077" i="1" s="1"/>
  <c r="G3077" i="1"/>
  <c r="H3077" i="1" s="1"/>
  <c r="A3078" i="1" l="1"/>
  <c r="B3078" i="1" s="1"/>
  <c r="C3078" i="1" s="1"/>
  <c r="I3078" i="1" s="1"/>
  <c r="J3078" i="1" s="1"/>
  <c r="D3078" i="1" l="1"/>
  <c r="E3078" i="1" s="1"/>
  <c r="K3078" i="1" s="1"/>
  <c r="F3078" i="1" l="1"/>
  <c r="L3078" i="1" s="1"/>
  <c r="N3078" i="1" s="1"/>
  <c r="P3078" i="1" s="1"/>
  <c r="G3078" i="1" l="1"/>
  <c r="H3078" i="1" s="1"/>
  <c r="A3079" i="1" s="1"/>
  <c r="B3079" i="1" s="1"/>
  <c r="C3079" i="1" s="1"/>
  <c r="I3079" i="1" l="1"/>
  <c r="J3079" i="1" s="1"/>
  <c r="D3079" i="1"/>
  <c r="E3079" i="1" s="1"/>
  <c r="K3079" i="1" l="1"/>
  <c r="F3079" i="1"/>
  <c r="L3079" i="1" l="1"/>
  <c r="N3079" i="1" s="1"/>
  <c r="P3079" i="1" s="1"/>
  <c r="G3079" i="1"/>
  <c r="H3079" i="1" s="1"/>
  <c r="A3080" i="1" l="1"/>
  <c r="B3080" i="1" s="1"/>
  <c r="C3080" i="1" s="1"/>
  <c r="I3080" i="1" s="1"/>
  <c r="J3080" i="1" s="1"/>
  <c r="D3080" i="1" l="1"/>
  <c r="E3080" i="1" s="1"/>
  <c r="K3080" i="1" s="1"/>
  <c r="F3080" i="1" l="1"/>
  <c r="G3080" i="1" s="1"/>
  <c r="H3080" i="1" s="1"/>
  <c r="L3080" i="1" l="1"/>
  <c r="N3080" i="1" s="1"/>
  <c r="P3080" i="1" s="1"/>
  <c r="A3081" i="1" s="1"/>
  <c r="B3081" i="1" s="1"/>
  <c r="C3081" i="1" s="1"/>
  <c r="D3081" i="1" s="1"/>
  <c r="E3081" i="1" s="1"/>
  <c r="F3081" i="1" s="1"/>
  <c r="I3081" i="1" l="1"/>
  <c r="J3081" i="1" s="1"/>
  <c r="K3081" i="1" s="1"/>
  <c r="L3081" i="1" s="1"/>
  <c r="N3081" i="1" s="1"/>
  <c r="P3081" i="1" s="1"/>
  <c r="G3081" i="1"/>
  <c r="H3081" i="1" s="1"/>
  <c r="A3082" i="1" l="1"/>
  <c r="B3082" i="1" s="1"/>
  <c r="C3082" i="1" s="1"/>
  <c r="D3082" i="1" s="1"/>
  <c r="E3082" i="1" s="1"/>
  <c r="I3082" i="1" l="1"/>
  <c r="J3082" i="1" s="1"/>
  <c r="K3082" i="1" s="1"/>
  <c r="F3082" i="1"/>
  <c r="G3082" i="1" l="1"/>
  <c r="H3082" i="1" s="1"/>
  <c r="L3082" i="1"/>
  <c r="N3082" i="1" s="1"/>
  <c r="P3082" i="1" s="1"/>
  <c r="A3083" i="1" l="1"/>
  <c r="B3083" i="1" s="1"/>
  <c r="C3083" i="1" s="1"/>
  <c r="D3083" i="1" s="1"/>
  <c r="E3083" i="1" s="1"/>
  <c r="I3083" i="1" l="1"/>
  <c r="J3083" i="1" s="1"/>
  <c r="K3083" i="1" s="1"/>
  <c r="F3083" i="1"/>
  <c r="L3083" i="1" l="1"/>
  <c r="N3083" i="1" s="1"/>
  <c r="P3083" i="1" s="1"/>
  <c r="G3083" i="1"/>
  <c r="H3083" i="1" s="1"/>
  <c r="A3084" i="1" l="1"/>
  <c r="B3084" i="1" s="1"/>
  <c r="C3084" i="1" s="1"/>
  <c r="I3084" i="1" s="1"/>
  <c r="J3084" i="1" s="1"/>
  <c r="D3084" i="1" l="1"/>
  <c r="E3084" i="1" s="1"/>
  <c r="K3084" i="1" s="1"/>
  <c r="F3084" i="1" l="1"/>
  <c r="L3084" i="1" s="1"/>
  <c r="N3084" i="1" s="1"/>
  <c r="P3084" i="1" s="1"/>
  <c r="G3084" i="1" l="1"/>
  <c r="H3084" i="1" s="1"/>
  <c r="A3085" i="1" s="1"/>
  <c r="B3085" i="1" s="1"/>
  <c r="C3085" i="1" s="1"/>
  <c r="I3085" i="1" s="1"/>
  <c r="J3085" i="1" s="1"/>
  <c r="D3085" i="1" l="1"/>
  <c r="E3085" i="1" s="1"/>
  <c r="F3085" i="1" s="1"/>
  <c r="K3085" i="1" l="1"/>
  <c r="L3085" i="1" s="1"/>
  <c r="N3085" i="1" s="1"/>
  <c r="P3085" i="1" s="1"/>
  <c r="G3085" i="1"/>
  <c r="H3085" i="1" s="1"/>
  <c r="A3086" i="1" l="1"/>
  <c r="B3086" i="1" s="1"/>
  <c r="C3086" i="1" s="1"/>
  <c r="R98" i="1" l="1"/>
  <c r="S98" i="1" s="1"/>
  <c r="D3086" i="1"/>
  <c r="E3086" i="1" s="1"/>
  <c r="I3086" i="1"/>
  <c r="J3086" i="1" s="1"/>
  <c r="K3086" i="1" l="1"/>
  <c r="F3086" i="1"/>
  <c r="L3086" i="1" l="1"/>
  <c r="N3086" i="1" s="1"/>
  <c r="P3086" i="1" s="1"/>
  <c r="G3086" i="1"/>
  <c r="H3086" i="1" s="1"/>
  <c r="O3092" i="1" s="1"/>
  <c r="O3093" i="1" l="1"/>
  <c r="O3094" i="1" s="1"/>
  <c r="O3095" i="1" s="1"/>
  <c r="O3096" i="1" s="1"/>
  <c r="O3097" i="1" s="1"/>
  <c r="O3098" i="1" s="1"/>
  <c r="P3092" i="1"/>
  <c r="A3093" i="1" s="1"/>
  <c r="B3093" i="1" s="1"/>
  <c r="C3093" i="1" s="1"/>
  <c r="I3093" i="1" l="1"/>
  <c r="J3093" i="1" s="1"/>
  <c r="D3093" i="1"/>
  <c r="E3093" i="1" s="1"/>
  <c r="O3106" i="1"/>
  <c r="O3107" i="1" s="1"/>
  <c r="O3108" i="1" s="1"/>
  <c r="O3109" i="1" s="1"/>
  <c r="O3110" i="1" s="1"/>
  <c r="O3111" i="1" s="1"/>
  <c r="O3112" i="1" s="1"/>
  <c r="O3113" i="1" s="1"/>
  <c r="O3114" i="1" s="1"/>
  <c r="O3115" i="1" s="1"/>
  <c r="O3116" i="1" s="1"/>
  <c r="O3117" i="1" s="1"/>
  <c r="O3118" i="1" s="1"/>
  <c r="O3119" i="1" s="1"/>
  <c r="O3099" i="1"/>
  <c r="O3100" i="1" s="1"/>
  <c r="O3101" i="1" s="1"/>
  <c r="O3102" i="1" s="1"/>
  <c r="O3103" i="1" s="1"/>
  <c r="O3104" i="1" s="1"/>
  <c r="O3105" i="1" s="1"/>
  <c r="K3093" i="1" l="1"/>
  <c r="F3093" i="1"/>
  <c r="L3093" i="1" l="1"/>
  <c r="N3093" i="1" s="1"/>
  <c r="P3093" i="1" s="1"/>
  <c r="G3093" i="1"/>
  <c r="H3093" i="1" s="1"/>
  <c r="A3094" i="1" l="1"/>
  <c r="B3094" i="1" s="1"/>
  <c r="C3094" i="1" s="1"/>
  <c r="I3094" i="1" s="1"/>
  <c r="J3094" i="1" s="1"/>
  <c r="D3094" i="1" l="1"/>
  <c r="E3094" i="1" s="1"/>
  <c r="K3094" i="1" s="1"/>
  <c r="F3094" i="1" l="1"/>
  <c r="G3094" i="1" s="1"/>
  <c r="H3094" i="1" s="1"/>
  <c r="L3094" i="1" l="1"/>
  <c r="N3094" i="1" s="1"/>
  <c r="P3094" i="1" s="1"/>
  <c r="A3095" i="1" s="1"/>
  <c r="B3095" i="1" s="1"/>
  <c r="C3095" i="1" s="1"/>
  <c r="I3095" i="1" s="1"/>
  <c r="J3095" i="1" s="1"/>
  <c r="D3095" i="1" l="1"/>
  <c r="E3095" i="1" s="1"/>
  <c r="K3095" i="1" s="1"/>
  <c r="F3095" i="1" l="1"/>
  <c r="L3095" i="1" s="1"/>
  <c r="N3095" i="1" s="1"/>
  <c r="P3095" i="1" s="1"/>
  <c r="G3095" i="1" l="1"/>
  <c r="H3095" i="1" s="1"/>
  <c r="A3096" i="1" s="1"/>
  <c r="B3096" i="1" s="1"/>
  <c r="C3096" i="1" s="1"/>
  <c r="I3096" i="1" s="1"/>
  <c r="J3096" i="1" s="1"/>
  <c r="D3096" i="1" l="1"/>
  <c r="E3096" i="1" s="1"/>
  <c r="K3096" i="1" s="1"/>
  <c r="F3096" i="1" l="1"/>
  <c r="L3096" i="1" s="1"/>
  <c r="N3096" i="1" s="1"/>
  <c r="P3096" i="1" s="1"/>
  <c r="G3096" i="1" l="1"/>
  <c r="H3096" i="1" s="1"/>
  <c r="A3097" i="1" s="1"/>
  <c r="B3097" i="1" s="1"/>
  <c r="C3097" i="1" s="1"/>
  <c r="D3097" i="1" l="1"/>
  <c r="E3097" i="1" s="1"/>
  <c r="I3097" i="1"/>
  <c r="J3097" i="1" s="1"/>
  <c r="K3097" i="1" l="1"/>
  <c r="F3097" i="1"/>
  <c r="L3097" i="1" l="1"/>
  <c r="N3097" i="1" s="1"/>
  <c r="P3097" i="1" s="1"/>
  <c r="G3097" i="1"/>
  <c r="H3097" i="1" s="1"/>
  <c r="A3098" i="1" l="1"/>
  <c r="B3098" i="1" s="1"/>
  <c r="C3098" i="1" s="1"/>
  <c r="I3098" i="1" s="1"/>
  <c r="J3098" i="1" s="1"/>
  <c r="D3098" i="1" l="1"/>
  <c r="E3098" i="1" s="1"/>
  <c r="K3098" i="1" s="1"/>
  <c r="F3098" i="1" l="1"/>
  <c r="G3098" i="1" s="1"/>
  <c r="H3098" i="1" s="1"/>
  <c r="L3098" i="1" l="1"/>
  <c r="N3098" i="1" s="1"/>
  <c r="P3098" i="1" s="1"/>
  <c r="A3099" i="1" s="1"/>
  <c r="B3099" i="1" s="1"/>
  <c r="C3099" i="1" s="1"/>
  <c r="D3099" i="1" s="1"/>
  <c r="E3099" i="1" s="1"/>
  <c r="I3099" i="1" l="1"/>
  <c r="J3099" i="1" s="1"/>
  <c r="K3099" i="1" s="1"/>
  <c r="F3099" i="1"/>
  <c r="L3099" i="1" l="1"/>
  <c r="N3099" i="1" s="1"/>
  <c r="P3099" i="1" s="1"/>
  <c r="G3099" i="1"/>
  <c r="H3099" i="1" s="1"/>
  <c r="A3100" i="1" l="1"/>
  <c r="B3100" i="1" s="1"/>
  <c r="C3100" i="1" s="1"/>
  <c r="I3100" i="1" l="1"/>
  <c r="J3100" i="1" s="1"/>
  <c r="D3100" i="1"/>
  <c r="E3100" i="1" s="1"/>
  <c r="K3100" i="1" l="1"/>
  <c r="F3100" i="1"/>
  <c r="L3100" i="1" l="1"/>
  <c r="N3100" i="1" s="1"/>
  <c r="P3100" i="1" s="1"/>
  <c r="G3100" i="1"/>
  <c r="H3100" i="1" s="1"/>
  <c r="A3101" i="1" l="1"/>
  <c r="B3101" i="1" s="1"/>
  <c r="C3101" i="1" s="1"/>
  <c r="D3101" i="1" l="1"/>
  <c r="E3101" i="1" s="1"/>
  <c r="I3101" i="1"/>
  <c r="J3101" i="1" s="1"/>
  <c r="K3101" i="1" l="1"/>
  <c r="F3101" i="1"/>
  <c r="G3101" i="1" l="1"/>
  <c r="H3101" i="1" s="1"/>
  <c r="L3101" i="1"/>
  <c r="N3101" i="1" s="1"/>
  <c r="P3101" i="1" s="1"/>
  <c r="A3102" i="1" l="1"/>
  <c r="B3102" i="1" s="1"/>
  <c r="C3102" i="1" s="1"/>
  <c r="I3102" i="1" l="1"/>
  <c r="J3102" i="1" s="1"/>
  <c r="D3102" i="1"/>
  <c r="E3102" i="1" s="1"/>
  <c r="K3102" i="1" l="1"/>
  <c r="F3102" i="1"/>
  <c r="L3102" i="1" l="1"/>
  <c r="N3102" i="1" s="1"/>
  <c r="P3102" i="1" s="1"/>
  <c r="G3102" i="1"/>
  <c r="H3102" i="1" s="1"/>
  <c r="A3103" i="1" l="1"/>
  <c r="B3103" i="1" s="1"/>
  <c r="C3103" i="1" s="1"/>
  <c r="I3103" i="1" l="1"/>
  <c r="J3103" i="1" s="1"/>
  <c r="D3103" i="1"/>
  <c r="E3103" i="1" s="1"/>
  <c r="K3103" i="1" l="1"/>
  <c r="F3103" i="1"/>
  <c r="G3103" i="1" l="1"/>
  <c r="H3103" i="1" s="1"/>
  <c r="L3103" i="1"/>
  <c r="N3103" i="1" s="1"/>
  <c r="P3103" i="1" s="1"/>
  <c r="A3104" i="1" l="1"/>
  <c r="B3104" i="1" s="1"/>
  <c r="C3104" i="1" s="1"/>
  <c r="D3104" i="1" l="1"/>
  <c r="E3104" i="1" s="1"/>
  <c r="I3104" i="1"/>
  <c r="J3104" i="1" s="1"/>
  <c r="K3104" i="1" l="1"/>
  <c r="F3104" i="1"/>
  <c r="L3104" i="1" l="1"/>
  <c r="N3104" i="1" s="1"/>
  <c r="P3104" i="1" s="1"/>
  <c r="G3104" i="1"/>
  <c r="H3104" i="1" s="1"/>
  <c r="A3105" i="1" l="1"/>
  <c r="B3105" i="1" s="1"/>
  <c r="C3105" i="1" s="1"/>
  <c r="I3105" i="1" l="1"/>
  <c r="J3105" i="1" s="1"/>
  <c r="D3105" i="1"/>
  <c r="E3105" i="1" s="1"/>
  <c r="K3105" i="1" l="1"/>
  <c r="F3105" i="1"/>
  <c r="G3105" i="1" l="1"/>
  <c r="H3105" i="1" s="1"/>
  <c r="L3105" i="1"/>
  <c r="N3105" i="1" s="1"/>
  <c r="P3105" i="1" s="1"/>
  <c r="A3106" i="1" l="1"/>
  <c r="B3106" i="1" s="1"/>
  <c r="C3106" i="1" s="1"/>
  <c r="I3106" i="1" l="1"/>
  <c r="J3106" i="1" s="1"/>
  <c r="D3106" i="1"/>
  <c r="E3106" i="1" s="1"/>
  <c r="K3106" i="1" l="1"/>
  <c r="F3106" i="1"/>
  <c r="L3106" i="1" l="1"/>
  <c r="N3106" i="1" s="1"/>
  <c r="P3106" i="1" s="1"/>
  <c r="G3106" i="1"/>
  <c r="H3106" i="1" s="1"/>
  <c r="A3107" i="1" l="1"/>
  <c r="B3107" i="1" s="1"/>
  <c r="C3107" i="1" s="1"/>
  <c r="I3107" i="1" l="1"/>
  <c r="J3107" i="1" s="1"/>
  <c r="D3107" i="1"/>
  <c r="E3107" i="1" s="1"/>
  <c r="K3107" i="1" l="1"/>
  <c r="F3107" i="1"/>
  <c r="G3107" i="1" l="1"/>
  <c r="H3107" i="1" s="1"/>
  <c r="L3107" i="1"/>
  <c r="N3107" i="1" s="1"/>
  <c r="P3107" i="1" s="1"/>
  <c r="A3108" i="1" l="1"/>
  <c r="B3108" i="1" s="1"/>
  <c r="C3108" i="1" s="1"/>
  <c r="I3108" i="1" l="1"/>
  <c r="J3108" i="1" s="1"/>
  <c r="D3108" i="1"/>
  <c r="E3108" i="1" l="1"/>
  <c r="M3125" i="1"/>
  <c r="M3126" i="1" l="1"/>
  <c r="M3127" i="1" s="1"/>
  <c r="M3128" i="1" s="1"/>
  <c r="M3129" i="1" s="1"/>
  <c r="M3130" i="1" s="1"/>
  <c r="M3131" i="1" s="1"/>
  <c r="N3125" i="1"/>
  <c r="K3108" i="1"/>
  <c r="F3108" i="1"/>
  <c r="L3108" i="1" l="1"/>
  <c r="N3108" i="1" s="1"/>
  <c r="P3108" i="1" s="1"/>
  <c r="G3108" i="1"/>
  <c r="H3108" i="1" s="1"/>
  <c r="M3139" i="1"/>
  <c r="M3140" i="1" s="1"/>
  <c r="M3141" i="1" s="1"/>
  <c r="M3142" i="1" s="1"/>
  <c r="M3143" i="1" s="1"/>
  <c r="M3144" i="1" s="1"/>
  <c r="M3145" i="1" s="1"/>
  <c r="M3146" i="1" s="1"/>
  <c r="M3147" i="1" s="1"/>
  <c r="M3148" i="1" s="1"/>
  <c r="M3149" i="1" s="1"/>
  <c r="M3150" i="1" s="1"/>
  <c r="M3151" i="1" s="1"/>
  <c r="M3152" i="1" s="1"/>
  <c r="M3132" i="1"/>
  <c r="M3133" i="1" s="1"/>
  <c r="M3134" i="1" s="1"/>
  <c r="M3135" i="1" s="1"/>
  <c r="M3136" i="1" s="1"/>
  <c r="M3137" i="1" s="1"/>
  <c r="M3138" i="1" s="1"/>
  <c r="A3109" i="1" l="1"/>
  <c r="B3109" i="1" s="1"/>
  <c r="C3109" i="1" s="1"/>
  <c r="D3109" i="1" l="1"/>
  <c r="E3109" i="1" s="1"/>
  <c r="I3109" i="1"/>
  <c r="J3109" i="1" s="1"/>
  <c r="K3109" i="1" l="1"/>
  <c r="F3109" i="1"/>
  <c r="L3109" i="1" l="1"/>
  <c r="N3109" i="1" s="1"/>
  <c r="P3109" i="1" s="1"/>
  <c r="G3109" i="1"/>
  <c r="H3109" i="1" s="1"/>
  <c r="A3110" i="1" l="1"/>
  <c r="B3110" i="1" s="1"/>
  <c r="C3110" i="1" s="1"/>
  <c r="D3110" i="1" l="1"/>
  <c r="E3110" i="1" s="1"/>
  <c r="I3110" i="1"/>
  <c r="J3110" i="1" s="1"/>
  <c r="K3110" i="1" l="1"/>
  <c r="F3110" i="1"/>
  <c r="L3110" i="1" l="1"/>
  <c r="N3110" i="1" s="1"/>
  <c r="P3110" i="1" s="1"/>
  <c r="G3110" i="1"/>
  <c r="H3110" i="1" s="1"/>
  <c r="A3111" i="1" l="1"/>
  <c r="B3111" i="1" s="1"/>
  <c r="C3111" i="1" s="1"/>
  <c r="D3111" i="1" l="1"/>
  <c r="E3111" i="1" s="1"/>
  <c r="I3111" i="1"/>
  <c r="J3111" i="1" s="1"/>
  <c r="K3111" i="1" l="1"/>
  <c r="F3111" i="1"/>
  <c r="G3111" i="1" l="1"/>
  <c r="H3111" i="1" s="1"/>
  <c r="L3111" i="1"/>
  <c r="N3111" i="1" s="1"/>
  <c r="P3111" i="1" s="1"/>
  <c r="A3112" i="1" s="1"/>
  <c r="B3112" i="1" l="1"/>
  <c r="C3112" i="1" s="1"/>
  <c r="D3112" i="1" l="1"/>
  <c r="E3112" i="1" s="1"/>
  <c r="I3112" i="1"/>
  <c r="J3112" i="1" s="1"/>
  <c r="K3112" i="1" l="1"/>
  <c r="F3112" i="1"/>
  <c r="L3112" i="1" l="1"/>
  <c r="N3112" i="1" s="1"/>
  <c r="P3112" i="1" s="1"/>
  <c r="G3112" i="1"/>
  <c r="H3112" i="1" s="1"/>
  <c r="A3113" i="1" l="1"/>
  <c r="B3113" i="1" s="1"/>
  <c r="C3113" i="1" s="1"/>
  <c r="I3113" i="1" l="1"/>
  <c r="J3113" i="1" s="1"/>
  <c r="D3113" i="1"/>
  <c r="E3113" i="1" s="1"/>
  <c r="K3113" i="1" l="1"/>
  <c r="F3113" i="1"/>
  <c r="G3113" i="1" l="1"/>
  <c r="H3113" i="1" s="1"/>
  <c r="L3113" i="1"/>
  <c r="N3113" i="1" s="1"/>
  <c r="P3113" i="1" s="1"/>
  <c r="A3114" i="1" l="1"/>
  <c r="B3114" i="1" s="1"/>
  <c r="C3114" i="1" s="1"/>
  <c r="D3114" i="1" l="1"/>
  <c r="E3114" i="1" s="1"/>
  <c r="I3114" i="1"/>
  <c r="J3114" i="1" s="1"/>
  <c r="K3114" i="1" l="1"/>
  <c r="F3114" i="1"/>
  <c r="L3114" i="1" l="1"/>
  <c r="N3114" i="1" s="1"/>
  <c r="P3114" i="1" s="1"/>
  <c r="G3114" i="1"/>
  <c r="H3114" i="1" s="1"/>
  <c r="A3115" i="1" l="1"/>
  <c r="B3115" i="1" s="1"/>
  <c r="C3115" i="1" s="1"/>
  <c r="I3115" i="1" l="1"/>
  <c r="J3115" i="1" s="1"/>
  <c r="D3115" i="1"/>
  <c r="E3115" i="1" s="1"/>
  <c r="K3115" i="1" l="1"/>
  <c r="F3115" i="1"/>
  <c r="G3115" i="1" l="1"/>
  <c r="H3115" i="1" s="1"/>
  <c r="L3115" i="1"/>
  <c r="N3115" i="1" s="1"/>
  <c r="P3115" i="1" s="1"/>
  <c r="A3116" i="1" l="1"/>
  <c r="B3116" i="1" s="1"/>
  <c r="C3116" i="1" s="1"/>
  <c r="D3116" i="1" l="1"/>
  <c r="E3116" i="1" s="1"/>
  <c r="I3116" i="1"/>
  <c r="J3116" i="1" s="1"/>
  <c r="K3116" i="1" l="1"/>
  <c r="F3116" i="1"/>
  <c r="L3116" i="1" l="1"/>
  <c r="N3116" i="1" s="1"/>
  <c r="P3116" i="1" s="1"/>
  <c r="G3116" i="1"/>
  <c r="H3116" i="1" s="1"/>
  <c r="A3117" i="1" l="1"/>
  <c r="B3117" i="1" s="1"/>
  <c r="C3117" i="1" s="1"/>
  <c r="D3117" i="1" l="1"/>
  <c r="E3117" i="1" s="1"/>
  <c r="I3117" i="1"/>
  <c r="J3117" i="1" s="1"/>
  <c r="K3117" i="1" l="1"/>
  <c r="F3117" i="1"/>
  <c r="L3117" i="1" l="1"/>
  <c r="N3117" i="1" s="1"/>
  <c r="P3117" i="1" s="1"/>
  <c r="G3117" i="1"/>
  <c r="H3117" i="1" s="1"/>
  <c r="A3118" i="1" l="1"/>
  <c r="B3118" i="1" s="1"/>
  <c r="C3118" i="1" s="1"/>
  <c r="D3118" i="1" l="1"/>
  <c r="E3118" i="1" s="1"/>
  <c r="I3118" i="1"/>
  <c r="J3118" i="1" s="1"/>
  <c r="K3118" i="1" l="1"/>
  <c r="F3118" i="1"/>
  <c r="L3118" i="1" l="1"/>
  <c r="N3118" i="1" s="1"/>
  <c r="P3118" i="1" s="1"/>
  <c r="G3118" i="1"/>
  <c r="H3118" i="1" s="1"/>
  <c r="A3119" i="1" l="1"/>
  <c r="B3119" i="1" s="1"/>
  <c r="C3119" i="1" s="1"/>
  <c r="R99" i="1" l="1"/>
  <c r="S99" i="1" s="1"/>
  <c r="D3119" i="1"/>
  <c r="E3119" i="1" s="1"/>
  <c r="I3119" i="1"/>
  <c r="J3119" i="1" s="1"/>
  <c r="K3119" i="1" l="1"/>
  <c r="F3119" i="1"/>
  <c r="G3119" i="1" l="1"/>
  <c r="H3119" i="1" s="1"/>
  <c r="O3125" i="1" s="1"/>
  <c r="L3119" i="1"/>
  <c r="N3119" i="1" s="1"/>
  <c r="P3119" i="1" s="1"/>
  <c r="O3126" i="1" l="1"/>
  <c r="O3127" i="1" s="1"/>
  <c r="O3128" i="1" s="1"/>
  <c r="O3129" i="1" s="1"/>
  <c r="O3130" i="1" s="1"/>
  <c r="O3131" i="1" s="1"/>
  <c r="P3125" i="1"/>
  <c r="A3126" i="1" s="1"/>
  <c r="B3126" i="1" l="1"/>
  <c r="C3126" i="1" s="1"/>
  <c r="O3139" i="1"/>
  <c r="O3140" i="1" s="1"/>
  <c r="O3141" i="1" s="1"/>
  <c r="O3142" i="1" s="1"/>
  <c r="O3143" i="1" s="1"/>
  <c r="O3144" i="1" s="1"/>
  <c r="O3145" i="1" s="1"/>
  <c r="O3146" i="1" s="1"/>
  <c r="O3147" i="1" s="1"/>
  <c r="O3148" i="1" s="1"/>
  <c r="O3149" i="1" s="1"/>
  <c r="O3150" i="1" s="1"/>
  <c r="O3151" i="1" s="1"/>
  <c r="O3152" i="1" s="1"/>
  <c r="O3132" i="1"/>
  <c r="O3133" i="1" s="1"/>
  <c r="O3134" i="1" s="1"/>
  <c r="O3135" i="1" s="1"/>
  <c r="O3136" i="1" s="1"/>
  <c r="O3137" i="1" s="1"/>
  <c r="O3138" i="1" s="1"/>
  <c r="I3126" i="1" l="1"/>
  <c r="J3126" i="1" s="1"/>
  <c r="D3126" i="1"/>
  <c r="E3126" i="1" s="1"/>
  <c r="K3126" i="1" l="1"/>
  <c r="F3126" i="1"/>
  <c r="G3126" i="1" l="1"/>
  <c r="H3126" i="1" s="1"/>
  <c r="L3126" i="1"/>
  <c r="N3126" i="1" s="1"/>
  <c r="P3126" i="1" s="1"/>
  <c r="A3127" i="1" l="1"/>
  <c r="B3127" i="1" s="1"/>
  <c r="C3127" i="1" s="1"/>
  <c r="I3127" i="1" s="1"/>
  <c r="J3127" i="1" s="1"/>
  <c r="D3127" i="1" l="1"/>
  <c r="E3127" i="1" s="1"/>
  <c r="K3127" i="1" s="1"/>
  <c r="F3127" i="1" l="1"/>
  <c r="L3127" i="1" s="1"/>
  <c r="N3127" i="1" s="1"/>
  <c r="P3127" i="1" s="1"/>
  <c r="G3127" i="1" l="1"/>
  <c r="H3127" i="1" s="1"/>
  <c r="A3128" i="1" s="1"/>
  <c r="B3128" i="1" s="1"/>
  <c r="C3128" i="1" s="1"/>
  <c r="I3128" i="1" s="1"/>
  <c r="J3128" i="1" s="1"/>
  <c r="D3128" i="1" l="1"/>
  <c r="E3128" i="1" s="1"/>
  <c r="F3128" i="1" s="1"/>
  <c r="K3128" i="1" l="1"/>
  <c r="L3128" i="1" s="1"/>
  <c r="N3128" i="1" s="1"/>
  <c r="P3128" i="1" s="1"/>
  <c r="G3128" i="1"/>
  <c r="H3128" i="1" s="1"/>
  <c r="A3129" i="1" l="1"/>
  <c r="B3129" i="1" s="1"/>
  <c r="C3129" i="1" s="1"/>
  <c r="I3129" i="1" l="1"/>
  <c r="J3129" i="1" s="1"/>
  <c r="D3129" i="1"/>
  <c r="E3129" i="1" s="1"/>
  <c r="K3129" i="1" l="1"/>
  <c r="F3129" i="1"/>
  <c r="G3129" i="1" l="1"/>
  <c r="H3129" i="1" s="1"/>
  <c r="L3129" i="1"/>
  <c r="N3129" i="1" s="1"/>
  <c r="P3129" i="1" s="1"/>
  <c r="A3130" i="1" l="1"/>
  <c r="B3130" i="1" s="1"/>
  <c r="C3130" i="1" s="1"/>
  <c r="I3130" i="1" l="1"/>
  <c r="J3130" i="1" s="1"/>
  <c r="D3130" i="1"/>
  <c r="E3130" i="1" s="1"/>
  <c r="K3130" i="1" l="1"/>
  <c r="F3130" i="1"/>
  <c r="G3130" i="1" l="1"/>
  <c r="H3130" i="1" s="1"/>
  <c r="L3130" i="1"/>
  <c r="N3130" i="1" s="1"/>
  <c r="P3130" i="1" s="1"/>
  <c r="A3131" i="1" l="1"/>
  <c r="B3131" i="1" s="1"/>
  <c r="C3131" i="1" s="1"/>
  <c r="I3131" i="1" l="1"/>
  <c r="J3131" i="1" s="1"/>
  <c r="D3131" i="1"/>
  <c r="E3131" i="1" s="1"/>
  <c r="K3131" i="1" l="1"/>
  <c r="F3131" i="1"/>
  <c r="G3131" i="1" l="1"/>
  <c r="H3131" i="1" s="1"/>
  <c r="L3131" i="1"/>
  <c r="N3131" i="1" s="1"/>
  <c r="P3131" i="1" s="1"/>
  <c r="A3132" i="1" l="1"/>
  <c r="B3132" i="1" s="1"/>
  <c r="C3132" i="1" s="1"/>
  <c r="D3132" i="1" s="1"/>
  <c r="E3132" i="1" s="1"/>
  <c r="I3132" i="1" l="1"/>
  <c r="J3132" i="1" s="1"/>
  <c r="K3132" i="1" s="1"/>
  <c r="F3132" i="1"/>
  <c r="L3132" i="1" l="1"/>
  <c r="N3132" i="1" s="1"/>
  <c r="P3132" i="1" s="1"/>
  <c r="G3132" i="1"/>
  <c r="H3132" i="1" s="1"/>
  <c r="A3133" i="1" l="1"/>
  <c r="B3133" i="1" s="1"/>
  <c r="C3133" i="1" s="1"/>
  <c r="D3133" i="1" s="1"/>
  <c r="E3133" i="1" s="1"/>
  <c r="I3133" i="1" l="1"/>
  <c r="J3133" i="1" s="1"/>
  <c r="K3133" i="1" s="1"/>
  <c r="F3133" i="1"/>
  <c r="G3133" i="1" l="1"/>
  <c r="H3133" i="1" s="1"/>
  <c r="L3133" i="1"/>
  <c r="N3133" i="1" s="1"/>
  <c r="P3133" i="1" s="1"/>
  <c r="A3134" i="1" l="1"/>
  <c r="B3134" i="1" s="1"/>
  <c r="C3134" i="1" s="1"/>
  <c r="D3134" i="1" s="1"/>
  <c r="E3134" i="1" s="1"/>
  <c r="I3134" i="1" l="1"/>
  <c r="J3134" i="1" s="1"/>
  <c r="K3134" i="1" s="1"/>
  <c r="F3134" i="1"/>
  <c r="G3134" i="1" l="1"/>
  <c r="H3134" i="1" s="1"/>
  <c r="L3134" i="1"/>
  <c r="N3134" i="1" s="1"/>
  <c r="P3134" i="1" s="1"/>
  <c r="A3135" i="1" l="1"/>
  <c r="B3135" i="1" s="1"/>
  <c r="C3135" i="1" s="1"/>
  <c r="I3135" i="1" s="1"/>
  <c r="J3135" i="1" s="1"/>
  <c r="D3135" i="1" l="1"/>
  <c r="E3135" i="1" s="1"/>
  <c r="K3135" i="1" s="1"/>
  <c r="F3135" i="1" l="1"/>
  <c r="L3135" i="1" s="1"/>
  <c r="N3135" i="1" s="1"/>
  <c r="P3135" i="1" s="1"/>
  <c r="G3135" i="1" l="1"/>
  <c r="H3135" i="1" s="1"/>
  <c r="A3136" i="1" s="1"/>
  <c r="B3136" i="1" s="1"/>
  <c r="C3136" i="1" s="1"/>
  <c r="I3136" i="1" s="1"/>
  <c r="J3136" i="1" s="1"/>
  <c r="D3136" i="1" l="1"/>
  <c r="E3136" i="1" s="1"/>
  <c r="F3136" i="1" s="1"/>
  <c r="K3136" i="1" l="1"/>
  <c r="L3136" i="1" s="1"/>
  <c r="N3136" i="1" s="1"/>
  <c r="P3136" i="1" s="1"/>
  <c r="G3136" i="1"/>
  <c r="H3136" i="1" s="1"/>
  <c r="A3137" i="1" l="1"/>
  <c r="B3137" i="1" s="1"/>
  <c r="C3137" i="1" s="1"/>
  <c r="I3137" i="1" s="1"/>
  <c r="J3137" i="1" s="1"/>
  <c r="D3137" i="1" l="1"/>
  <c r="E3137" i="1" s="1"/>
  <c r="F3137" i="1" s="1"/>
  <c r="K3137" i="1" l="1"/>
  <c r="L3137" i="1" s="1"/>
  <c r="N3137" i="1" s="1"/>
  <c r="P3137" i="1" s="1"/>
  <c r="G3137" i="1"/>
  <c r="H3137" i="1" s="1"/>
  <c r="A3138" i="1" l="1"/>
  <c r="B3138" i="1" s="1"/>
  <c r="C3138" i="1" s="1"/>
  <c r="I3138" i="1" s="1"/>
  <c r="J3138" i="1" s="1"/>
  <c r="D3138" i="1" l="1"/>
  <c r="E3138" i="1" s="1"/>
  <c r="K3138" i="1" s="1"/>
  <c r="F3138" i="1" l="1"/>
  <c r="G3138" i="1" s="1"/>
  <c r="H3138" i="1" s="1"/>
  <c r="L3138" i="1" l="1"/>
  <c r="N3138" i="1" s="1"/>
  <c r="P3138" i="1" s="1"/>
  <c r="A3139" i="1" s="1"/>
  <c r="B3139" i="1" s="1"/>
  <c r="C3139" i="1" s="1"/>
  <c r="I3139" i="1" s="1"/>
  <c r="J3139" i="1" s="1"/>
  <c r="D3139" i="1" l="1"/>
  <c r="E3139" i="1" s="1"/>
  <c r="K3139" i="1" s="1"/>
  <c r="F3139" i="1" l="1"/>
  <c r="L3139" i="1" s="1"/>
  <c r="N3139" i="1" s="1"/>
  <c r="P3139" i="1" s="1"/>
  <c r="G3139" i="1" l="1"/>
  <c r="H3139" i="1" s="1"/>
  <c r="A3140" i="1" s="1"/>
  <c r="B3140" i="1" s="1"/>
  <c r="C3140" i="1" s="1"/>
  <c r="I3140" i="1" l="1"/>
  <c r="J3140" i="1" s="1"/>
  <c r="D3140" i="1"/>
  <c r="E3140" i="1" s="1"/>
  <c r="K3140" i="1" l="1"/>
  <c r="F3140" i="1"/>
  <c r="G3140" i="1" s="1"/>
  <c r="H3140" i="1" s="1"/>
  <c r="L3140" i="1" l="1"/>
  <c r="N3140" i="1" s="1"/>
  <c r="P3140" i="1" s="1"/>
  <c r="A3141" i="1" s="1"/>
  <c r="B3141" i="1" s="1"/>
  <c r="C3141" i="1" s="1"/>
  <c r="I3141" i="1" s="1"/>
  <c r="J3141" i="1" s="1"/>
  <c r="D3141" i="1" l="1"/>
  <c r="E3141" i="1" s="1"/>
  <c r="M3158" i="1" l="1"/>
  <c r="M3159" i="1" s="1"/>
  <c r="M3160" i="1" s="1"/>
  <c r="M3161" i="1" s="1"/>
  <c r="M3162" i="1" s="1"/>
  <c r="M3163" i="1" s="1"/>
  <c r="M3164" i="1" s="1"/>
  <c r="K3141" i="1"/>
  <c r="F3141" i="1"/>
  <c r="N3158" i="1" l="1"/>
  <c r="G3141" i="1"/>
  <c r="H3141" i="1" s="1"/>
  <c r="L3141" i="1"/>
  <c r="N3141" i="1" s="1"/>
  <c r="P3141" i="1" s="1"/>
  <c r="M3172" i="1"/>
  <c r="M3173" i="1" s="1"/>
  <c r="M3174" i="1" s="1"/>
  <c r="M3175" i="1" s="1"/>
  <c r="M3176" i="1" s="1"/>
  <c r="M3177" i="1" s="1"/>
  <c r="M3178" i="1" s="1"/>
  <c r="M3179" i="1" s="1"/>
  <c r="M3180" i="1" s="1"/>
  <c r="M3181" i="1" s="1"/>
  <c r="M3182" i="1" s="1"/>
  <c r="M3183" i="1" s="1"/>
  <c r="M3184" i="1" s="1"/>
  <c r="M3185" i="1" s="1"/>
  <c r="M3165" i="1"/>
  <c r="M3166" i="1" s="1"/>
  <c r="M3167" i="1" s="1"/>
  <c r="M3168" i="1" s="1"/>
  <c r="M3169" i="1" s="1"/>
  <c r="M3170" i="1" s="1"/>
  <c r="M3171" i="1" s="1"/>
  <c r="A3142" i="1" l="1"/>
  <c r="B3142" i="1" s="1"/>
  <c r="C3142" i="1" s="1"/>
  <c r="I3142" i="1" s="1"/>
  <c r="J3142" i="1" s="1"/>
  <c r="D3142" i="1" l="1"/>
  <c r="E3142" i="1" s="1"/>
  <c r="K3142" i="1" s="1"/>
  <c r="F3142" i="1" l="1"/>
  <c r="L3142" i="1" s="1"/>
  <c r="N3142" i="1" s="1"/>
  <c r="P3142" i="1" s="1"/>
  <c r="G3142" i="1" l="1"/>
  <c r="H3142" i="1" s="1"/>
  <c r="A3143" i="1" s="1"/>
  <c r="B3143" i="1" s="1"/>
  <c r="C3143" i="1" s="1"/>
  <c r="D3143" i="1" s="1"/>
  <c r="E3143" i="1" s="1"/>
  <c r="I3143" i="1" l="1"/>
  <c r="J3143" i="1" s="1"/>
  <c r="K3143" i="1" s="1"/>
  <c r="F3143" i="1"/>
  <c r="L3143" i="1" l="1"/>
  <c r="N3143" i="1" s="1"/>
  <c r="P3143" i="1" s="1"/>
  <c r="G3143" i="1"/>
  <c r="H3143" i="1" s="1"/>
  <c r="A3144" i="1" l="1"/>
  <c r="B3144" i="1" s="1"/>
  <c r="C3144" i="1" s="1"/>
  <c r="I3144" i="1" s="1"/>
  <c r="J3144" i="1" s="1"/>
  <c r="D3144" i="1" l="1"/>
  <c r="E3144" i="1" s="1"/>
  <c r="K3144" i="1" s="1"/>
  <c r="F3144" i="1" l="1"/>
  <c r="G3144" i="1" s="1"/>
  <c r="H3144" i="1" s="1"/>
  <c r="L3144" i="1" l="1"/>
  <c r="N3144" i="1" s="1"/>
  <c r="P3144" i="1" s="1"/>
  <c r="A3145" i="1" s="1"/>
  <c r="B3145" i="1" s="1"/>
  <c r="C3145" i="1" s="1"/>
  <c r="I3145" i="1" s="1"/>
  <c r="J3145" i="1" s="1"/>
  <c r="D3145" i="1" l="1"/>
  <c r="E3145" i="1" s="1"/>
  <c r="K3145" i="1" s="1"/>
  <c r="F3145" i="1" l="1"/>
  <c r="G3145" i="1" s="1"/>
  <c r="H3145" i="1" s="1"/>
  <c r="L3145" i="1" l="1"/>
  <c r="N3145" i="1" s="1"/>
  <c r="P3145" i="1" s="1"/>
  <c r="A3146" i="1" s="1"/>
  <c r="B3146" i="1" s="1"/>
  <c r="C3146" i="1" s="1"/>
  <c r="I3146" i="1" s="1"/>
  <c r="J3146" i="1" s="1"/>
  <c r="D3146" i="1" l="1"/>
  <c r="E3146" i="1" s="1"/>
  <c r="K3146" i="1" s="1"/>
  <c r="F3146" i="1" l="1"/>
  <c r="G3146" i="1" s="1"/>
  <c r="H3146" i="1" s="1"/>
  <c r="L3146" i="1" l="1"/>
  <c r="N3146" i="1" s="1"/>
  <c r="P3146" i="1" s="1"/>
  <c r="A3147" i="1" s="1"/>
  <c r="B3147" i="1" s="1"/>
  <c r="C3147" i="1" s="1"/>
  <c r="I3147" i="1" s="1"/>
  <c r="J3147" i="1" s="1"/>
  <c r="D3147" i="1" l="1"/>
  <c r="E3147" i="1" s="1"/>
  <c r="K3147" i="1" s="1"/>
  <c r="F3147" i="1" l="1"/>
  <c r="G3147" i="1" s="1"/>
  <c r="H3147" i="1" s="1"/>
  <c r="L3147" i="1" l="1"/>
  <c r="N3147" i="1" s="1"/>
  <c r="P3147" i="1" s="1"/>
  <c r="A3148" i="1" s="1"/>
  <c r="B3148" i="1" s="1"/>
  <c r="C3148" i="1" s="1"/>
  <c r="I3148" i="1" s="1"/>
  <c r="J3148" i="1" s="1"/>
  <c r="D3148" i="1" l="1"/>
  <c r="E3148" i="1" s="1"/>
  <c r="K3148" i="1" s="1"/>
  <c r="F3148" i="1" l="1"/>
  <c r="L3148" i="1" s="1"/>
  <c r="N3148" i="1" s="1"/>
  <c r="P3148" i="1" s="1"/>
  <c r="G3148" i="1" l="1"/>
  <c r="H3148" i="1" s="1"/>
  <c r="A3149" i="1" s="1"/>
  <c r="B3149" i="1" s="1"/>
  <c r="C3149" i="1" s="1"/>
  <c r="I3149" i="1" s="1"/>
  <c r="J3149" i="1" s="1"/>
  <c r="D3149" i="1" l="1"/>
  <c r="E3149" i="1" s="1"/>
  <c r="K3149" i="1" s="1"/>
  <c r="F3149" i="1" l="1"/>
  <c r="G3149" i="1" s="1"/>
  <c r="H3149" i="1" s="1"/>
  <c r="L3149" i="1" l="1"/>
  <c r="N3149" i="1" s="1"/>
  <c r="P3149" i="1" s="1"/>
  <c r="A3150" i="1" s="1"/>
  <c r="B3150" i="1" s="1"/>
  <c r="C3150" i="1" s="1"/>
  <c r="I3150" i="1" s="1"/>
  <c r="J3150" i="1" s="1"/>
  <c r="D3150" i="1" l="1"/>
  <c r="E3150" i="1" s="1"/>
  <c r="K3150" i="1" s="1"/>
  <c r="F3150" i="1" l="1"/>
  <c r="L3150" i="1" s="1"/>
  <c r="N3150" i="1" s="1"/>
  <c r="P3150" i="1" s="1"/>
  <c r="G3150" i="1" l="1"/>
  <c r="H3150" i="1" s="1"/>
  <c r="A3151" i="1" s="1"/>
  <c r="B3151" i="1" s="1"/>
  <c r="C3151" i="1" s="1"/>
  <c r="I3151" i="1" l="1"/>
  <c r="J3151" i="1" s="1"/>
  <c r="D3151" i="1"/>
  <c r="E3151" i="1" s="1"/>
  <c r="K3151" i="1" l="1"/>
  <c r="F3151" i="1"/>
  <c r="G3151" i="1" s="1"/>
  <c r="H3151" i="1" s="1"/>
  <c r="L3151" i="1" l="1"/>
  <c r="N3151" i="1" s="1"/>
  <c r="P3151" i="1" s="1"/>
  <c r="A3152" i="1" s="1"/>
  <c r="B3152" i="1" s="1"/>
  <c r="C3152" i="1" s="1"/>
  <c r="R100" i="1" l="1"/>
  <c r="S100" i="1" s="1"/>
  <c r="D3152" i="1"/>
  <c r="E3152" i="1" s="1"/>
  <c r="I3152" i="1"/>
  <c r="J3152" i="1" s="1"/>
  <c r="K3152" i="1" l="1"/>
  <c r="F3152" i="1"/>
  <c r="G3152" i="1" l="1"/>
  <c r="H3152" i="1" s="1"/>
  <c r="O3158" i="1" s="1"/>
  <c r="L3152" i="1"/>
  <c r="N3152" i="1" s="1"/>
  <c r="P3152" i="1" s="1"/>
  <c r="O3159" i="1" l="1"/>
  <c r="O3160" i="1" s="1"/>
  <c r="O3161" i="1" s="1"/>
  <c r="O3162" i="1" s="1"/>
  <c r="O3163" i="1" s="1"/>
  <c r="O3164" i="1" s="1"/>
  <c r="P3158" i="1"/>
  <c r="A3159" i="1" s="1"/>
  <c r="B3159" i="1" s="1"/>
  <c r="C3159" i="1" s="1"/>
  <c r="I3159" i="1" l="1"/>
  <c r="J3159" i="1" s="1"/>
  <c r="D3159" i="1"/>
  <c r="E3159" i="1" s="1"/>
  <c r="O3172" i="1"/>
  <c r="O3173" i="1" s="1"/>
  <c r="O3174" i="1" s="1"/>
  <c r="O3175" i="1" s="1"/>
  <c r="O3176" i="1" s="1"/>
  <c r="O3177" i="1" s="1"/>
  <c r="O3178" i="1" s="1"/>
  <c r="O3179" i="1" s="1"/>
  <c r="O3180" i="1" s="1"/>
  <c r="O3181" i="1" s="1"/>
  <c r="O3182" i="1" s="1"/>
  <c r="O3183" i="1" s="1"/>
  <c r="O3184" i="1" s="1"/>
  <c r="O3185" i="1" s="1"/>
  <c r="O3165" i="1"/>
  <c r="O3166" i="1" s="1"/>
  <c r="O3167" i="1" s="1"/>
  <c r="O3168" i="1" s="1"/>
  <c r="O3169" i="1" s="1"/>
  <c r="O3170" i="1" s="1"/>
  <c r="O3171" i="1" s="1"/>
  <c r="K3159" i="1" l="1"/>
  <c r="F3159" i="1"/>
  <c r="G3159" i="1" l="1"/>
  <c r="H3159" i="1" s="1"/>
  <c r="L3159" i="1"/>
  <c r="N3159" i="1" s="1"/>
  <c r="P3159" i="1" s="1"/>
  <c r="A3160" i="1" l="1"/>
  <c r="B3160" i="1" s="1"/>
  <c r="C3160" i="1" s="1"/>
  <c r="I3160" i="1" s="1"/>
  <c r="J3160" i="1" s="1"/>
  <c r="D3160" i="1" l="1"/>
  <c r="E3160" i="1" s="1"/>
  <c r="K3160" i="1" s="1"/>
  <c r="F3160" i="1" l="1"/>
  <c r="G3160" i="1" s="1"/>
  <c r="H3160" i="1" s="1"/>
  <c r="L3160" i="1" l="1"/>
  <c r="N3160" i="1" s="1"/>
  <c r="P3160" i="1" s="1"/>
  <c r="A3161" i="1" s="1"/>
  <c r="B3161" i="1" s="1"/>
  <c r="C3161" i="1" s="1"/>
  <c r="I3161" i="1" s="1"/>
  <c r="J3161" i="1" s="1"/>
  <c r="D3161" i="1" l="1"/>
  <c r="E3161" i="1" s="1"/>
  <c r="K3161" i="1" s="1"/>
  <c r="F3161" i="1" l="1"/>
  <c r="G3161" i="1" s="1"/>
  <c r="H3161" i="1" s="1"/>
  <c r="L3161" i="1" l="1"/>
  <c r="N3161" i="1" s="1"/>
  <c r="P3161" i="1" s="1"/>
  <c r="A3162" i="1" s="1"/>
  <c r="B3162" i="1" s="1"/>
  <c r="C3162" i="1" s="1"/>
  <c r="D3162" i="1" s="1"/>
  <c r="E3162" i="1" s="1"/>
  <c r="I3162" i="1" l="1"/>
  <c r="J3162" i="1" s="1"/>
  <c r="K3162" i="1" s="1"/>
  <c r="F3162" i="1"/>
  <c r="G3162" i="1" l="1"/>
  <c r="H3162" i="1" s="1"/>
  <c r="L3162" i="1"/>
  <c r="N3162" i="1" s="1"/>
  <c r="P3162" i="1" s="1"/>
  <c r="A3163" i="1" l="1"/>
  <c r="B3163" i="1" s="1"/>
  <c r="C3163" i="1" s="1"/>
  <c r="I3163" i="1" s="1"/>
  <c r="J3163" i="1" s="1"/>
  <c r="D3163" i="1" l="1"/>
  <c r="E3163" i="1" s="1"/>
  <c r="K3163" i="1" s="1"/>
  <c r="F3163" i="1" l="1"/>
  <c r="L3163" i="1" s="1"/>
  <c r="N3163" i="1" s="1"/>
  <c r="P3163" i="1" s="1"/>
  <c r="G3163" i="1" l="1"/>
  <c r="H3163" i="1" s="1"/>
  <c r="A3164" i="1" s="1"/>
  <c r="B3164" i="1" s="1"/>
  <c r="C3164" i="1" s="1"/>
  <c r="I3164" i="1" s="1"/>
  <c r="J3164" i="1" s="1"/>
  <c r="D3164" i="1" l="1"/>
  <c r="E3164" i="1" s="1"/>
  <c r="K3164" i="1" s="1"/>
  <c r="F3164" i="1" l="1"/>
  <c r="L3164" i="1" s="1"/>
  <c r="N3164" i="1" s="1"/>
  <c r="P3164" i="1" s="1"/>
  <c r="G3164" i="1" l="1"/>
  <c r="H3164" i="1" s="1"/>
  <c r="A3165" i="1" s="1"/>
  <c r="B3165" i="1" s="1"/>
  <c r="C3165" i="1" s="1"/>
  <c r="I3165" i="1" l="1"/>
  <c r="J3165" i="1" s="1"/>
  <c r="D3165" i="1"/>
  <c r="E3165" i="1" s="1"/>
  <c r="K3165" i="1" l="1"/>
  <c r="F3165" i="1"/>
  <c r="L3165" i="1" l="1"/>
  <c r="N3165" i="1" s="1"/>
  <c r="P3165" i="1" s="1"/>
  <c r="G3165" i="1"/>
  <c r="H3165" i="1" s="1"/>
  <c r="A3166" i="1" l="1"/>
  <c r="B3166" i="1" s="1"/>
  <c r="C3166" i="1" s="1"/>
  <c r="D3166" i="1" s="1"/>
  <c r="E3166" i="1" s="1"/>
  <c r="I3166" i="1" l="1"/>
  <c r="J3166" i="1" s="1"/>
  <c r="K3166" i="1" s="1"/>
  <c r="F3166" i="1"/>
  <c r="L3166" i="1" l="1"/>
  <c r="N3166" i="1" s="1"/>
  <c r="P3166" i="1" s="1"/>
  <c r="G3166" i="1"/>
  <c r="H3166" i="1" s="1"/>
  <c r="A3167" i="1" l="1"/>
  <c r="B3167" i="1" s="1"/>
  <c r="C3167" i="1" s="1"/>
  <c r="D3167" i="1" s="1"/>
  <c r="E3167" i="1" s="1"/>
  <c r="I3167" i="1" l="1"/>
  <c r="J3167" i="1" s="1"/>
  <c r="K3167" i="1" s="1"/>
  <c r="F3167" i="1"/>
  <c r="G3167" i="1" s="1"/>
  <c r="H3167" i="1" s="1"/>
  <c r="L3167" i="1" l="1"/>
  <c r="N3167" i="1" s="1"/>
  <c r="P3167" i="1" s="1"/>
  <c r="A3168" i="1" s="1"/>
  <c r="B3168" i="1" s="1"/>
  <c r="C3168" i="1" s="1"/>
  <c r="D3168" i="1" s="1"/>
  <c r="E3168" i="1" s="1"/>
  <c r="I3168" i="1" l="1"/>
  <c r="J3168" i="1" s="1"/>
  <c r="K3168" i="1" s="1"/>
  <c r="F3168" i="1"/>
  <c r="G3168" i="1" l="1"/>
  <c r="H3168" i="1" s="1"/>
  <c r="L3168" i="1"/>
  <c r="N3168" i="1" s="1"/>
  <c r="P3168" i="1" s="1"/>
  <c r="A3169" i="1" l="1"/>
  <c r="B3169" i="1" s="1"/>
  <c r="C3169" i="1" s="1"/>
  <c r="D3169" i="1" s="1"/>
  <c r="E3169" i="1" s="1"/>
  <c r="I3169" i="1" l="1"/>
  <c r="J3169" i="1" s="1"/>
  <c r="K3169" i="1" s="1"/>
  <c r="F3169" i="1"/>
  <c r="G3169" i="1" l="1"/>
  <c r="H3169" i="1" s="1"/>
  <c r="L3169" i="1"/>
  <c r="N3169" i="1" s="1"/>
  <c r="P3169" i="1" s="1"/>
  <c r="A3170" i="1" l="1"/>
  <c r="B3170" i="1" s="1"/>
  <c r="C3170" i="1" s="1"/>
  <c r="D3170" i="1" s="1"/>
  <c r="E3170" i="1" s="1"/>
  <c r="I3170" i="1" l="1"/>
  <c r="J3170" i="1" s="1"/>
  <c r="K3170" i="1" s="1"/>
  <c r="F3170" i="1"/>
  <c r="L3170" i="1" l="1"/>
  <c r="N3170" i="1" s="1"/>
  <c r="P3170" i="1" s="1"/>
  <c r="G3170" i="1"/>
  <c r="H3170" i="1" s="1"/>
  <c r="A3171" i="1" l="1"/>
  <c r="B3171" i="1" s="1"/>
  <c r="C3171" i="1" s="1"/>
  <c r="I3171" i="1" s="1"/>
  <c r="J3171" i="1" s="1"/>
  <c r="D3171" i="1" l="1"/>
  <c r="E3171" i="1" s="1"/>
  <c r="K3171" i="1" s="1"/>
  <c r="F3171" i="1" l="1"/>
  <c r="L3171" i="1" s="1"/>
  <c r="N3171" i="1" s="1"/>
  <c r="P3171" i="1" s="1"/>
  <c r="G3171" i="1" l="1"/>
  <c r="H3171" i="1" s="1"/>
  <c r="A3172" i="1" s="1"/>
  <c r="B3172" i="1" s="1"/>
  <c r="C3172" i="1" s="1"/>
  <c r="D3172" i="1" s="1"/>
  <c r="E3172" i="1" s="1"/>
  <c r="I3172" i="1" l="1"/>
  <c r="J3172" i="1" s="1"/>
  <c r="K3172" i="1" s="1"/>
  <c r="F3172" i="1"/>
  <c r="L3172" i="1" l="1"/>
  <c r="N3172" i="1" s="1"/>
  <c r="P3172" i="1" s="1"/>
  <c r="G3172" i="1"/>
  <c r="H3172" i="1" s="1"/>
  <c r="A3173" i="1" l="1"/>
  <c r="B3173" i="1" s="1"/>
  <c r="C3173" i="1" s="1"/>
  <c r="I3173" i="1" s="1"/>
  <c r="J3173" i="1" s="1"/>
  <c r="D3173" i="1" l="1"/>
  <c r="E3173" i="1" s="1"/>
  <c r="K3173" i="1" s="1"/>
  <c r="F3173" i="1" l="1"/>
  <c r="G3173" i="1" s="1"/>
  <c r="H3173" i="1" s="1"/>
  <c r="L3173" i="1" l="1"/>
  <c r="N3173" i="1" s="1"/>
  <c r="P3173" i="1" s="1"/>
  <c r="A3174" i="1" s="1"/>
  <c r="B3174" i="1" s="1"/>
  <c r="C3174" i="1" s="1"/>
  <c r="D3174" i="1" s="1"/>
  <c r="I3174" i="1" l="1"/>
  <c r="J3174" i="1" s="1"/>
  <c r="E3174" i="1"/>
  <c r="M3191" i="1"/>
  <c r="M3192" i="1" l="1"/>
  <c r="M3193" i="1" s="1"/>
  <c r="M3194" i="1" s="1"/>
  <c r="M3195" i="1" s="1"/>
  <c r="M3196" i="1" s="1"/>
  <c r="M3197" i="1" s="1"/>
  <c r="N3191" i="1"/>
  <c r="K3174" i="1"/>
  <c r="F3174" i="1"/>
  <c r="G3174" i="1" l="1"/>
  <c r="H3174" i="1" s="1"/>
  <c r="L3174" i="1"/>
  <c r="N3174" i="1" s="1"/>
  <c r="P3174" i="1" s="1"/>
  <c r="M3205" i="1"/>
  <c r="M3206" i="1" s="1"/>
  <c r="M3207" i="1" s="1"/>
  <c r="M3208" i="1" s="1"/>
  <c r="M3209" i="1" s="1"/>
  <c r="M3210" i="1" s="1"/>
  <c r="M3211" i="1" s="1"/>
  <c r="M3212" i="1" s="1"/>
  <c r="M3213" i="1" s="1"/>
  <c r="M3214" i="1" s="1"/>
  <c r="M3215" i="1" s="1"/>
  <c r="M3216" i="1" s="1"/>
  <c r="M3217" i="1" s="1"/>
  <c r="M3218" i="1" s="1"/>
  <c r="M3198" i="1"/>
  <c r="M3199" i="1" s="1"/>
  <c r="M3200" i="1" s="1"/>
  <c r="M3201" i="1" s="1"/>
  <c r="M3202" i="1" s="1"/>
  <c r="M3203" i="1" s="1"/>
  <c r="M3204" i="1" s="1"/>
  <c r="A3175" i="1" l="1"/>
  <c r="B3175" i="1" s="1"/>
  <c r="C3175" i="1" s="1"/>
  <c r="D3175" i="1" s="1"/>
  <c r="E3175" i="1" s="1"/>
  <c r="I3175" i="1" l="1"/>
  <c r="J3175" i="1" s="1"/>
  <c r="K3175" i="1" s="1"/>
  <c r="F3175" i="1"/>
  <c r="L3175" i="1" l="1"/>
  <c r="N3175" i="1" s="1"/>
  <c r="P3175" i="1" s="1"/>
  <c r="G3175" i="1"/>
  <c r="H3175" i="1" s="1"/>
  <c r="A3176" i="1" l="1"/>
  <c r="B3176" i="1" s="1"/>
  <c r="C3176" i="1" s="1"/>
  <c r="D3176" i="1" s="1"/>
  <c r="E3176" i="1" s="1"/>
  <c r="I3176" i="1" l="1"/>
  <c r="J3176" i="1" s="1"/>
  <c r="K3176" i="1" s="1"/>
  <c r="F3176" i="1"/>
  <c r="G3176" i="1" l="1"/>
  <c r="H3176" i="1" s="1"/>
  <c r="L3176" i="1"/>
  <c r="N3176" i="1" s="1"/>
  <c r="P3176" i="1" s="1"/>
  <c r="A3177" i="1" l="1"/>
  <c r="B3177" i="1" s="1"/>
  <c r="C3177" i="1" s="1"/>
  <c r="I3177" i="1" s="1"/>
  <c r="J3177" i="1" s="1"/>
  <c r="D3177" i="1" l="1"/>
  <c r="E3177" i="1" s="1"/>
  <c r="K3177" i="1" s="1"/>
  <c r="F3177" i="1" l="1"/>
  <c r="G3177" i="1" s="1"/>
  <c r="H3177" i="1" s="1"/>
  <c r="L3177" i="1" l="1"/>
  <c r="N3177" i="1" s="1"/>
  <c r="P3177" i="1" s="1"/>
  <c r="A3178" i="1" s="1"/>
  <c r="B3178" i="1" s="1"/>
  <c r="C3178" i="1" s="1"/>
  <c r="I3178" i="1" s="1"/>
  <c r="J3178" i="1" s="1"/>
  <c r="D3178" i="1" l="1"/>
  <c r="E3178" i="1" s="1"/>
  <c r="K3178" i="1" s="1"/>
  <c r="F3178" i="1" l="1"/>
  <c r="G3178" i="1" s="1"/>
  <c r="H3178" i="1" s="1"/>
  <c r="L3178" i="1" l="1"/>
  <c r="N3178" i="1" s="1"/>
  <c r="P3178" i="1" s="1"/>
  <c r="A3179" i="1" s="1"/>
  <c r="B3179" i="1" s="1"/>
  <c r="C3179" i="1" s="1"/>
  <c r="I3179" i="1" s="1"/>
  <c r="J3179" i="1" s="1"/>
  <c r="D3179" i="1" l="1"/>
  <c r="E3179" i="1" s="1"/>
  <c r="K3179" i="1" s="1"/>
  <c r="F3179" i="1" l="1"/>
  <c r="G3179" i="1" s="1"/>
  <c r="H3179" i="1" s="1"/>
  <c r="L3179" i="1" l="1"/>
  <c r="N3179" i="1" s="1"/>
  <c r="P3179" i="1" s="1"/>
  <c r="A3180" i="1" s="1"/>
  <c r="B3180" i="1" s="1"/>
  <c r="C3180" i="1" s="1"/>
  <c r="I3180" i="1" s="1"/>
  <c r="J3180" i="1" s="1"/>
  <c r="D3180" i="1" l="1"/>
  <c r="E3180" i="1" s="1"/>
  <c r="K3180" i="1" s="1"/>
  <c r="F3180" i="1" l="1"/>
  <c r="L3180" i="1" s="1"/>
  <c r="N3180" i="1" s="1"/>
  <c r="P3180" i="1" s="1"/>
  <c r="G3180" i="1" l="1"/>
  <c r="H3180" i="1" s="1"/>
  <c r="A3181" i="1" s="1"/>
  <c r="B3181" i="1" s="1"/>
  <c r="C3181" i="1" s="1"/>
  <c r="D3181" i="1" s="1"/>
  <c r="E3181" i="1" s="1"/>
  <c r="I3181" i="1" l="1"/>
  <c r="J3181" i="1" s="1"/>
  <c r="K3181" i="1" s="1"/>
  <c r="F3181" i="1"/>
  <c r="L3181" i="1" l="1"/>
  <c r="N3181" i="1" s="1"/>
  <c r="P3181" i="1" s="1"/>
  <c r="G3181" i="1"/>
  <c r="H3181" i="1" s="1"/>
  <c r="A3182" i="1" l="1"/>
  <c r="B3182" i="1" s="1"/>
  <c r="C3182" i="1" s="1"/>
  <c r="I3182" i="1" s="1"/>
  <c r="J3182" i="1" s="1"/>
  <c r="D3182" i="1" l="1"/>
  <c r="E3182" i="1" s="1"/>
  <c r="F3182" i="1" s="1"/>
  <c r="K3182" i="1" l="1"/>
  <c r="L3182" i="1" s="1"/>
  <c r="N3182" i="1" s="1"/>
  <c r="P3182" i="1" s="1"/>
  <c r="G3182" i="1"/>
  <c r="H3182" i="1" s="1"/>
  <c r="A3183" i="1" l="1"/>
  <c r="B3183" i="1" s="1"/>
  <c r="C3183" i="1" s="1"/>
  <c r="D3183" i="1" s="1"/>
  <c r="E3183" i="1" s="1"/>
  <c r="I3183" i="1" l="1"/>
  <c r="J3183" i="1" s="1"/>
  <c r="K3183" i="1" s="1"/>
  <c r="F3183" i="1"/>
  <c r="L3183" i="1" l="1"/>
  <c r="N3183" i="1" s="1"/>
  <c r="P3183" i="1" s="1"/>
  <c r="G3183" i="1"/>
  <c r="H3183" i="1" s="1"/>
  <c r="A3184" i="1" l="1"/>
  <c r="B3184" i="1" s="1"/>
  <c r="C3184" i="1" s="1"/>
  <c r="D3184" i="1" s="1"/>
  <c r="E3184" i="1" s="1"/>
  <c r="I3184" i="1" l="1"/>
  <c r="J3184" i="1" s="1"/>
  <c r="K3184" i="1" s="1"/>
  <c r="F3184" i="1"/>
  <c r="L3184" i="1" l="1"/>
  <c r="N3184" i="1" s="1"/>
  <c r="P3184" i="1" s="1"/>
  <c r="G3184" i="1"/>
  <c r="H3184" i="1" s="1"/>
  <c r="A3185" i="1" l="1"/>
  <c r="B3185" i="1" s="1"/>
  <c r="C3185" i="1" s="1"/>
  <c r="R101" i="1" l="1"/>
  <c r="S101" i="1" s="1"/>
  <c r="D3185" i="1"/>
  <c r="E3185" i="1" s="1"/>
  <c r="I3185" i="1"/>
  <c r="J3185" i="1" s="1"/>
  <c r="K3185" i="1" l="1"/>
  <c r="F3185" i="1"/>
  <c r="L3185" i="1" l="1"/>
  <c r="N3185" i="1" s="1"/>
  <c r="P3185" i="1" s="1"/>
  <c r="G3185" i="1"/>
  <c r="H3185" i="1" s="1"/>
  <c r="O3191" i="1" s="1"/>
  <c r="O3192" i="1" l="1"/>
  <c r="O3193" i="1" s="1"/>
  <c r="O3194" i="1" s="1"/>
  <c r="O3195" i="1" s="1"/>
  <c r="O3196" i="1" s="1"/>
  <c r="O3197" i="1" s="1"/>
  <c r="P3191" i="1"/>
  <c r="A3192" i="1" s="1"/>
  <c r="B3192" i="1" s="1"/>
  <c r="C3192" i="1" s="1"/>
  <c r="D3192" i="1" l="1"/>
  <c r="E3192" i="1" s="1"/>
  <c r="I3192" i="1"/>
  <c r="J3192" i="1" s="1"/>
  <c r="O3205" i="1"/>
  <c r="O3206" i="1" s="1"/>
  <c r="O3207" i="1" s="1"/>
  <c r="O3208" i="1" s="1"/>
  <c r="O3209" i="1" s="1"/>
  <c r="O3210" i="1" s="1"/>
  <c r="O3211" i="1" s="1"/>
  <c r="O3212" i="1" s="1"/>
  <c r="O3213" i="1" s="1"/>
  <c r="O3214" i="1" s="1"/>
  <c r="O3215" i="1" s="1"/>
  <c r="O3216" i="1" s="1"/>
  <c r="O3217" i="1" s="1"/>
  <c r="O3218" i="1" s="1"/>
  <c r="O3198" i="1"/>
  <c r="O3199" i="1" s="1"/>
  <c r="O3200" i="1" s="1"/>
  <c r="O3201" i="1" s="1"/>
  <c r="O3202" i="1" s="1"/>
  <c r="O3203" i="1" s="1"/>
  <c r="O3204" i="1" s="1"/>
  <c r="K3192" i="1" l="1"/>
  <c r="F3192" i="1"/>
  <c r="L3192" i="1" l="1"/>
  <c r="N3192" i="1" s="1"/>
  <c r="P3192" i="1" s="1"/>
  <c r="G3192" i="1"/>
  <c r="H3192" i="1" s="1"/>
  <c r="A3193" i="1" l="1"/>
  <c r="B3193" i="1" s="1"/>
  <c r="C3193" i="1" s="1"/>
  <c r="I3193" i="1" l="1"/>
  <c r="J3193" i="1" s="1"/>
  <c r="D3193" i="1"/>
  <c r="E3193" i="1" s="1"/>
  <c r="K3193" i="1" l="1"/>
  <c r="F3193" i="1"/>
  <c r="L3193" i="1" l="1"/>
  <c r="N3193" i="1" s="1"/>
  <c r="P3193" i="1" s="1"/>
  <c r="G3193" i="1"/>
  <c r="H3193" i="1" s="1"/>
  <c r="A3194" i="1" l="1"/>
  <c r="B3194" i="1" s="1"/>
  <c r="C3194" i="1" s="1"/>
  <c r="D3194" i="1" l="1"/>
  <c r="E3194" i="1" s="1"/>
  <c r="I3194" i="1"/>
  <c r="J3194" i="1" s="1"/>
  <c r="K3194" i="1" l="1"/>
  <c r="F3194" i="1"/>
  <c r="L3194" i="1" l="1"/>
  <c r="N3194" i="1" s="1"/>
  <c r="P3194" i="1" s="1"/>
  <c r="G3194" i="1"/>
  <c r="H3194" i="1" s="1"/>
  <c r="A3195" i="1" l="1"/>
  <c r="B3195" i="1" s="1"/>
  <c r="C3195" i="1" s="1"/>
  <c r="D3195" i="1" l="1"/>
  <c r="E3195" i="1" s="1"/>
  <c r="I3195" i="1"/>
  <c r="J3195" i="1" s="1"/>
  <c r="K3195" i="1" l="1"/>
  <c r="F3195" i="1"/>
  <c r="L3195" i="1" l="1"/>
  <c r="N3195" i="1" s="1"/>
  <c r="P3195" i="1" s="1"/>
  <c r="G3195" i="1"/>
  <c r="H3195" i="1" s="1"/>
  <c r="A3196" i="1" l="1"/>
  <c r="B3196" i="1" s="1"/>
  <c r="C3196" i="1" s="1"/>
  <c r="D3196" i="1" s="1"/>
  <c r="E3196" i="1" s="1"/>
  <c r="I3196" i="1" l="1"/>
  <c r="J3196" i="1" s="1"/>
  <c r="K3196" i="1" s="1"/>
  <c r="F3196" i="1"/>
  <c r="L3196" i="1" l="1"/>
  <c r="N3196" i="1" s="1"/>
  <c r="P3196" i="1" s="1"/>
  <c r="G3196" i="1"/>
  <c r="H3196" i="1" s="1"/>
  <c r="A3197" i="1" l="1"/>
  <c r="B3197" i="1" s="1"/>
  <c r="C3197" i="1" s="1"/>
  <c r="D3197" i="1" s="1"/>
  <c r="E3197" i="1" s="1"/>
  <c r="I3197" i="1" l="1"/>
  <c r="J3197" i="1" s="1"/>
  <c r="K3197" i="1" s="1"/>
  <c r="F3197" i="1"/>
  <c r="L3197" i="1" l="1"/>
  <c r="N3197" i="1" s="1"/>
  <c r="P3197" i="1" s="1"/>
  <c r="G3197" i="1"/>
  <c r="H3197" i="1" s="1"/>
  <c r="A3198" i="1" l="1"/>
  <c r="B3198" i="1" s="1"/>
  <c r="C3198" i="1" s="1"/>
  <c r="D3198" i="1" s="1"/>
  <c r="E3198" i="1" s="1"/>
  <c r="I3198" i="1" l="1"/>
  <c r="J3198" i="1" s="1"/>
  <c r="K3198" i="1" s="1"/>
  <c r="F3198" i="1"/>
  <c r="L3198" i="1" l="1"/>
  <c r="N3198" i="1" s="1"/>
  <c r="P3198" i="1" s="1"/>
  <c r="G3198" i="1"/>
  <c r="H3198" i="1" s="1"/>
  <c r="A3199" i="1" l="1"/>
  <c r="B3199" i="1" s="1"/>
  <c r="C3199" i="1" s="1"/>
  <c r="D3199" i="1" s="1"/>
  <c r="E3199" i="1" s="1"/>
  <c r="I3199" i="1" l="1"/>
  <c r="J3199" i="1" s="1"/>
  <c r="K3199" i="1" s="1"/>
  <c r="F3199" i="1"/>
  <c r="L3199" i="1" l="1"/>
  <c r="N3199" i="1" s="1"/>
  <c r="P3199" i="1" s="1"/>
  <c r="G3199" i="1"/>
  <c r="H3199" i="1" s="1"/>
  <c r="A3200" i="1" l="1"/>
  <c r="B3200" i="1" s="1"/>
  <c r="C3200" i="1" s="1"/>
  <c r="D3200" i="1" s="1"/>
  <c r="E3200" i="1" s="1"/>
  <c r="I3200" i="1" l="1"/>
  <c r="J3200" i="1" s="1"/>
  <c r="K3200" i="1" s="1"/>
  <c r="F3200" i="1"/>
  <c r="L3200" i="1" l="1"/>
  <c r="N3200" i="1" s="1"/>
  <c r="P3200" i="1" s="1"/>
  <c r="G3200" i="1"/>
  <c r="H3200" i="1" s="1"/>
  <c r="A3201" i="1" l="1"/>
  <c r="B3201" i="1" s="1"/>
  <c r="C3201" i="1" s="1"/>
  <c r="D3201" i="1" s="1"/>
  <c r="E3201" i="1" s="1"/>
  <c r="I3201" i="1" l="1"/>
  <c r="J3201" i="1" s="1"/>
  <c r="K3201" i="1" s="1"/>
  <c r="F3201" i="1"/>
  <c r="G3201" i="1" l="1"/>
  <c r="H3201" i="1" s="1"/>
  <c r="L3201" i="1"/>
  <c r="N3201" i="1" s="1"/>
  <c r="P3201" i="1" s="1"/>
  <c r="A3202" i="1" l="1"/>
  <c r="B3202" i="1" s="1"/>
  <c r="C3202" i="1" s="1"/>
  <c r="D3202" i="1" s="1"/>
  <c r="E3202" i="1" s="1"/>
  <c r="I3202" i="1" l="1"/>
  <c r="J3202" i="1" s="1"/>
  <c r="K3202" i="1" s="1"/>
  <c r="F3202" i="1"/>
  <c r="G3202" i="1" l="1"/>
  <c r="H3202" i="1" s="1"/>
  <c r="L3202" i="1"/>
  <c r="N3202" i="1" s="1"/>
  <c r="P3202" i="1" s="1"/>
  <c r="A3203" i="1" l="1"/>
  <c r="B3203" i="1" s="1"/>
  <c r="C3203" i="1" s="1"/>
  <c r="D3203" i="1" s="1"/>
  <c r="E3203" i="1" s="1"/>
  <c r="I3203" i="1" l="1"/>
  <c r="J3203" i="1" s="1"/>
  <c r="K3203" i="1" s="1"/>
  <c r="F3203" i="1"/>
  <c r="G3203" i="1" l="1"/>
  <c r="H3203" i="1" s="1"/>
  <c r="L3203" i="1"/>
  <c r="N3203" i="1" s="1"/>
  <c r="P3203" i="1" s="1"/>
  <c r="A3204" i="1" l="1"/>
  <c r="B3204" i="1" s="1"/>
  <c r="C3204" i="1" s="1"/>
  <c r="I3204" i="1" s="1"/>
  <c r="J3204" i="1" s="1"/>
  <c r="D3204" i="1" l="1"/>
  <c r="E3204" i="1" s="1"/>
  <c r="K3204" i="1" s="1"/>
  <c r="F3204" i="1" l="1"/>
  <c r="L3204" i="1" s="1"/>
  <c r="N3204" i="1" s="1"/>
  <c r="P3204" i="1" s="1"/>
  <c r="G3204" i="1" l="1"/>
  <c r="H3204" i="1" s="1"/>
  <c r="A3205" i="1" s="1"/>
  <c r="B3205" i="1" s="1"/>
  <c r="C3205" i="1" s="1"/>
  <c r="I3205" i="1" s="1"/>
  <c r="J3205" i="1" s="1"/>
  <c r="D3205" i="1" l="1"/>
  <c r="E3205" i="1" s="1"/>
  <c r="K3205" i="1" s="1"/>
  <c r="F3205" i="1" l="1"/>
  <c r="L3205" i="1" s="1"/>
  <c r="N3205" i="1" s="1"/>
  <c r="P3205" i="1" s="1"/>
  <c r="G3205" i="1" l="1"/>
  <c r="H3205" i="1" s="1"/>
  <c r="A3206" i="1" s="1"/>
  <c r="B3206" i="1" s="1"/>
  <c r="C3206" i="1" s="1"/>
  <c r="I3206" i="1" l="1"/>
  <c r="J3206" i="1" s="1"/>
  <c r="D3206" i="1"/>
  <c r="E3206" i="1" s="1"/>
  <c r="K3206" i="1" l="1"/>
  <c r="F3206" i="1"/>
  <c r="L3206" i="1" l="1"/>
  <c r="N3206" i="1" s="1"/>
  <c r="P3206" i="1" s="1"/>
  <c r="G3206" i="1"/>
  <c r="H3206" i="1" s="1"/>
  <c r="A3207" i="1" l="1"/>
  <c r="B3207" i="1" s="1"/>
  <c r="C3207" i="1" s="1"/>
  <c r="D3207" i="1" s="1"/>
  <c r="M3224" i="1" s="1"/>
  <c r="I3207" i="1" l="1"/>
  <c r="J3207" i="1" s="1"/>
  <c r="E3207" i="1"/>
  <c r="M3225" i="1"/>
  <c r="M3226" i="1" s="1"/>
  <c r="M3227" i="1" s="1"/>
  <c r="M3228" i="1" s="1"/>
  <c r="M3229" i="1" s="1"/>
  <c r="M3230" i="1" s="1"/>
  <c r="N3224" i="1"/>
  <c r="K3207" i="1" l="1"/>
  <c r="F3207" i="1"/>
  <c r="M3231" i="1"/>
  <c r="M3232" i="1" s="1"/>
  <c r="M3233" i="1" s="1"/>
  <c r="M3234" i="1" s="1"/>
  <c r="M3235" i="1" s="1"/>
  <c r="M3236" i="1" s="1"/>
  <c r="M3237" i="1" s="1"/>
  <c r="M3238" i="1"/>
  <c r="M3239" i="1" s="1"/>
  <c r="M3240" i="1" s="1"/>
  <c r="M3241" i="1" s="1"/>
  <c r="M3242" i="1" s="1"/>
  <c r="M3243" i="1" s="1"/>
  <c r="M3244" i="1" s="1"/>
  <c r="M3245" i="1" s="1"/>
  <c r="M3246" i="1" s="1"/>
  <c r="M3247" i="1" s="1"/>
  <c r="M3248" i="1" s="1"/>
  <c r="M3249" i="1" s="1"/>
  <c r="M3250" i="1" s="1"/>
  <c r="M3251" i="1" s="1"/>
  <c r="L3207" i="1" l="1"/>
  <c r="N3207" i="1" s="1"/>
  <c r="P3207" i="1" s="1"/>
  <c r="G3207" i="1"/>
  <c r="H3207" i="1" s="1"/>
  <c r="A3208" i="1" l="1"/>
  <c r="B3208" i="1" s="1"/>
  <c r="C3208" i="1" s="1"/>
  <c r="D3208" i="1" s="1"/>
  <c r="E3208" i="1" s="1"/>
  <c r="F3208" i="1" s="1"/>
  <c r="I3208" i="1" l="1"/>
  <c r="J3208" i="1" s="1"/>
  <c r="K3208" i="1" s="1"/>
  <c r="L3208" i="1" s="1"/>
  <c r="N3208" i="1" s="1"/>
  <c r="P3208" i="1" s="1"/>
  <c r="G3208" i="1"/>
  <c r="H3208" i="1" s="1"/>
  <c r="A3209" i="1" l="1"/>
  <c r="B3209" i="1" s="1"/>
  <c r="C3209" i="1" s="1"/>
  <c r="D3209" i="1" s="1"/>
  <c r="E3209" i="1" s="1"/>
  <c r="I3209" i="1" l="1"/>
  <c r="J3209" i="1" s="1"/>
  <c r="K3209" i="1" s="1"/>
  <c r="F3209" i="1"/>
  <c r="L3209" i="1" l="1"/>
  <c r="N3209" i="1" s="1"/>
  <c r="P3209" i="1" s="1"/>
  <c r="G3209" i="1"/>
  <c r="H3209" i="1" s="1"/>
  <c r="A3210" i="1" l="1"/>
  <c r="B3210" i="1" s="1"/>
  <c r="C3210" i="1" s="1"/>
  <c r="D3210" i="1" l="1"/>
  <c r="E3210" i="1" s="1"/>
  <c r="I3210" i="1"/>
  <c r="J3210" i="1" s="1"/>
  <c r="K3210" i="1" l="1"/>
  <c r="F3210" i="1"/>
  <c r="L3210" i="1" l="1"/>
  <c r="N3210" i="1" s="1"/>
  <c r="P3210" i="1" s="1"/>
  <c r="G3210" i="1"/>
  <c r="H3210" i="1" s="1"/>
  <c r="A3211" i="1" l="1"/>
  <c r="B3211" i="1" s="1"/>
  <c r="C3211" i="1" s="1"/>
  <c r="I3211" i="1" s="1"/>
  <c r="J3211" i="1" s="1"/>
  <c r="D3211" i="1" l="1"/>
  <c r="E3211" i="1" s="1"/>
  <c r="K3211" i="1" s="1"/>
  <c r="F3211" i="1" l="1"/>
  <c r="L3211" i="1" s="1"/>
  <c r="N3211" i="1" s="1"/>
  <c r="P3211" i="1" s="1"/>
  <c r="G3211" i="1" l="1"/>
  <c r="H3211" i="1" s="1"/>
  <c r="A3212" i="1" s="1"/>
  <c r="B3212" i="1" s="1"/>
  <c r="C3212" i="1" s="1"/>
  <c r="D3212" i="1" s="1"/>
  <c r="E3212" i="1" s="1"/>
  <c r="I3212" i="1" l="1"/>
  <c r="J3212" i="1" s="1"/>
  <c r="K3212" i="1" s="1"/>
  <c r="F3212" i="1"/>
  <c r="G3212" i="1" l="1"/>
  <c r="H3212" i="1" s="1"/>
  <c r="L3212" i="1"/>
  <c r="N3212" i="1" s="1"/>
  <c r="P3212" i="1" s="1"/>
  <c r="A3213" i="1" l="1"/>
  <c r="B3213" i="1" s="1"/>
  <c r="C3213" i="1" s="1"/>
  <c r="D3213" i="1" l="1"/>
  <c r="E3213" i="1" s="1"/>
  <c r="I3213" i="1"/>
  <c r="J3213" i="1" s="1"/>
  <c r="K3213" i="1" l="1"/>
  <c r="F3213" i="1"/>
  <c r="L3213" i="1" l="1"/>
  <c r="N3213" i="1" s="1"/>
  <c r="P3213" i="1" s="1"/>
  <c r="G3213" i="1"/>
  <c r="H3213" i="1" s="1"/>
  <c r="A3214" i="1" l="1"/>
  <c r="B3214" i="1" s="1"/>
  <c r="C3214" i="1" s="1"/>
  <c r="D3214" i="1" s="1"/>
  <c r="E3214" i="1" s="1"/>
  <c r="I3214" i="1" l="1"/>
  <c r="J3214" i="1" s="1"/>
  <c r="K3214" i="1" s="1"/>
  <c r="F3214" i="1"/>
  <c r="L3214" i="1" l="1"/>
  <c r="N3214" i="1" s="1"/>
  <c r="P3214" i="1" s="1"/>
  <c r="G3214" i="1"/>
  <c r="H3214" i="1" s="1"/>
  <c r="A3215" i="1" l="1"/>
  <c r="B3215" i="1" s="1"/>
  <c r="C3215" i="1" s="1"/>
  <c r="D3215" i="1" s="1"/>
  <c r="E3215" i="1" s="1"/>
  <c r="I3215" i="1" l="1"/>
  <c r="J3215" i="1" s="1"/>
  <c r="K3215" i="1" s="1"/>
  <c r="F3215" i="1"/>
  <c r="L3215" i="1" l="1"/>
  <c r="N3215" i="1" s="1"/>
  <c r="P3215" i="1" s="1"/>
  <c r="G3215" i="1"/>
  <c r="H3215" i="1" s="1"/>
  <c r="A3216" i="1" l="1"/>
  <c r="B3216" i="1" s="1"/>
  <c r="C3216" i="1" s="1"/>
  <c r="I3216" i="1" l="1"/>
  <c r="J3216" i="1" s="1"/>
  <c r="D3216" i="1"/>
  <c r="E3216" i="1" s="1"/>
  <c r="K3216" i="1" l="1"/>
  <c r="F3216" i="1"/>
  <c r="L3216" i="1" l="1"/>
  <c r="N3216" i="1" s="1"/>
  <c r="P3216" i="1" s="1"/>
  <c r="G3216" i="1"/>
  <c r="H3216" i="1" s="1"/>
  <c r="A3217" i="1" l="1"/>
  <c r="B3217" i="1" s="1"/>
  <c r="C3217" i="1" s="1"/>
  <c r="I3217" i="1" s="1"/>
  <c r="J3217" i="1" s="1"/>
  <c r="D3217" i="1" l="1"/>
  <c r="E3217" i="1" s="1"/>
  <c r="F3217" i="1" s="1"/>
  <c r="K3217" i="1" l="1"/>
  <c r="L3217" i="1" s="1"/>
  <c r="N3217" i="1" s="1"/>
  <c r="P3217" i="1" s="1"/>
  <c r="G3217" i="1"/>
  <c r="H3217" i="1" s="1"/>
  <c r="A3218" i="1" l="1"/>
  <c r="B3218" i="1" s="1"/>
  <c r="C3218" i="1" s="1"/>
  <c r="R102" i="1" l="1"/>
  <c r="S102" i="1" s="1"/>
  <c r="D3218" i="1"/>
  <c r="E3218" i="1" s="1"/>
  <c r="I3218" i="1"/>
  <c r="J3218" i="1" s="1"/>
  <c r="K3218" i="1" l="1"/>
  <c r="F3218" i="1"/>
  <c r="G3218" i="1" l="1"/>
  <c r="H3218" i="1" s="1"/>
  <c r="O3224" i="1" s="1"/>
  <c r="L3218" i="1"/>
  <c r="N3218" i="1" s="1"/>
  <c r="P3218" i="1" s="1"/>
  <c r="O3225" i="1" l="1"/>
  <c r="O3226" i="1" s="1"/>
  <c r="O3227" i="1" s="1"/>
  <c r="O3228" i="1" s="1"/>
  <c r="O3229" i="1" s="1"/>
  <c r="O3230" i="1" s="1"/>
  <c r="P3224" i="1"/>
  <c r="A3225" i="1" s="1"/>
  <c r="B3225" i="1" l="1"/>
  <c r="C3225" i="1" s="1"/>
  <c r="O3238" i="1"/>
  <c r="O3239" i="1" s="1"/>
  <c r="O3240" i="1" s="1"/>
  <c r="O3241" i="1" s="1"/>
  <c r="O3242" i="1" s="1"/>
  <c r="O3243" i="1" s="1"/>
  <c r="O3244" i="1" s="1"/>
  <c r="O3245" i="1" s="1"/>
  <c r="O3246" i="1" s="1"/>
  <c r="O3247" i="1" s="1"/>
  <c r="O3248" i="1" s="1"/>
  <c r="O3249" i="1" s="1"/>
  <c r="O3250" i="1" s="1"/>
  <c r="O3251" i="1" s="1"/>
  <c r="O3231" i="1"/>
  <c r="O3232" i="1" s="1"/>
  <c r="O3233" i="1" s="1"/>
  <c r="O3234" i="1" s="1"/>
  <c r="O3235" i="1" s="1"/>
  <c r="O3236" i="1" s="1"/>
  <c r="O3237" i="1" s="1"/>
  <c r="I3225" i="1" l="1"/>
  <c r="J3225" i="1" s="1"/>
  <c r="D3225" i="1"/>
  <c r="E3225" i="1" s="1"/>
  <c r="K3225" i="1" l="1"/>
  <c r="F3225" i="1"/>
  <c r="L3225" i="1" l="1"/>
  <c r="N3225" i="1" s="1"/>
  <c r="P3225" i="1" s="1"/>
  <c r="G3225" i="1"/>
  <c r="H3225" i="1" s="1"/>
  <c r="A3226" i="1" l="1"/>
  <c r="B3226" i="1" s="1"/>
  <c r="C3226" i="1" s="1"/>
  <c r="D3226" i="1" l="1"/>
  <c r="E3226" i="1" s="1"/>
  <c r="I3226" i="1"/>
  <c r="J3226" i="1" s="1"/>
  <c r="K3226" i="1" l="1"/>
  <c r="F3226" i="1"/>
  <c r="L3226" i="1" l="1"/>
  <c r="N3226" i="1" s="1"/>
  <c r="P3226" i="1" s="1"/>
  <c r="G3226" i="1"/>
  <c r="H3226" i="1" s="1"/>
  <c r="A3227" i="1" l="1"/>
  <c r="B3227" i="1" s="1"/>
  <c r="C3227" i="1" s="1"/>
  <c r="D3227" i="1" s="1"/>
  <c r="E3227" i="1" s="1"/>
  <c r="I3227" i="1" l="1"/>
  <c r="J3227" i="1" s="1"/>
  <c r="K3227" i="1" s="1"/>
  <c r="F3227" i="1"/>
  <c r="L3227" i="1" l="1"/>
  <c r="N3227" i="1" s="1"/>
  <c r="P3227" i="1" s="1"/>
  <c r="G3227" i="1"/>
  <c r="H3227" i="1" s="1"/>
  <c r="A3228" i="1" l="1"/>
  <c r="B3228" i="1" s="1"/>
  <c r="C3228" i="1" s="1"/>
  <c r="D3228" i="1" s="1"/>
  <c r="E3228" i="1" s="1"/>
  <c r="I3228" i="1" l="1"/>
  <c r="J3228" i="1" s="1"/>
  <c r="K3228" i="1" s="1"/>
  <c r="F3228" i="1"/>
  <c r="L3228" i="1" l="1"/>
  <c r="N3228" i="1" s="1"/>
  <c r="P3228" i="1" s="1"/>
  <c r="G3228" i="1"/>
  <c r="H3228" i="1" s="1"/>
  <c r="A3229" i="1" l="1"/>
  <c r="B3229" i="1" s="1"/>
  <c r="C3229" i="1" s="1"/>
  <c r="I3229" i="1" s="1"/>
  <c r="J3229" i="1" s="1"/>
  <c r="D3229" i="1" l="1"/>
  <c r="E3229" i="1" s="1"/>
  <c r="K3229" i="1" s="1"/>
  <c r="F3229" i="1" l="1"/>
  <c r="L3229" i="1" s="1"/>
  <c r="N3229" i="1" s="1"/>
  <c r="P3229" i="1" s="1"/>
  <c r="G3229" i="1" l="1"/>
  <c r="H3229" i="1" s="1"/>
  <c r="A3230" i="1" s="1"/>
  <c r="B3230" i="1" s="1"/>
  <c r="C3230" i="1" s="1"/>
  <c r="D3230" i="1" s="1"/>
  <c r="E3230" i="1" s="1"/>
  <c r="I3230" i="1" l="1"/>
  <c r="J3230" i="1" s="1"/>
  <c r="K3230" i="1" s="1"/>
  <c r="F3230" i="1"/>
  <c r="L3230" i="1" l="1"/>
  <c r="N3230" i="1" s="1"/>
  <c r="P3230" i="1" s="1"/>
  <c r="G3230" i="1"/>
  <c r="H3230" i="1" s="1"/>
  <c r="A3231" i="1" l="1"/>
  <c r="B3231" i="1" s="1"/>
  <c r="C3231" i="1" s="1"/>
  <c r="I3231" i="1" l="1"/>
  <c r="J3231" i="1" s="1"/>
  <c r="D3231" i="1"/>
  <c r="E3231" i="1" s="1"/>
  <c r="K3231" i="1" l="1"/>
  <c r="F3231" i="1"/>
  <c r="L3231" i="1" l="1"/>
  <c r="N3231" i="1" s="1"/>
  <c r="P3231" i="1" s="1"/>
  <c r="G3231" i="1"/>
  <c r="H3231" i="1" s="1"/>
  <c r="A3232" i="1" l="1"/>
  <c r="B3232" i="1" s="1"/>
  <c r="C3232" i="1" s="1"/>
  <c r="D3232" i="1" s="1"/>
  <c r="E3232" i="1" s="1"/>
  <c r="I3232" i="1" l="1"/>
  <c r="J3232" i="1" s="1"/>
  <c r="K3232" i="1" s="1"/>
  <c r="F3232" i="1"/>
  <c r="L3232" i="1" l="1"/>
  <c r="N3232" i="1" s="1"/>
  <c r="P3232" i="1" s="1"/>
  <c r="G3232" i="1"/>
  <c r="H3232" i="1" s="1"/>
  <c r="A3233" i="1" l="1"/>
  <c r="B3233" i="1" s="1"/>
  <c r="C3233" i="1" s="1"/>
  <c r="I3233" i="1" s="1"/>
  <c r="J3233" i="1" s="1"/>
  <c r="D3233" i="1" l="1"/>
  <c r="E3233" i="1" s="1"/>
  <c r="K3233" i="1" s="1"/>
  <c r="F3233" i="1" l="1"/>
  <c r="L3233" i="1" s="1"/>
  <c r="N3233" i="1" s="1"/>
  <c r="P3233" i="1" s="1"/>
  <c r="G3233" i="1" l="1"/>
  <c r="H3233" i="1" s="1"/>
  <c r="A3234" i="1" s="1"/>
  <c r="B3234" i="1" s="1"/>
  <c r="C3234" i="1" s="1"/>
  <c r="I3234" i="1" s="1"/>
  <c r="J3234" i="1" s="1"/>
  <c r="D3234" i="1" l="1"/>
  <c r="E3234" i="1" s="1"/>
  <c r="K3234" i="1" s="1"/>
  <c r="F3234" i="1" l="1"/>
  <c r="G3234" i="1" s="1"/>
  <c r="H3234" i="1" s="1"/>
  <c r="L3234" i="1" l="1"/>
  <c r="N3234" i="1" s="1"/>
  <c r="P3234" i="1" s="1"/>
  <c r="A3235" i="1" s="1"/>
  <c r="B3235" i="1" s="1"/>
  <c r="C3235" i="1" s="1"/>
  <c r="I3235" i="1" s="1"/>
  <c r="J3235" i="1" s="1"/>
  <c r="D3235" i="1" l="1"/>
  <c r="E3235" i="1" s="1"/>
  <c r="K3235" i="1" s="1"/>
  <c r="F3235" i="1" l="1"/>
  <c r="G3235" i="1" s="1"/>
  <c r="H3235" i="1" s="1"/>
  <c r="L3235" i="1" l="1"/>
  <c r="N3235" i="1" s="1"/>
  <c r="P3235" i="1" s="1"/>
  <c r="A3236" i="1" s="1"/>
  <c r="B3236" i="1" s="1"/>
  <c r="C3236" i="1" s="1"/>
  <c r="D3236" i="1" s="1"/>
  <c r="E3236" i="1" s="1"/>
  <c r="I3236" i="1" l="1"/>
  <c r="J3236" i="1" s="1"/>
  <c r="K3236" i="1" s="1"/>
  <c r="F3236" i="1"/>
  <c r="G3236" i="1" l="1"/>
  <c r="H3236" i="1" s="1"/>
  <c r="L3236" i="1"/>
  <c r="N3236" i="1" s="1"/>
  <c r="P3236" i="1" s="1"/>
  <c r="A3237" i="1" l="1"/>
  <c r="B3237" i="1" s="1"/>
  <c r="C3237" i="1" s="1"/>
  <c r="D3237" i="1" s="1"/>
  <c r="E3237" i="1" s="1"/>
  <c r="I3237" i="1" l="1"/>
  <c r="J3237" i="1" s="1"/>
  <c r="K3237" i="1" s="1"/>
  <c r="F3237" i="1"/>
  <c r="L3237" i="1" l="1"/>
  <c r="N3237" i="1" s="1"/>
  <c r="P3237" i="1" s="1"/>
  <c r="G3237" i="1"/>
  <c r="H3237" i="1" s="1"/>
  <c r="A3238" i="1" l="1"/>
  <c r="B3238" i="1" s="1"/>
  <c r="C3238" i="1" s="1"/>
  <c r="I3238" i="1" s="1"/>
  <c r="J3238" i="1" s="1"/>
  <c r="D3238" i="1" l="1"/>
  <c r="E3238" i="1" s="1"/>
  <c r="K3238" i="1" s="1"/>
  <c r="F3238" i="1" l="1"/>
  <c r="L3238" i="1" s="1"/>
  <c r="N3238" i="1" s="1"/>
  <c r="P3238" i="1" s="1"/>
  <c r="G3238" i="1" l="1"/>
  <c r="H3238" i="1" s="1"/>
  <c r="A3239" i="1" s="1"/>
  <c r="B3239" i="1" s="1"/>
  <c r="C3239" i="1" s="1"/>
  <c r="D3239" i="1" s="1"/>
  <c r="E3239" i="1" s="1"/>
  <c r="I3239" i="1" l="1"/>
  <c r="J3239" i="1" s="1"/>
  <c r="K3239" i="1" s="1"/>
  <c r="F3239" i="1"/>
  <c r="G3239" i="1" l="1"/>
  <c r="H3239" i="1" s="1"/>
  <c r="L3239" i="1"/>
  <c r="N3239" i="1" s="1"/>
  <c r="P3239" i="1" s="1"/>
  <c r="A3240" i="1" l="1"/>
  <c r="B3240" i="1" s="1"/>
  <c r="C3240" i="1" s="1"/>
  <c r="D3240" i="1" s="1"/>
  <c r="I3240" i="1" l="1"/>
  <c r="J3240" i="1" s="1"/>
  <c r="E3240" i="1"/>
  <c r="M3257" i="1"/>
  <c r="M3258" i="1" l="1"/>
  <c r="M3259" i="1" s="1"/>
  <c r="M3260" i="1" s="1"/>
  <c r="M3261" i="1" s="1"/>
  <c r="M3262" i="1" s="1"/>
  <c r="M3263" i="1" s="1"/>
  <c r="N3257" i="1"/>
  <c r="K3240" i="1"/>
  <c r="F3240" i="1"/>
  <c r="L3240" i="1" l="1"/>
  <c r="N3240" i="1" s="1"/>
  <c r="P3240" i="1" s="1"/>
  <c r="G3240" i="1"/>
  <c r="H3240" i="1" s="1"/>
  <c r="M3271" i="1"/>
  <c r="M3272" i="1" s="1"/>
  <c r="M3273" i="1" s="1"/>
  <c r="M3274" i="1" s="1"/>
  <c r="M3275" i="1" s="1"/>
  <c r="M3276" i="1" s="1"/>
  <c r="M3277" i="1" s="1"/>
  <c r="M3278" i="1" s="1"/>
  <c r="M3279" i="1" s="1"/>
  <c r="M3280" i="1" s="1"/>
  <c r="M3281" i="1" s="1"/>
  <c r="M3282" i="1" s="1"/>
  <c r="M3283" i="1" s="1"/>
  <c r="M3284" i="1" s="1"/>
  <c r="M3264" i="1"/>
  <c r="M3265" i="1" s="1"/>
  <c r="M3266" i="1" s="1"/>
  <c r="M3267" i="1" s="1"/>
  <c r="M3268" i="1" s="1"/>
  <c r="M3269" i="1" s="1"/>
  <c r="M3270" i="1" s="1"/>
  <c r="A3241" i="1" l="1"/>
  <c r="B3241" i="1" s="1"/>
  <c r="C3241" i="1" s="1"/>
  <c r="I3241" i="1" s="1"/>
  <c r="J3241" i="1" s="1"/>
  <c r="D3241" i="1" l="1"/>
  <c r="E3241" i="1" s="1"/>
  <c r="F3241" i="1" s="1"/>
  <c r="K3241" i="1" l="1"/>
  <c r="L3241" i="1" s="1"/>
  <c r="N3241" i="1" s="1"/>
  <c r="P3241" i="1" s="1"/>
  <c r="G3241" i="1"/>
  <c r="H3241" i="1" s="1"/>
  <c r="A3242" i="1" l="1"/>
  <c r="B3242" i="1" s="1"/>
  <c r="C3242" i="1" s="1"/>
  <c r="I3242" i="1" s="1"/>
  <c r="J3242" i="1" s="1"/>
  <c r="D3242" i="1" l="1"/>
  <c r="E3242" i="1" s="1"/>
  <c r="F3242" i="1" s="1"/>
  <c r="K3242" i="1" l="1"/>
  <c r="L3242" i="1" s="1"/>
  <c r="N3242" i="1" s="1"/>
  <c r="P3242" i="1" s="1"/>
  <c r="G3242" i="1"/>
  <c r="H3242" i="1" s="1"/>
  <c r="A3243" i="1" l="1"/>
  <c r="B3243" i="1" s="1"/>
  <c r="C3243" i="1" s="1"/>
  <c r="I3243" i="1" s="1"/>
  <c r="J3243" i="1" s="1"/>
  <c r="D3243" i="1" l="1"/>
  <c r="E3243" i="1" s="1"/>
  <c r="K3243" i="1" s="1"/>
  <c r="F3243" i="1" l="1"/>
  <c r="G3243" i="1" s="1"/>
  <c r="H3243" i="1" s="1"/>
  <c r="L3243" i="1" l="1"/>
  <c r="N3243" i="1" s="1"/>
  <c r="P3243" i="1" s="1"/>
  <c r="A3244" i="1" s="1"/>
  <c r="B3244" i="1" s="1"/>
  <c r="C3244" i="1" s="1"/>
  <c r="D3244" i="1" s="1"/>
  <c r="E3244" i="1" s="1"/>
  <c r="I3244" i="1" l="1"/>
  <c r="J3244" i="1" s="1"/>
  <c r="K3244" i="1" s="1"/>
  <c r="F3244" i="1"/>
  <c r="G3244" i="1" l="1"/>
  <c r="H3244" i="1" s="1"/>
  <c r="L3244" i="1"/>
  <c r="N3244" i="1" s="1"/>
  <c r="P3244" i="1" s="1"/>
  <c r="A3245" i="1" l="1"/>
  <c r="B3245" i="1" s="1"/>
  <c r="C3245" i="1" s="1"/>
  <c r="I3245" i="1" s="1"/>
  <c r="J3245" i="1" s="1"/>
  <c r="D3245" i="1" l="1"/>
  <c r="E3245" i="1" s="1"/>
  <c r="K3245" i="1" s="1"/>
  <c r="F3245" i="1" l="1"/>
  <c r="G3245" i="1" s="1"/>
  <c r="H3245" i="1" s="1"/>
  <c r="L3245" i="1" l="1"/>
  <c r="N3245" i="1" s="1"/>
  <c r="P3245" i="1" s="1"/>
  <c r="A3246" i="1" s="1"/>
  <c r="B3246" i="1" s="1"/>
  <c r="C3246" i="1" s="1"/>
  <c r="I3246" i="1" s="1"/>
  <c r="J3246" i="1" s="1"/>
  <c r="D3246" i="1" l="1"/>
  <c r="E3246" i="1" s="1"/>
  <c r="K3246" i="1" s="1"/>
  <c r="F3246" i="1" l="1"/>
  <c r="G3246" i="1" s="1"/>
  <c r="H3246" i="1" s="1"/>
  <c r="L3246" i="1" l="1"/>
  <c r="N3246" i="1" s="1"/>
  <c r="P3246" i="1" s="1"/>
  <c r="A3247" i="1" s="1"/>
  <c r="B3247" i="1" s="1"/>
  <c r="C3247" i="1" s="1"/>
  <c r="D3247" i="1" s="1"/>
  <c r="E3247" i="1" s="1"/>
  <c r="I3247" i="1" l="1"/>
  <c r="J3247" i="1" s="1"/>
  <c r="K3247" i="1" s="1"/>
  <c r="F3247" i="1"/>
  <c r="L3247" i="1" l="1"/>
  <c r="N3247" i="1" s="1"/>
  <c r="P3247" i="1" s="1"/>
  <c r="G3247" i="1"/>
  <c r="H3247" i="1" s="1"/>
  <c r="A3248" i="1" l="1"/>
  <c r="B3248" i="1" s="1"/>
  <c r="C3248" i="1" s="1"/>
  <c r="D3248" i="1" s="1"/>
  <c r="E3248" i="1" s="1"/>
  <c r="I3248" i="1" l="1"/>
  <c r="J3248" i="1" s="1"/>
  <c r="K3248" i="1" s="1"/>
  <c r="F3248" i="1"/>
  <c r="L3248" i="1" l="1"/>
  <c r="N3248" i="1" s="1"/>
  <c r="P3248" i="1" s="1"/>
  <c r="G3248" i="1"/>
  <c r="H3248" i="1" s="1"/>
  <c r="A3249" i="1" l="1"/>
  <c r="B3249" i="1" s="1"/>
  <c r="C3249" i="1" s="1"/>
  <c r="D3249" i="1" s="1"/>
  <c r="E3249" i="1" s="1"/>
  <c r="I3249" i="1" l="1"/>
  <c r="J3249" i="1" s="1"/>
  <c r="K3249" i="1" s="1"/>
  <c r="F3249" i="1"/>
  <c r="G3249" i="1" l="1"/>
  <c r="H3249" i="1" s="1"/>
  <c r="L3249" i="1"/>
  <c r="N3249" i="1" s="1"/>
  <c r="P3249" i="1" s="1"/>
  <c r="A3250" i="1" l="1"/>
  <c r="B3250" i="1" s="1"/>
  <c r="C3250" i="1" s="1"/>
  <c r="I3250" i="1" s="1"/>
  <c r="J3250" i="1" s="1"/>
  <c r="D3250" i="1" l="1"/>
  <c r="E3250" i="1" s="1"/>
  <c r="K3250" i="1" s="1"/>
  <c r="F3250" i="1" l="1"/>
  <c r="G3250" i="1" s="1"/>
  <c r="H3250" i="1" s="1"/>
  <c r="L3250" i="1" l="1"/>
  <c r="N3250" i="1" s="1"/>
  <c r="P3250" i="1" s="1"/>
  <c r="A3251" i="1" s="1"/>
  <c r="B3251" i="1" s="1"/>
  <c r="C3251" i="1" s="1"/>
  <c r="R103" i="1" l="1"/>
  <c r="S103" i="1" s="1"/>
  <c r="I3251" i="1"/>
  <c r="J3251" i="1" s="1"/>
  <c r="D3251" i="1"/>
  <c r="E3251" i="1" s="1"/>
  <c r="K3251" i="1" l="1"/>
  <c r="F3251" i="1"/>
  <c r="G3251" i="1" l="1"/>
  <c r="H3251" i="1" s="1"/>
  <c r="O3257" i="1" s="1"/>
  <c r="L3251" i="1"/>
  <c r="N3251" i="1" s="1"/>
  <c r="P3251" i="1" s="1"/>
  <c r="O3258" i="1" l="1"/>
  <c r="O3259" i="1" s="1"/>
  <c r="O3260" i="1" s="1"/>
  <c r="O3261" i="1" s="1"/>
  <c r="O3262" i="1" s="1"/>
  <c r="O3263" i="1" s="1"/>
  <c r="P3257" i="1"/>
  <c r="A3258" i="1" s="1"/>
  <c r="B3258" i="1" s="1"/>
  <c r="C3258" i="1" s="1"/>
  <c r="I3258" i="1" l="1"/>
  <c r="J3258" i="1" s="1"/>
  <c r="D3258" i="1"/>
  <c r="E3258" i="1" s="1"/>
  <c r="O3271" i="1"/>
  <c r="O3272" i="1" s="1"/>
  <c r="O3273" i="1" s="1"/>
  <c r="O3274" i="1" s="1"/>
  <c r="O3275" i="1" s="1"/>
  <c r="O3276" i="1" s="1"/>
  <c r="O3277" i="1" s="1"/>
  <c r="O3278" i="1" s="1"/>
  <c r="O3279" i="1" s="1"/>
  <c r="O3280" i="1" s="1"/>
  <c r="O3281" i="1" s="1"/>
  <c r="O3282" i="1" s="1"/>
  <c r="O3283" i="1" s="1"/>
  <c r="O3284" i="1" s="1"/>
  <c r="O3264" i="1"/>
  <c r="O3265" i="1" s="1"/>
  <c r="O3266" i="1" s="1"/>
  <c r="O3267" i="1" s="1"/>
  <c r="O3268" i="1" s="1"/>
  <c r="O3269" i="1" s="1"/>
  <c r="O3270" i="1" s="1"/>
  <c r="K3258" i="1" l="1"/>
  <c r="F3258" i="1"/>
  <c r="L3258" i="1" l="1"/>
  <c r="N3258" i="1" s="1"/>
  <c r="P3258" i="1" s="1"/>
  <c r="G3258" i="1"/>
  <c r="H3258" i="1" s="1"/>
  <c r="A3259" i="1" l="1"/>
  <c r="B3259" i="1" s="1"/>
  <c r="C3259" i="1" s="1"/>
  <c r="D3259" i="1" s="1"/>
  <c r="E3259" i="1" s="1"/>
  <c r="I3259" i="1" l="1"/>
  <c r="J3259" i="1" s="1"/>
  <c r="K3259" i="1" s="1"/>
  <c r="F3259" i="1"/>
  <c r="G3259" i="1" l="1"/>
  <c r="H3259" i="1" s="1"/>
  <c r="L3259" i="1"/>
  <c r="N3259" i="1" s="1"/>
  <c r="P3259" i="1" s="1"/>
  <c r="A3260" i="1" l="1"/>
  <c r="B3260" i="1" s="1"/>
  <c r="C3260" i="1" s="1"/>
  <c r="I3260" i="1" s="1"/>
  <c r="J3260" i="1" s="1"/>
  <c r="D3260" i="1" l="1"/>
  <c r="E3260" i="1" s="1"/>
  <c r="K3260" i="1" s="1"/>
  <c r="F3260" i="1" l="1"/>
  <c r="G3260" i="1" s="1"/>
  <c r="H3260" i="1" s="1"/>
  <c r="L3260" i="1" l="1"/>
  <c r="N3260" i="1" s="1"/>
  <c r="P3260" i="1" s="1"/>
  <c r="A3261" i="1" s="1"/>
  <c r="B3261" i="1" s="1"/>
  <c r="C3261" i="1" s="1"/>
  <c r="I3261" i="1" s="1"/>
  <c r="J3261" i="1" s="1"/>
  <c r="D3261" i="1" l="1"/>
  <c r="E3261" i="1" s="1"/>
  <c r="K3261" i="1" s="1"/>
  <c r="F3261" i="1" l="1"/>
  <c r="G3261" i="1" s="1"/>
  <c r="H3261" i="1" s="1"/>
  <c r="L3261" i="1" l="1"/>
  <c r="N3261" i="1" s="1"/>
  <c r="P3261" i="1" s="1"/>
  <c r="A3262" i="1" s="1"/>
  <c r="B3262" i="1" s="1"/>
  <c r="C3262" i="1" s="1"/>
  <c r="D3262" i="1" s="1"/>
  <c r="E3262" i="1" s="1"/>
  <c r="I3262" i="1" l="1"/>
  <c r="J3262" i="1" s="1"/>
  <c r="K3262" i="1" s="1"/>
  <c r="F3262" i="1"/>
  <c r="G3262" i="1" l="1"/>
  <c r="H3262" i="1" s="1"/>
  <c r="L3262" i="1"/>
  <c r="N3262" i="1" s="1"/>
  <c r="P3262" i="1" s="1"/>
  <c r="A3263" i="1" l="1"/>
  <c r="B3263" i="1" s="1"/>
  <c r="C3263" i="1" s="1"/>
  <c r="D3263" i="1" s="1"/>
  <c r="E3263" i="1" s="1"/>
  <c r="I3263" i="1" l="1"/>
  <c r="J3263" i="1" s="1"/>
  <c r="K3263" i="1" s="1"/>
  <c r="F3263" i="1"/>
  <c r="G3263" i="1" l="1"/>
  <c r="H3263" i="1" s="1"/>
  <c r="L3263" i="1"/>
  <c r="N3263" i="1" s="1"/>
  <c r="P3263" i="1" s="1"/>
  <c r="A3264" i="1" l="1"/>
  <c r="B3264" i="1" s="1"/>
  <c r="C3264" i="1" s="1"/>
  <c r="D3264" i="1" l="1"/>
  <c r="E3264" i="1" s="1"/>
  <c r="I3264" i="1"/>
  <c r="J3264" i="1" s="1"/>
  <c r="K3264" i="1" l="1"/>
  <c r="F3264" i="1"/>
  <c r="L3264" i="1" l="1"/>
  <c r="N3264" i="1" s="1"/>
  <c r="P3264" i="1" s="1"/>
  <c r="G3264" i="1"/>
  <c r="H3264" i="1" s="1"/>
  <c r="A3265" i="1" l="1"/>
  <c r="B3265" i="1" s="1"/>
  <c r="C3265" i="1" s="1"/>
  <c r="I3265" i="1" l="1"/>
  <c r="J3265" i="1" s="1"/>
  <c r="D3265" i="1"/>
  <c r="E3265" i="1" s="1"/>
  <c r="K3265" i="1" l="1"/>
  <c r="F3265" i="1"/>
  <c r="L3265" i="1" l="1"/>
  <c r="N3265" i="1" s="1"/>
  <c r="P3265" i="1" s="1"/>
  <c r="G3265" i="1"/>
  <c r="H3265" i="1" s="1"/>
  <c r="A3266" i="1" l="1"/>
  <c r="B3266" i="1" s="1"/>
  <c r="C3266" i="1" s="1"/>
  <c r="D3266" i="1" l="1"/>
  <c r="E3266" i="1" s="1"/>
  <c r="I3266" i="1"/>
  <c r="J3266" i="1" s="1"/>
  <c r="K3266" i="1" l="1"/>
  <c r="F3266" i="1"/>
  <c r="L3266" i="1" l="1"/>
  <c r="N3266" i="1" s="1"/>
  <c r="P3266" i="1" s="1"/>
  <c r="G3266" i="1"/>
  <c r="H3266" i="1" s="1"/>
  <c r="A3267" i="1" l="1"/>
  <c r="B3267" i="1" s="1"/>
  <c r="C3267" i="1" s="1"/>
  <c r="D3267" i="1" l="1"/>
  <c r="E3267" i="1" s="1"/>
  <c r="I3267" i="1"/>
  <c r="J3267" i="1" s="1"/>
  <c r="K3267" i="1" l="1"/>
  <c r="F3267" i="1"/>
  <c r="L3267" i="1" l="1"/>
  <c r="N3267" i="1" s="1"/>
  <c r="P3267" i="1" s="1"/>
  <c r="G3267" i="1"/>
  <c r="H3267" i="1" s="1"/>
  <c r="A3268" i="1" l="1"/>
  <c r="B3268" i="1" s="1"/>
  <c r="C3268" i="1" s="1"/>
  <c r="D3268" i="1" l="1"/>
  <c r="E3268" i="1" s="1"/>
  <c r="I3268" i="1"/>
  <c r="J3268" i="1" s="1"/>
  <c r="K3268" i="1" l="1"/>
  <c r="F3268" i="1"/>
  <c r="L3268" i="1" l="1"/>
  <c r="N3268" i="1" s="1"/>
  <c r="P3268" i="1" s="1"/>
  <c r="G3268" i="1"/>
  <c r="H3268" i="1" s="1"/>
  <c r="A3269" i="1" l="1"/>
  <c r="B3269" i="1" s="1"/>
  <c r="C3269" i="1" s="1"/>
  <c r="D3269" i="1" l="1"/>
  <c r="E3269" i="1" s="1"/>
  <c r="I3269" i="1"/>
  <c r="J3269" i="1" s="1"/>
  <c r="K3269" i="1" l="1"/>
  <c r="F3269" i="1"/>
  <c r="G3269" i="1" l="1"/>
  <c r="H3269" i="1" s="1"/>
  <c r="L3269" i="1"/>
  <c r="N3269" i="1" s="1"/>
  <c r="P3269" i="1" s="1"/>
  <c r="A3270" i="1" l="1"/>
  <c r="B3270" i="1" s="1"/>
  <c r="C3270" i="1" s="1"/>
  <c r="D3270" i="1" l="1"/>
  <c r="E3270" i="1" s="1"/>
  <c r="I3270" i="1"/>
  <c r="J3270" i="1" s="1"/>
  <c r="K3270" i="1" l="1"/>
  <c r="F3270" i="1"/>
  <c r="L3270" i="1" l="1"/>
  <c r="N3270" i="1" s="1"/>
  <c r="P3270" i="1" s="1"/>
  <c r="G3270" i="1"/>
  <c r="H3270" i="1" s="1"/>
  <c r="A3271" i="1" l="1"/>
  <c r="B3271" i="1" s="1"/>
  <c r="C3271" i="1" s="1"/>
  <c r="D3271" i="1" l="1"/>
  <c r="E3271" i="1" s="1"/>
  <c r="I3271" i="1"/>
  <c r="J3271" i="1" s="1"/>
  <c r="K3271" i="1" l="1"/>
  <c r="F3271" i="1"/>
  <c r="G3271" i="1" l="1"/>
  <c r="H3271" i="1" s="1"/>
  <c r="L3271" i="1"/>
  <c r="N3271" i="1" s="1"/>
  <c r="P3271" i="1" s="1"/>
  <c r="A3272" i="1" s="1"/>
  <c r="B3272" i="1" l="1"/>
  <c r="C3272" i="1" s="1"/>
  <c r="D3272" i="1" l="1"/>
  <c r="E3272" i="1" s="1"/>
  <c r="I3272" i="1"/>
  <c r="J3272" i="1" s="1"/>
  <c r="K3272" i="1" l="1"/>
  <c r="F3272" i="1"/>
  <c r="L3272" i="1" l="1"/>
  <c r="N3272" i="1" s="1"/>
  <c r="P3272" i="1" s="1"/>
  <c r="G3272" i="1"/>
  <c r="H3272" i="1" s="1"/>
  <c r="A3273" i="1" l="1"/>
  <c r="B3273" i="1" s="1"/>
  <c r="C3273" i="1" s="1"/>
  <c r="D3273" i="1" l="1"/>
  <c r="I3273" i="1"/>
  <c r="J3273" i="1" s="1"/>
  <c r="E3273" i="1" l="1"/>
  <c r="M3290" i="1"/>
  <c r="M3291" i="1" l="1"/>
  <c r="M3292" i="1" s="1"/>
  <c r="M3293" i="1" s="1"/>
  <c r="M3294" i="1" s="1"/>
  <c r="M3295" i="1" s="1"/>
  <c r="M3296" i="1" s="1"/>
  <c r="N3290" i="1"/>
  <c r="K3273" i="1"/>
  <c r="F3273" i="1"/>
  <c r="L3273" i="1" l="1"/>
  <c r="N3273" i="1" s="1"/>
  <c r="P3273" i="1" s="1"/>
  <c r="G3273" i="1"/>
  <c r="H3273" i="1" s="1"/>
  <c r="M3297" i="1"/>
  <c r="M3298" i="1" s="1"/>
  <c r="M3299" i="1" s="1"/>
  <c r="M3300" i="1" s="1"/>
  <c r="M3301" i="1" s="1"/>
  <c r="M3302" i="1" s="1"/>
  <c r="M3303" i="1" s="1"/>
  <c r="M3304" i="1"/>
  <c r="M3305" i="1" s="1"/>
  <c r="M3306" i="1" s="1"/>
  <c r="M3307" i="1" s="1"/>
  <c r="M3308" i="1" s="1"/>
  <c r="M3309" i="1" s="1"/>
  <c r="M3310" i="1" s="1"/>
  <c r="M3311" i="1" s="1"/>
  <c r="M3312" i="1" s="1"/>
  <c r="M3313" i="1" s="1"/>
  <c r="M3314" i="1" s="1"/>
  <c r="M3315" i="1" s="1"/>
  <c r="M3316" i="1" s="1"/>
  <c r="M3317" i="1" s="1"/>
  <c r="A3274" i="1" l="1"/>
  <c r="B3274" i="1" s="1"/>
  <c r="C3274" i="1" s="1"/>
  <c r="D3274" i="1" l="1"/>
  <c r="E3274" i="1" s="1"/>
  <c r="I3274" i="1"/>
  <c r="J3274" i="1" s="1"/>
  <c r="K3274" i="1" l="1"/>
  <c r="F3274" i="1"/>
  <c r="L3274" i="1" l="1"/>
  <c r="N3274" i="1" s="1"/>
  <c r="P3274" i="1" s="1"/>
  <c r="G3274" i="1"/>
  <c r="H3274" i="1" s="1"/>
  <c r="A3275" i="1" l="1"/>
  <c r="B3275" i="1" s="1"/>
  <c r="C3275" i="1" s="1"/>
  <c r="D3275" i="1" l="1"/>
  <c r="E3275" i="1" s="1"/>
  <c r="I3275" i="1"/>
  <c r="J3275" i="1" s="1"/>
  <c r="K3275" i="1" l="1"/>
  <c r="F3275" i="1"/>
  <c r="L3275" i="1" l="1"/>
  <c r="N3275" i="1" s="1"/>
  <c r="P3275" i="1" s="1"/>
  <c r="G3275" i="1"/>
  <c r="H3275" i="1" s="1"/>
  <c r="A3276" i="1" l="1"/>
  <c r="B3276" i="1" s="1"/>
  <c r="C3276" i="1" s="1"/>
  <c r="D3276" i="1" l="1"/>
  <c r="E3276" i="1" s="1"/>
  <c r="I3276" i="1"/>
  <c r="J3276" i="1" s="1"/>
  <c r="K3276" i="1" l="1"/>
  <c r="F3276" i="1"/>
  <c r="L3276" i="1" l="1"/>
  <c r="N3276" i="1" s="1"/>
  <c r="P3276" i="1" s="1"/>
  <c r="G3276" i="1"/>
  <c r="H3276" i="1" s="1"/>
  <c r="A3277" i="1" l="1"/>
  <c r="B3277" i="1" s="1"/>
  <c r="C3277" i="1" s="1"/>
  <c r="I3277" i="1" l="1"/>
  <c r="J3277" i="1" s="1"/>
  <c r="D3277" i="1"/>
  <c r="E3277" i="1" s="1"/>
  <c r="K3277" i="1" l="1"/>
  <c r="F3277" i="1"/>
  <c r="L3277" i="1" l="1"/>
  <c r="N3277" i="1" s="1"/>
  <c r="P3277" i="1" s="1"/>
  <c r="G3277" i="1"/>
  <c r="H3277" i="1" s="1"/>
  <c r="A3278" i="1" l="1"/>
  <c r="B3278" i="1" s="1"/>
  <c r="C3278" i="1" s="1"/>
  <c r="D3278" i="1" l="1"/>
  <c r="E3278" i="1" s="1"/>
  <c r="I3278" i="1"/>
  <c r="J3278" i="1" s="1"/>
  <c r="K3278" i="1" l="1"/>
  <c r="F3278" i="1"/>
  <c r="L3278" i="1" l="1"/>
  <c r="N3278" i="1" s="1"/>
  <c r="P3278" i="1" s="1"/>
  <c r="G3278" i="1"/>
  <c r="H3278" i="1" s="1"/>
  <c r="A3279" i="1" l="1"/>
  <c r="B3279" i="1" s="1"/>
  <c r="C3279" i="1" s="1"/>
  <c r="I3279" i="1" l="1"/>
  <c r="J3279" i="1" s="1"/>
  <c r="D3279" i="1"/>
  <c r="E3279" i="1" s="1"/>
  <c r="K3279" i="1" l="1"/>
  <c r="F3279" i="1"/>
  <c r="L3279" i="1" l="1"/>
  <c r="N3279" i="1" s="1"/>
  <c r="P3279" i="1" s="1"/>
  <c r="G3279" i="1"/>
  <c r="H3279" i="1" s="1"/>
  <c r="A3280" i="1" l="1"/>
  <c r="B3280" i="1" s="1"/>
  <c r="C3280" i="1" s="1"/>
  <c r="D3280" i="1" l="1"/>
  <c r="E3280" i="1" s="1"/>
  <c r="I3280" i="1"/>
  <c r="J3280" i="1" s="1"/>
  <c r="K3280" i="1" l="1"/>
  <c r="F3280" i="1"/>
  <c r="L3280" i="1" l="1"/>
  <c r="N3280" i="1" s="1"/>
  <c r="P3280" i="1" s="1"/>
  <c r="G3280" i="1"/>
  <c r="H3280" i="1" s="1"/>
  <c r="A3281" i="1" l="1"/>
  <c r="B3281" i="1" s="1"/>
  <c r="C3281" i="1" s="1"/>
  <c r="D3281" i="1" l="1"/>
  <c r="E3281" i="1" s="1"/>
  <c r="I3281" i="1"/>
  <c r="J3281" i="1" s="1"/>
  <c r="K3281" i="1" l="1"/>
  <c r="F3281" i="1"/>
  <c r="L3281" i="1" l="1"/>
  <c r="N3281" i="1" s="1"/>
  <c r="P3281" i="1" s="1"/>
  <c r="G3281" i="1"/>
  <c r="H3281" i="1" s="1"/>
  <c r="A3282" i="1" l="1"/>
  <c r="B3282" i="1" s="1"/>
  <c r="C3282" i="1" s="1"/>
  <c r="D3282" i="1" l="1"/>
  <c r="E3282" i="1" s="1"/>
  <c r="I3282" i="1"/>
  <c r="J3282" i="1" s="1"/>
  <c r="K3282" i="1" l="1"/>
  <c r="F3282" i="1"/>
  <c r="L3282" i="1" l="1"/>
  <c r="N3282" i="1" s="1"/>
  <c r="P3282" i="1" s="1"/>
  <c r="G3282" i="1"/>
  <c r="H3282" i="1" s="1"/>
  <c r="A3283" i="1" l="1"/>
  <c r="B3283" i="1" s="1"/>
  <c r="C3283" i="1" s="1"/>
  <c r="D3283" i="1" l="1"/>
  <c r="E3283" i="1" s="1"/>
  <c r="I3283" i="1"/>
  <c r="J3283" i="1" s="1"/>
  <c r="K3283" i="1" l="1"/>
  <c r="F3283" i="1"/>
  <c r="L3283" i="1" l="1"/>
  <c r="N3283" i="1" s="1"/>
  <c r="P3283" i="1" s="1"/>
  <c r="G3283" i="1"/>
  <c r="H3283" i="1" s="1"/>
  <c r="A3284" i="1" l="1"/>
  <c r="B3284" i="1" s="1"/>
  <c r="C3284" i="1" s="1"/>
  <c r="R104" i="1" l="1"/>
  <c r="S104" i="1" s="1"/>
  <c r="D3284" i="1"/>
  <c r="E3284" i="1" s="1"/>
  <c r="I3284" i="1"/>
  <c r="J3284" i="1" s="1"/>
  <c r="K3284" i="1" l="1"/>
  <c r="F3284" i="1"/>
  <c r="L3284" i="1" l="1"/>
  <c r="N3284" i="1" s="1"/>
  <c r="P3284" i="1" s="1"/>
  <c r="G3284" i="1"/>
  <c r="H3284" i="1" s="1"/>
  <c r="O3290" i="1" s="1"/>
  <c r="O3291" i="1" l="1"/>
  <c r="O3292" i="1" s="1"/>
  <c r="O3293" i="1" s="1"/>
  <c r="O3294" i="1" s="1"/>
  <c r="O3295" i="1" s="1"/>
  <c r="O3296" i="1" s="1"/>
  <c r="P3290" i="1"/>
  <c r="A3291" i="1" s="1"/>
  <c r="B3291" i="1" l="1"/>
  <c r="C3291" i="1" s="1"/>
  <c r="O3304" i="1"/>
  <c r="O3305" i="1" s="1"/>
  <c r="O3306" i="1" s="1"/>
  <c r="O3307" i="1" s="1"/>
  <c r="O3308" i="1" s="1"/>
  <c r="O3309" i="1" s="1"/>
  <c r="O3310" i="1" s="1"/>
  <c r="O3311" i="1" s="1"/>
  <c r="O3312" i="1" s="1"/>
  <c r="O3313" i="1" s="1"/>
  <c r="O3314" i="1" s="1"/>
  <c r="O3315" i="1" s="1"/>
  <c r="O3316" i="1" s="1"/>
  <c r="O3317" i="1" s="1"/>
  <c r="O3297" i="1"/>
  <c r="O3298" i="1" s="1"/>
  <c r="O3299" i="1" s="1"/>
  <c r="O3300" i="1" s="1"/>
  <c r="O3301" i="1" s="1"/>
  <c r="O3302" i="1" s="1"/>
  <c r="O3303" i="1" s="1"/>
  <c r="I3291" i="1" l="1"/>
  <c r="J3291" i="1" s="1"/>
  <c r="D3291" i="1"/>
  <c r="E3291" i="1" s="1"/>
  <c r="K3291" i="1" l="1"/>
  <c r="F3291" i="1"/>
  <c r="L3291" i="1" l="1"/>
  <c r="N3291" i="1" s="1"/>
  <c r="P3291" i="1" s="1"/>
  <c r="G3291" i="1"/>
  <c r="H3291" i="1" s="1"/>
  <c r="A3292" i="1" l="1"/>
  <c r="B3292" i="1" s="1"/>
  <c r="C3292" i="1" s="1"/>
  <c r="I3292" i="1" s="1"/>
  <c r="J3292" i="1" s="1"/>
  <c r="D3292" i="1" l="1"/>
  <c r="E3292" i="1" s="1"/>
  <c r="K3292" i="1" s="1"/>
  <c r="F3292" i="1" l="1"/>
  <c r="G3292" i="1" s="1"/>
  <c r="H3292" i="1" s="1"/>
  <c r="L3292" i="1" l="1"/>
  <c r="N3292" i="1" s="1"/>
  <c r="P3292" i="1" s="1"/>
  <c r="A3293" i="1" s="1"/>
  <c r="B3293" i="1" s="1"/>
  <c r="C3293" i="1" s="1"/>
  <c r="I3293" i="1" s="1"/>
  <c r="J3293" i="1" s="1"/>
  <c r="D3293" i="1" l="1"/>
  <c r="E3293" i="1" s="1"/>
  <c r="K3293" i="1" s="1"/>
  <c r="F3293" i="1" l="1"/>
  <c r="G3293" i="1" s="1"/>
  <c r="H3293" i="1" s="1"/>
  <c r="L3293" i="1" l="1"/>
  <c r="N3293" i="1" s="1"/>
  <c r="P3293" i="1" s="1"/>
  <c r="A3294" i="1" s="1"/>
  <c r="B3294" i="1" s="1"/>
  <c r="C3294" i="1" s="1"/>
  <c r="I3294" i="1" l="1"/>
  <c r="J3294" i="1" s="1"/>
  <c r="D3294" i="1"/>
  <c r="E3294" i="1" s="1"/>
  <c r="K3294" i="1" l="1"/>
  <c r="F3294" i="1"/>
  <c r="G3294" i="1" l="1"/>
  <c r="H3294" i="1" s="1"/>
  <c r="L3294" i="1"/>
  <c r="N3294" i="1" s="1"/>
  <c r="P3294" i="1" s="1"/>
  <c r="A3295" i="1" l="1"/>
  <c r="B3295" i="1" s="1"/>
  <c r="C3295" i="1" s="1"/>
  <c r="I3295" i="1" s="1"/>
  <c r="J3295" i="1" s="1"/>
  <c r="D3295" i="1" l="1"/>
  <c r="E3295" i="1" s="1"/>
  <c r="K3295" i="1" s="1"/>
  <c r="F3295" i="1" l="1"/>
  <c r="G3295" i="1" s="1"/>
  <c r="H3295" i="1" s="1"/>
  <c r="L3295" i="1" l="1"/>
  <c r="N3295" i="1" s="1"/>
  <c r="P3295" i="1" s="1"/>
  <c r="A3296" i="1" s="1"/>
  <c r="B3296" i="1" s="1"/>
  <c r="C3296" i="1" s="1"/>
  <c r="I3296" i="1" l="1"/>
  <c r="J3296" i="1" s="1"/>
  <c r="D3296" i="1"/>
  <c r="E3296" i="1" s="1"/>
  <c r="K3296" i="1" l="1"/>
  <c r="F3296" i="1"/>
  <c r="G3296" i="1" l="1"/>
  <c r="H3296" i="1" s="1"/>
  <c r="L3296" i="1"/>
  <c r="N3296" i="1" s="1"/>
  <c r="P3296" i="1" s="1"/>
  <c r="A3297" i="1" l="1"/>
  <c r="B3297" i="1" s="1"/>
  <c r="C3297" i="1" s="1"/>
  <c r="D3297" i="1" s="1"/>
  <c r="E3297" i="1" s="1"/>
  <c r="I3297" i="1" l="1"/>
  <c r="J3297" i="1" s="1"/>
  <c r="K3297" i="1" s="1"/>
  <c r="F3297" i="1"/>
  <c r="G3297" i="1" l="1"/>
  <c r="H3297" i="1" s="1"/>
  <c r="L3297" i="1"/>
  <c r="N3297" i="1" s="1"/>
  <c r="P3297" i="1" s="1"/>
  <c r="A3298" i="1" l="1"/>
  <c r="B3298" i="1" s="1"/>
  <c r="C3298" i="1" s="1"/>
  <c r="D3298" i="1" l="1"/>
  <c r="E3298" i="1" s="1"/>
  <c r="I3298" i="1"/>
  <c r="J3298" i="1" s="1"/>
  <c r="K3298" i="1" l="1"/>
  <c r="F3298" i="1"/>
  <c r="G3298" i="1" l="1"/>
  <c r="H3298" i="1" s="1"/>
  <c r="L3298" i="1"/>
  <c r="N3298" i="1" s="1"/>
  <c r="P3298" i="1" s="1"/>
  <c r="A3299" i="1" l="1"/>
  <c r="B3299" i="1" s="1"/>
  <c r="C3299" i="1" s="1"/>
  <c r="D3299" i="1" s="1"/>
  <c r="E3299" i="1" s="1"/>
  <c r="I3299" i="1" l="1"/>
  <c r="J3299" i="1" s="1"/>
  <c r="K3299" i="1" s="1"/>
  <c r="F3299" i="1"/>
  <c r="L3299" i="1" l="1"/>
  <c r="N3299" i="1" s="1"/>
  <c r="P3299" i="1" s="1"/>
  <c r="G3299" i="1"/>
  <c r="H3299" i="1" s="1"/>
  <c r="A3300" i="1" l="1"/>
  <c r="B3300" i="1" s="1"/>
  <c r="C3300" i="1" s="1"/>
  <c r="I3300" i="1" s="1"/>
  <c r="J3300" i="1" s="1"/>
  <c r="D3300" i="1" l="1"/>
  <c r="E3300" i="1" s="1"/>
  <c r="K3300" i="1" s="1"/>
  <c r="F3300" i="1" l="1"/>
  <c r="G3300" i="1" s="1"/>
  <c r="H3300" i="1" s="1"/>
  <c r="L3300" i="1" l="1"/>
  <c r="N3300" i="1" s="1"/>
  <c r="P3300" i="1" s="1"/>
  <c r="A3301" i="1" s="1"/>
  <c r="B3301" i="1" s="1"/>
  <c r="C3301" i="1" s="1"/>
  <c r="D3301" i="1" s="1"/>
  <c r="E3301" i="1" s="1"/>
  <c r="I3301" i="1" l="1"/>
  <c r="J3301" i="1" s="1"/>
  <c r="K3301" i="1" s="1"/>
  <c r="F3301" i="1"/>
  <c r="G3301" i="1" l="1"/>
  <c r="H3301" i="1" s="1"/>
  <c r="L3301" i="1"/>
  <c r="N3301" i="1" s="1"/>
  <c r="P3301" i="1" s="1"/>
  <c r="A3302" i="1" l="1"/>
  <c r="B3302" i="1" s="1"/>
  <c r="C3302" i="1" s="1"/>
  <c r="D3302" i="1" s="1"/>
  <c r="E3302" i="1" s="1"/>
  <c r="I3302" i="1" l="1"/>
  <c r="J3302" i="1" s="1"/>
  <c r="K3302" i="1" s="1"/>
  <c r="F3302" i="1"/>
  <c r="G3302" i="1" l="1"/>
  <c r="H3302" i="1" s="1"/>
  <c r="L3302" i="1"/>
  <c r="N3302" i="1" s="1"/>
  <c r="P3302" i="1" s="1"/>
  <c r="A3303" i="1" l="1"/>
  <c r="B3303" i="1" s="1"/>
  <c r="C3303" i="1" s="1"/>
  <c r="I3303" i="1" s="1"/>
  <c r="J3303" i="1" s="1"/>
  <c r="D3303" i="1" l="1"/>
  <c r="E3303" i="1" s="1"/>
  <c r="F3303" i="1" s="1"/>
  <c r="K3303" i="1" l="1"/>
  <c r="L3303" i="1" s="1"/>
  <c r="N3303" i="1" s="1"/>
  <c r="P3303" i="1" s="1"/>
  <c r="G3303" i="1"/>
  <c r="H3303" i="1" s="1"/>
  <c r="A3304" i="1" l="1"/>
  <c r="B3304" i="1" s="1"/>
  <c r="C3304" i="1" s="1"/>
  <c r="I3304" i="1" s="1"/>
  <c r="J3304" i="1" s="1"/>
  <c r="D3304" i="1" l="1"/>
  <c r="E3304" i="1" s="1"/>
  <c r="K3304" i="1" s="1"/>
  <c r="F3304" i="1" l="1"/>
  <c r="G3304" i="1" s="1"/>
  <c r="H3304" i="1" s="1"/>
  <c r="L3304" i="1" l="1"/>
  <c r="N3304" i="1" s="1"/>
  <c r="P3304" i="1" s="1"/>
  <c r="A3305" i="1" s="1"/>
  <c r="B3305" i="1" l="1"/>
  <c r="C3305" i="1" s="1"/>
  <c r="D3305" i="1" l="1"/>
  <c r="E3305" i="1" s="1"/>
  <c r="I3305" i="1"/>
  <c r="J3305" i="1" s="1"/>
  <c r="K3305" i="1" l="1"/>
  <c r="F3305" i="1"/>
  <c r="G3305" i="1" l="1"/>
  <c r="H3305" i="1" s="1"/>
  <c r="L3305" i="1"/>
  <c r="N3305" i="1" s="1"/>
  <c r="P3305" i="1" s="1"/>
  <c r="A3306" i="1" l="1"/>
  <c r="B3306" i="1" s="1"/>
  <c r="C3306" i="1" s="1"/>
  <c r="D3306" i="1" l="1"/>
  <c r="E3306" i="1" s="1"/>
  <c r="I3306" i="1"/>
  <c r="J3306" i="1" s="1"/>
  <c r="K3306" i="1" l="1"/>
  <c r="F3306" i="1"/>
  <c r="G3306" i="1" l="1"/>
  <c r="H3306" i="1" s="1"/>
  <c r="L3306" i="1"/>
  <c r="N3306" i="1" s="1"/>
  <c r="P3306" i="1" s="1"/>
  <c r="A3307" i="1" s="1"/>
  <c r="B3307" i="1" l="1"/>
  <c r="C3307" i="1" s="1"/>
  <c r="D3307" i="1" l="1"/>
  <c r="E3307" i="1" s="1"/>
  <c r="I3307" i="1"/>
  <c r="J3307" i="1" s="1"/>
  <c r="K3307" i="1" l="1"/>
  <c r="F3307" i="1"/>
  <c r="L3307" i="1" l="1"/>
  <c r="N3307" i="1" s="1"/>
  <c r="P3307" i="1" s="1"/>
  <c r="G3307" i="1"/>
  <c r="H3307" i="1" s="1"/>
  <c r="A3308" i="1" l="1"/>
  <c r="B3308" i="1" s="1"/>
  <c r="C3308" i="1" s="1"/>
  <c r="I3308" i="1" s="1"/>
  <c r="J3308" i="1" s="1"/>
  <c r="D3308" i="1" l="1"/>
  <c r="E3308" i="1" s="1"/>
  <c r="K3308" i="1" s="1"/>
  <c r="F3308" i="1" l="1"/>
  <c r="G3308" i="1" s="1"/>
  <c r="H3308" i="1" s="1"/>
  <c r="L3308" i="1" l="1"/>
  <c r="N3308" i="1" s="1"/>
  <c r="P3308" i="1" s="1"/>
  <c r="A3309" i="1" s="1"/>
  <c r="B3309" i="1" s="1"/>
  <c r="C3309" i="1" s="1"/>
  <c r="D3309" i="1" s="1"/>
  <c r="E3309" i="1" s="1"/>
  <c r="I3309" i="1" l="1"/>
  <c r="J3309" i="1" s="1"/>
  <c r="K3309" i="1" s="1"/>
  <c r="F3309" i="1"/>
  <c r="G3309" i="1" l="1"/>
  <c r="H3309" i="1" s="1"/>
  <c r="L3309" i="1"/>
  <c r="N3309" i="1" s="1"/>
  <c r="P3309" i="1" s="1"/>
  <c r="A3310" i="1" l="1"/>
  <c r="B3310" i="1" s="1"/>
  <c r="C3310" i="1" s="1"/>
  <c r="D3310" i="1" s="1"/>
  <c r="E3310" i="1" s="1"/>
  <c r="I3310" i="1" l="1"/>
  <c r="J3310" i="1" s="1"/>
  <c r="K3310" i="1" s="1"/>
  <c r="F3310" i="1"/>
  <c r="G3310" i="1" l="1"/>
  <c r="H3310" i="1" s="1"/>
  <c r="L3310" i="1"/>
  <c r="N3310" i="1" s="1"/>
  <c r="P3310" i="1" s="1"/>
  <c r="A3311" i="1" l="1"/>
  <c r="B3311" i="1" s="1"/>
  <c r="C3311" i="1" s="1"/>
  <c r="D3311" i="1" s="1"/>
  <c r="E3311" i="1" s="1"/>
  <c r="I3311" i="1" l="1"/>
  <c r="J3311" i="1" s="1"/>
  <c r="K3311" i="1" s="1"/>
  <c r="F3311" i="1"/>
  <c r="L3311" i="1" l="1"/>
  <c r="N3311" i="1" s="1"/>
  <c r="P3311" i="1" s="1"/>
  <c r="G3311" i="1"/>
  <c r="H3311" i="1" s="1"/>
  <c r="A3312" i="1" l="1"/>
  <c r="B3312" i="1" s="1"/>
  <c r="C3312" i="1" s="1"/>
  <c r="I3312" i="1" s="1"/>
  <c r="J3312" i="1" s="1"/>
  <c r="D3312" i="1" l="1"/>
  <c r="E3312" i="1" s="1"/>
  <c r="K3312" i="1" s="1"/>
  <c r="F3312" i="1" l="1"/>
  <c r="G3312" i="1" s="1"/>
  <c r="H3312" i="1" s="1"/>
  <c r="L3312" i="1" l="1"/>
  <c r="N3312" i="1" s="1"/>
  <c r="P3312" i="1" s="1"/>
  <c r="A3313" i="1" s="1"/>
  <c r="B3313" i="1" s="1"/>
  <c r="C3313" i="1" s="1"/>
  <c r="D3313" i="1" s="1"/>
  <c r="E3313" i="1" s="1"/>
  <c r="I3313" i="1" l="1"/>
  <c r="J3313" i="1" s="1"/>
  <c r="K3313" i="1" s="1"/>
  <c r="F3313" i="1"/>
  <c r="G3313" i="1" l="1"/>
  <c r="H3313" i="1" s="1"/>
  <c r="L3313" i="1"/>
  <c r="N3313" i="1" s="1"/>
  <c r="P3313" i="1" s="1"/>
  <c r="A3314" i="1" l="1"/>
  <c r="B3314" i="1" s="1"/>
  <c r="C3314" i="1" s="1"/>
  <c r="D3314" i="1" s="1"/>
  <c r="E3314" i="1" s="1"/>
  <c r="I3314" i="1" l="1"/>
  <c r="J3314" i="1" s="1"/>
  <c r="K3314" i="1" s="1"/>
  <c r="F3314" i="1"/>
  <c r="G3314" i="1" l="1"/>
  <c r="H3314" i="1" s="1"/>
  <c r="L3314" i="1"/>
  <c r="N3314" i="1" s="1"/>
  <c r="P3314" i="1" s="1"/>
  <c r="A3315" i="1" l="1"/>
  <c r="B3315" i="1" s="1"/>
  <c r="C3315" i="1" s="1"/>
  <c r="D3315" i="1" s="1"/>
  <c r="E3315" i="1" s="1"/>
  <c r="I3315" i="1" l="1"/>
  <c r="J3315" i="1" s="1"/>
  <c r="K3315" i="1" s="1"/>
  <c r="F3315" i="1"/>
  <c r="L3315" i="1" l="1"/>
  <c r="N3315" i="1" s="1"/>
  <c r="P3315" i="1" s="1"/>
  <c r="G3315" i="1"/>
  <c r="H3315" i="1" s="1"/>
  <c r="A3316" i="1" l="1"/>
  <c r="B3316" i="1" s="1"/>
  <c r="C3316" i="1" s="1"/>
  <c r="I3316" i="1" s="1"/>
  <c r="J3316" i="1" s="1"/>
  <c r="D3316" i="1" l="1"/>
  <c r="E3316" i="1" s="1"/>
  <c r="K3316" i="1" s="1"/>
  <c r="F3316" i="1" l="1"/>
  <c r="G3316" i="1" s="1"/>
  <c r="H3316" i="1" s="1"/>
  <c r="L3316" i="1" l="1"/>
  <c r="N3316" i="1" s="1"/>
  <c r="P3316" i="1" s="1"/>
  <c r="A3317" i="1" s="1"/>
  <c r="R105" i="1" l="1"/>
  <c r="S105" i="1" s="1"/>
  <c r="B3317" i="1"/>
  <c r="C3317" i="1" s="1"/>
  <c r="I3317" i="1" s="1"/>
  <c r="J3317" i="1" s="1"/>
  <c r="L6" i="5"/>
  <c r="N6" i="5" s="1"/>
  <c r="I26" i="5" s="1"/>
  <c r="D3317" i="1" l="1"/>
  <c r="E3317" i="1" s="1"/>
  <c r="K3317" i="1" s="1"/>
  <c r="F3317" i="1" l="1"/>
  <c r="G3317" i="1" s="1"/>
  <c r="H3317" i="1" s="1"/>
  <c r="L3317" i="1" l="1"/>
  <c r="N3317" i="1" s="1"/>
  <c r="P3317" i="1" s="1"/>
</calcChain>
</file>

<file path=xl/sharedStrings.xml><?xml version="1.0" encoding="utf-8"?>
<sst xmlns="http://schemas.openxmlformats.org/spreadsheetml/2006/main" count="5353" uniqueCount="215">
  <si>
    <t>(ft)</t>
  </si>
  <si>
    <t>Q</t>
  </si>
  <si>
    <t>ft^3/sec</t>
  </si>
  <si>
    <t>k</t>
  </si>
  <si>
    <t>(ft^1/3) / sec</t>
  </si>
  <si>
    <t>n</t>
  </si>
  <si>
    <t>S</t>
  </si>
  <si>
    <t>ft/ft</t>
  </si>
  <si>
    <t>r</t>
  </si>
  <si>
    <t xml:space="preserve">ft </t>
  </si>
  <si>
    <t>h</t>
  </si>
  <si>
    <t>ft</t>
  </si>
  <si>
    <t>no dim</t>
  </si>
  <si>
    <t>reference</t>
  </si>
  <si>
    <t>inches</t>
  </si>
  <si>
    <t>feet</t>
  </si>
  <si>
    <t>Flow Area</t>
  </si>
  <si>
    <t>(ft^2)</t>
  </si>
  <si>
    <t>Wetted Perimeter</t>
  </si>
  <si>
    <t>Flow Depth</t>
  </si>
  <si>
    <t>(ft/ft)</t>
  </si>
  <si>
    <t>Hydraulic Radius Rh</t>
  </si>
  <si>
    <t>(ft/s)</t>
  </si>
  <si>
    <t>(ft^3/s)</t>
  </si>
  <si>
    <t>ft^2</t>
  </si>
  <si>
    <t>X2-X1</t>
  </si>
  <si>
    <t>V1</t>
  </si>
  <si>
    <t>ft/s</t>
  </si>
  <si>
    <t>Sf1</t>
  </si>
  <si>
    <t>gravitational constant</t>
  </si>
  <si>
    <t>g</t>
  </si>
  <si>
    <t>hv1</t>
  </si>
  <si>
    <t>H1</t>
  </si>
  <si>
    <t>R1</t>
  </si>
  <si>
    <t>y1</t>
  </si>
  <si>
    <t>Seepage flow rate</t>
  </si>
  <si>
    <t>y1+hv1</t>
  </si>
  <si>
    <t>Estimate Using Newton Raphson Numerical Method for Standard Step Solution</t>
  </si>
  <si>
    <t>Seepage Face Height</t>
  </si>
  <si>
    <t>Seepage Face Length</t>
  </si>
  <si>
    <t>Seepage Face Hydraulic Conductivity</t>
  </si>
  <si>
    <t>Seepage Rate</t>
  </si>
  <si>
    <t>cfs</t>
  </si>
  <si>
    <t>Notes and Assumptions</t>
  </si>
  <si>
    <t>Inputs by User</t>
  </si>
  <si>
    <t>Outputs</t>
  </si>
  <si>
    <t>R</t>
  </si>
  <si>
    <t>A</t>
  </si>
  <si>
    <t>from data entry</t>
  </si>
  <si>
    <t>Variable</t>
  </si>
  <si>
    <t>Label</t>
  </si>
  <si>
    <t>Value</t>
  </si>
  <si>
    <t>Units</t>
  </si>
  <si>
    <t>Source</t>
  </si>
  <si>
    <t>(in)</t>
  </si>
  <si>
    <t>Circ segment ht</t>
  </si>
  <si>
    <t>Central Angle</t>
  </si>
  <si>
    <t>theta</t>
  </si>
  <si>
    <t>Circ seg area</t>
  </si>
  <si>
    <t>K</t>
  </si>
  <si>
    <t>Arc length</t>
  </si>
  <si>
    <t>s</t>
  </si>
  <si>
    <t>d</t>
  </si>
  <si>
    <t>P</t>
  </si>
  <si>
    <t>Solution</t>
  </si>
  <si>
    <t>Q at depth d</t>
  </si>
  <si>
    <t>Depth</t>
  </si>
  <si>
    <t>find</t>
  </si>
  <si>
    <t>v</t>
  </si>
  <si>
    <t xml:space="preserve">n </t>
  </si>
  <si>
    <t>inches, or</t>
  </si>
  <si>
    <t>gal/day/ft^2, see below</t>
  </si>
  <si>
    <t>from data entry sheet</t>
  </si>
  <si>
    <t>dimensionless</t>
  </si>
  <si>
    <t>ft/sec^2</t>
  </si>
  <si>
    <t>Segment number</t>
  </si>
  <si>
    <t>Length</t>
  </si>
  <si>
    <t>y2</t>
  </si>
  <si>
    <t>V2</t>
  </si>
  <si>
    <t>velocity</t>
  </si>
  <si>
    <t>hv2</t>
  </si>
  <si>
    <t>velocity head</t>
  </si>
  <si>
    <t>Est. water depth at upper end of segment</t>
  </si>
  <si>
    <t>H2</t>
  </si>
  <si>
    <t>total head</t>
  </si>
  <si>
    <t>R2</t>
  </si>
  <si>
    <t>Hydraulic Radius</t>
  </si>
  <si>
    <t>Sf2</t>
  </si>
  <si>
    <t>Friction slope</t>
  </si>
  <si>
    <t>hf2</t>
  </si>
  <si>
    <t>Friction head</t>
  </si>
  <si>
    <t>H2*</t>
  </si>
  <si>
    <t>Total head</t>
  </si>
  <si>
    <t>Water Depth</t>
  </si>
  <si>
    <t>Location x</t>
  </si>
  <si>
    <t>ft/ft, or</t>
  </si>
  <si>
    <t>percent</t>
  </si>
  <si>
    <t>(rad)</t>
  </si>
  <si>
    <t>dimensionless, 0.010 for PVC</t>
  </si>
  <si>
    <t>Qd/Qtarget</t>
  </si>
  <si>
    <t>=1 at best match</t>
  </si>
  <si>
    <t>(gal/day/ft^2)</t>
  </si>
  <si>
    <t>gal/day, or</t>
  </si>
  <si>
    <t>ft, or</t>
  </si>
  <si>
    <t>green = outputs</t>
  </si>
  <si>
    <t>Parameter</t>
  </si>
  <si>
    <t>Symbol</t>
  </si>
  <si>
    <t>Source or formula</t>
  </si>
  <si>
    <t>No shortcutting by surface runoff directly to drainage system</t>
  </si>
  <si>
    <t>Ground or Water Table Slope at seep face</t>
  </si>
  <si>
    <t>yellow = enter site-specific data</t>
  </si>
  <si>
    <t>(V1^2)/2g</t>
  </si>
  <si>
    <t>(n^2)*(V1^2)/(k^2*R1^1.333)</t>
  </si>
  <si>
    <t>Manning's conversion factor</t>
  </si>
  <si>
    <t xml:space="preserve">inches </t>
  </si>
  <si>
    <t>from data entry sheet, value for PVC</t>
  </si>
  <si>
    <t>Clay, silty clay</t>
  </si>
  <si>
    <t>Silt loam, silty clay loam, loam, clay loam, sandy clay loam</t>
  </si>
  <si>
    <t>Sandy loam</t>
  </si>
  <si>
    <t>Gravelly loam, loamy sand</t>
  </si>
  <si>
    <t>Sand, fine sand</t>
  </si>
  <si>
    <t>Sand and gravel</t>
  </si>
  <si>
    <t>Very gravelly sand</t>
  </si>
  <si>
    <t>Flow area A</t>
  </si>
  <si>
    <t>for match</t>
  </si>
  <si>
    <t>Velocity from Manning's formula</t>
  </si>
  <si>
    <t>A/v</t>
  </si>
  <si>
    <t>Manning's number for PVC</t>
  </si>
  <si>
    <t>Outlet pipe slope</t>
  </si>
  <si>
    <t>Outlet pipe radius</t>
  </si>
  <si>
    <t>Water depth, head of outlet pipe</t>
  </si>
  <si>
    <t>Flow area in outlet pipe</t>
  </si>
  <si>
    <t>Flow depth in outlet pipe</t>
  </si>
  <si>
    <t>Can't solve directly for flow depth in outlet pipe, so calculate the flow rate for every possible flow depth, then select the flow depth that produces Q closest to the actual flow rate.</t>
  </si>
  <si>
    <t>Outlet Pipe Diameter (4" or 6") *</t>
  </si>
  <si>
    <t>Outlet Pipe Slope</t>
  </si>
  <si>
    <t>Manning's number for Outlet Pipe</t>
  </si>
  <si>
    <t>Flow depth in Outlet Pipe</t>
  </si>
  <si>
    <t>Flow in sloped, round outlet pipe is uniform</t>
  </si>
  <si>
    <t>Manning's equation used to determine flow depth and velocity in outlet pipe</t>
  </si>
  <si>
    <t>from outlet pipe sheet</t>
  </si>
  <si>
    <t>Flow in 4- or 6-inch outlet pipe, using Manning's Equation</t>
  </si>
  <si>
    <t>Algorithm uses different trigonometric formulas when outlet pipe is more or less than 1/2 full.  See separate pdf.</t>
  </si>
  <si>
    <t>d + difference in invert elevations at joint (from data entry)</t>
  </si>
  <si>
    <t>Water Depth At Upper End Of Each Segment</t>
  </si>
  <si>
    <t>Used to create graph on Data Entry page</t>
  </si>
  <si>
    <t>Soil Type</t>
  </si>
  <si>
    <t>Seepage rate estimated using Dupuit-Forchheimer Approximation of Darcy's Law (face height * face length * conductivity * water table slope)</t>
  </si>
  <si>
    <t>Suggested Hydraulic Conductivities</t>
  </si>
  <si>
    <t>Source: Freeze and Cherry, 1979, p. 29</t>
  </si>
  <si>
    <t>Pipe Slope</t>
  </si>
  <si>
    <t>Coefficient</t>
  </si>
  <si>
    <t>Manning's no.</t>
  </si>
  <si>
    <t>Target Flow</t>
  </si>
  <si>
    <t>(no dim.)</t>
  </si>
  <si>
    <t>Assume water table slope to be parallel to slope of ground surface, unless other data is available</t>
  </si>
  <si>
    <t>Water Surface Calculator for Horizontal Round Tile Discharging to Round, Sloped Outlet Pipe</t>
  </si>
  <si>
    <t>Elev. Diff. btwn outlet pipe and round tile at joint</t>
  </si>
  <si>
    <t>Max depth in round drain tile</t>
  </si>
  <si>
    <t>Manning's number for round drain tile</t>
  </si>
  <si>
    <t>Round drain tile length</t>
  </si>
  <si>
    <t>Flow in horizontal round drain tile is non-uniform and gradually varied</t>
  </si>
  <si>
    <t>Flow in round drain tile estimated using Standard Step Method and Newton Raphson Numerical Method</t>
  </si>
  <si>
    <t xml:space="preserve">Round drain tile geometry assumed to be 4-inch diameter smooth-walled PVC. </t>
  </si>
  <si>
    <t>There are no bleeders connecting the exterior horizontal round drain tile and any other interior or exterior drain tile.</t>
  </si>
  <si>
    <t>No parallel flow in stone around round drain tile</t>
  </si>
  <si>
    <t>All flow enters round drain tile at upstream end</t>
  </si>
  <si>
    <t>Water elevation at end of round drain tile is same as water elevation at start of outlet pipe.</t>
  </si>
  <si>
    <t xml:space="preserve">Does not account for head loss at transition from round drain tile to outlet pipe, or in bends in round drain tile.  </t>
  </si>
  <si>
    <t>= outputs used in round drain tile sheet</t>
  </si>
  <si>
    <t>Round Drain Tile (RDT) Flow Depth Calculator</t>
  </si>
  <si>
    <t>Water depth at dwnstrm end of RDT</t>
  </si>
  <si>
    <t>Velocity at dwnstrm end of RDT</t>
  </si>
  <si>
    <t>Velocity head at dwnstrm end of RDT</t>
  </si>
  <si>
    <t>Total head at dwnstrm end of RDT</t>
  </si>
  <si>
    <t>Hydraulic radius at dwnstrm end of RDT</t>
  </si>
  <si>
    <t>Friction slope at dwnstrm end of RDT</t>
  </si>
  <si>
    <t>Overall length of RDT</t>
  </si>
  <si>
    <t>Manning's number in RDT</t>
  </si>
  <si>
    <t>Diameter of RDT</t>
  </si>
  <si>
    <t>D</t>
  </si>
  <si>
    <t>equals 4 inches</t>
  </si>
  <si>
    <t xml:space="preserve">Iterative solution to water depth at upstream end of RDT </t>
  </si>
  <si>
    <t>RDT run is divided into 100 segments of equal length</t>
  </si>
  <si>
    <t>Est. d at upper end of segment</t>
  </si>
  <si>
    <t>Circ. Seg. Ht.</t>
  </si>
  <si>
    <t>Central angle</t>
  </si>
  <si>
    <t>circ. Seg. Area</t>
  </si>
  <si>
    <t>Flow area</t>
  </si>
  <si>
    <t xml:space="preserve">A </t>
  </si>
  <si>
    <t>Wet. Perim.</t>
  </si>
  <si>
    <t>Pw</t>
  </si>
  <si>
    <t>Circular segment height</t>
  </si>
  <si>
    <t>radians</t>
  </si>
  <si>
    <t>Circular segment area</t>
  </si>
  <si>
    <t>Wetted perimeter at dwnstrm end of RDT</t>
  </si>
  <si>
    <t>h1</t>
  </si>
  <si>
    <t>theta1</t>
  </si>
  <si>
    <t>K1</t>
  </si>
  <si>
    <t>s1</t>
  </si>
  <si>
    <t>A1</t>
  </si>
  <si>
    <t>Pw1</t>
  </si>
  <si>
    <t>if y1&lt;D/2, then h1=y1, else h1=2r-y1</t>
  </si>
  <si>
    <t>Radius of RDT</t>
  </si>
  <si>
    <t xml:space="preserve">r </t>
  </si>
  <si>
    <t>equals 2 inches</t>
  </si>
  <si>
    <t>Rows 5-24 are used to calculate the flow depth and friction slope at the downstream end of the RDT</t>
  </si>
  <si>
    <t>2*acos((r-h1)/r)</t>
  </si>
  <si>
    <t>r^2 * (theta1 - sin (theta1))/2</t>
  </si>
  <si>
    <t>r * theta1</t>
  </si>
  <si>
    <t>if y1&lt;D/2, then A1=K1, else A1=pi*r^2 - K1</t>
  </si>
  <si>
    <t>flow rate divided by flow area (Q/A1)</t>
  </si>
  <si>
    <t>if y1&lt;D/2, then Pw1=s1, else Pw1=2*pi*r - s1</t>
  </si>
  <si>
    <t>A1/Pw1</t>
  </si>
  <si>
    <t>Pink highlighting below is initial guess at max flow depth, set at flow depth of 0.2 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</si>
</sst>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"/>
    <numFmt numFmtId="165" formatCode="0.00000"/>
    <numFmt numFmtId="166" formatCode="0.0000"/>
    <numFmt numFmtId="167" formatCode="0.000000"/>
    <numFmt numFmtId="168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100">
    <xf numFmtId="0" fontId="0" fillId="0" borderId="0" xfId="0"/>
    <xf numFmtId="0" fontId="0" fillId="0" borderId="0" xfId="0" applyBorder="1"/>
    <xf numFmtId="0" fontId="0" fillId="0" borderId="0" xfId="0" applyFill="1"/>
    <xf numFmtId="0" fontId="0" fillId="0" borderId="0" xfId="0" applyFill="1" applyBorder="1"/>
    <xf numFmtId="0" fontId="0" fillId="0" borderId="0" xfId="0" applyAlignment="1">
      <alignment horizontal="center"/>
    </xf>
    <xf numFmtId="164" fontId="0" fillId="0" borderId="0" xfId="0" applyNumberFormat="1" applyFill="1" applyAlignment="1">
      <alignment horizontal="center"/>
    </xf>
    <xf numFmtId="166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1" fillId="0" borderId="0" xfId="0" applyFont="1"/>
    <xf numFmtId="0" fontId="2" fillId="0" borderId="0" xfId="0" applyFont="1"/>
    <xf numFmtId="11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3" borderId="0" xfId="0" applyFill="1" applyBorder="1"/>
    <xf numFmtId="0" fontId="1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0" fillId="0" borderId="0" xfId="0" applyAlignment="1">
      <alignment horizontal="left"/>
    </xf>
    <xf numFmtId="166" fontId="0" fillId="0" borderId="0" xfId="0" applyNumberForma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4" xfId="0" applyFill="1" applyBorder="1"/>
    <xf numFmtId="164" fontId="0" fillId="0" borderId="0" xfId="0" applyNumberFormat="1" applyBorder="1"/>
    <xf numFmtId="167" fontId="0" fillId="0" borderId="0" xfId="0" applyNumberFormat="1" applyFill="1" applyAlignment="1">
      <alignment horizontal="center"/>
    </xf>
    <xf numFmtId="2" fontId="0" fillId="3" borderId="0" xfId="0" applyNumberFormat="1" applyFill="1" applyBorder="1"/>
    <xf numFmtId="0" fontId="0" fillId="2" borderId="0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1" applyBorder="1"/>
    <xf numFmtId="165" fontId="0" fillId="3" borderId="0" xfId="0" applyNumberFormat="1" applyFill="1" applyAlignment="1">
      <alignment horizontal="center"/>
    </xf>
    <xf numFmtId="0" fontId="1" fillId="2" borderId="0" xfId="0" applyFont="1" applyFill="1"/>
    <xf numFmtId="0" fontId="1" fillId="3" borderId="0" xfId="0" applyFont="1" applyFill="1"/>
    <xf numFmtId="0" fontId="0" fillId="4" borderId="0" xfId="0" applyFill="1"/>
    <xf numFmtId="0" fontId="1" fillId="4" borderId="0" xfId="0" applyFont="1" applyFill="1"/>
    <xf numFmtId="0" fontId="1" fillId="4" borderId="0" xfId="0" applyFont="1" applyFill="1" applyBorder="1"/>
    <xf numFmtId="0" fontId="0" fillId="4" borderId="0" xfId="0" applyFill="1" applyBorder="1"/>
    <xf numFmtId="0" fontId="0" fillId="4" borderId="0" xfId="0" applyFill="1" applyBorder="1" applyProtection="1">
      <protection locked="0"/>
    </xf>
    <xf numFmtId="0" fontId="1" fillId="2" borderId="0" xfId="0" applyFont="1" applyFill="1" applyBorder="1"/>
    <xf numFmtId="0" fontId="0" fillId="2" borderId="0" xfId="0" applyFill="1" applyBorder="1"/>
    <xf numFmtId="0" fontId="0" fillId="3" borderId="0" xfId="0" applyFill="1" applyBorder="1" applyProtection="1">
      <protection locked="0"/>
    </xf>
    <xf numFmtId="168" fontId="0" fillId="0" borderId="5" xfId="2" applyNumberFormat="1" applyFont="1" applyBorder="1" applyAlignment="1">
      <alignment horizontal="center"/>
    </xf>
    <xf numFmtId="168" fontId="0" fillId="0" borderId="8" xfId="2" applyNumberFormat="1" applyFont="1" applyBorder="1" applyAlignment="1">
      <alignment horizontal="center"/>
    </xf>
    <xf numFmtId="2" fontId="0" fillId="0" borderId="3" xfId="0" applyNumberFormat="1" applyBorder="1" applyAlignment="1">
      <alignment horizontal="right"/>
    </xf>
    <xf numFmtId="1" fontId="0" fillId="0" borderId="5" xfId="0" applyNumberFormat="1" applyBorder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0" xfId="0" quotePrefix="1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43" fontId="0" fillId="2" borderId="0" xfId="2" applyNumberFormat="1" applyFont="1" applyFill="1" applyBorder="1" applyProtection="1">
      <protection locked="0"/>
    </xf>
    <xf numFmtId="0" fontId="0" fillId="3" borderId="0" xfId="0" applyFill="1"/>
    <xf numFmtId="0" fontId="0" fillId="0" borderId="0" xfId="0" quotePrefix="1"/>
    <xf numFmtId="164" fontId="0" fillId="0" borderId="0" xfId="0" applyNumberFormat="1" applyFill="1" applyBorder="1"/>
    <xf numFmtId="2" fontId="0" fillId="0" borderId="0" xfId="0" applyNumberFormat="1" applyFill="1" applyBorder="1"/>
    <xf numFmtId="43" fontId="0" fillId="0" borderId="0" xfId="2" applyNumberFormat="1" applyFont="1" applyFill="1" applyBorder="1"/>
    <xf numFmtId="0" fontId="0" fillId="0" borderId="0" xfId="0" quotePrefix="1" applyFill="1" applyBorder="1"/>
    <xf numFmtId="165" fontId="0" fillId="0" borderId="0" xfId="0" applyNumberFormat="1" applyFill="1" applyBorder="1"/>
    <xf numFmtId="0" fontId="0" fillId="3" borderId="5" xfId="0" applyFill="1" applyBorder="1"/>
    <xf numFmtId="0" fontId="1" fillId="3" borderId="4" xfId="0" applyFont="1" applyFill="1" applyBorder="1"/>
    <xf numFmtId="0" fontId="0" fillId="0" borderId="8" xfId="0" applyBorder="1" applyAlignment="1">
      <alignment horizontal="right"/>
    </xf>
    <xf numFmtId="0" fontId="1" fillId="0" borderId="6" xfId="0" applyFont="1" applyBorder="1"/>
    <xf numFmtId="0" fontId="1" fillId="0" borderId="5" xfId="0" applyFont="1" applyBorder="1" applyAlignment="1">
      <alignment horizontal="center"/>
    </xf>
    <xf numFmtId="0" fontId="2" fillId="0" borderId="6" xfId="0" applyFont="1" applyBorder="1"/>
    <xf numFmtId="0" fontId="1" fillId="0" borderId="0" xfId="0" applyFont="1" applyAlignment="1">
      <alignment horizontal="center" wrapText="1"/>
    </xf>
    <xf numFmtId="0" fontId="0" fillId="0" borderId="0" xfId="0" applyNumberForma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6" fillId="0" borderId="0" xfId="0" applyFont="1" applyAlignment="1">
      <alignment horizontal="center"/>
    </xf>
    <xf numFmtId="166" fontId="0" fillId="2" borderId="0" xfId="0" applyNumberFormat="1" applyFill="1" applyAlignment="1">
      <alignment horizontal="center"/>
    </xf>
    <xf numFmtId="11" fontId="0" fillId="2" borderId="0" xfId="0" applyNumberFormat="1" applyFill="1" applyAlignment="1">
      <alignment horizontal="center"/>
    </xf>
    <xf numFmtId="0" fontId="0" fillId="2" borderId="0" xfId="0" applyFill="1"/>
    <xf numFmtId="0" fontId="1" fillId="0" borderId="0" xfId="0" applyFont="1" applyFill="1"/>
    <xf numFmtId="165" fontId="0" fillId="0" borderId="0" xfId="0" applyNumberFormat="1" applyFill="1"/>
    <xf numFmtId="164" fontId="0" fillId="0" borderId="0" xfId="0" applyNumberFormat="1" applyFill="1"/>
    <xf numFmtId="167" fontId="0" fillId="0" borderId="0" xfId="0" applyNumberFormat="1" applyFill="1"/>
    <xf numFmtId="11" fontId="0" fillId="0" borderId="0" xfId="0" applyNumberFormat="1" applyFill="1" applyAlignment="1">
      <alignment horizontal="center"/>
    </xf>
    <xf numFmtId="2" fontId="0" fillId="0" borderId="0" xfId="0" applyNumberFormat="1" applyFill="1"/>
    <xf numFmtId="1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right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Water Depth Profile In Round</a:t>
            </a:r>
            <a:r>
              <a:rPr lang="en-US" baseline="0"/>
              <a:t> Drain Tile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'Flow in round drain tile'!$R$3</c:f>
              <c:strCache>
                <c:ptCount val="1"/>
                <c:pt idx="0">
                  <c:v>Water Depth</c:v>
                </c:pt>
              </c:strCache>
            </c:strRef>
          </c:tx>
          <c:xVal>
            <c:numRef>
              <c:f>'Flow in round drain tile'!$Q$5:$Q$105</c:f>
              <c:numCache>
                <c:formatCode>General</c:formatCode>
                <c:ptCount val="101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4.2</c:v>
                </c:pt>
                <c:pt idx="7">
                  <c:v>4.9000000000000004</c:v>
                </c:pt>
                <c:pt idx="8">
                  <c:v>5.6000000000000005</c:v>
                </c:pt>
                <c:pt idx="9">
                  <c:v>6.3000000000000007</c:v>
                </c:pt>
                <c:pt idx="10">
                  <c:v>7.0000000000000009</c:v>
                </c:pt>
                <c:pt idx="11">
                  <c:v>7.7000000000000011</c:v>
                </c:pt>
                <c:pt idx="12">
                  <c:v>8.4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10.499999999999998</c:v>
                </c:pt>
                <c:pt idx="16">
                  <c:v>11.199999999999998</c:v>
                </c:pt>
                <c:pt idx="17">
                  <c:v>11.899999999999997</c:v>
                </c:pt>
                <c:pt idx="18">
                  <c:v>12.599999999999996</c:v>
                </c:pt>
                <c:pt idx="19">
                  <c:v>13.299999999999995</c:v>
                </c:pt>
                <c:pt idx="20">
                  <c:v>13.999999999999995</c:v>
                </c:pt>
                <c:pt idx="21">
                  <c:v>14.699999999999994</c:v>
                </c:pt>
                <c:pt idx="22">
                  <c:v>15.399999999999993</c:v>
                </c:pt>
                <c:pt idx="23">
                  <c:v>16.099999999999994</c:v>
                </c:pt>
                <c:pt idx="24">
                  <c:v>16.799999999999994</c:v>
                </c:pt>
                <c:pt idx="25">
                  <c:v>17.499999999999993</c:v>
                </c:pt>
                <c:pt idx="26">
                  <c:v>18.199999999999992</c:v>
                </c:pt>
                <c:pt idx="27">
                  <c:v>18.899999999999991</c:v>
                </c:pt>
                <c:pt idx="28">
                  <c:v>19.599999999999991</c:v>
                </c:pt>
                <c:pt idx="29">
                  <c:v>20.29999999999999</c:v>
                </c:pt>
                <c:pt idx="30">
                  <c:v>20.999999999999989</c:v>
                </c:pt>
                <c:pt idx="31">
                  <c:v>21.699999999999989</c:v>
                </c:pt>
                <c:pt idx="32">
                  <c:v>22.399999999999988</c:v>
                </c:pt>
                <c:pt idx="33">
                  <c:v>23.099999999999987</c:v>
                </c:pt>
                <c:pt idx="34">
                  <c:v>23.799999999999986</c:v>
                </c:pt>
                <c:pt idx="35">
                  <c:v>24.499999999999986</c:v>
                </c:pt>
                <c:pt idx="36">
                  <c:v>25.199999999999985</c:v>
                </c:pt>
                <c:pt idx="37">
                  <c:v>25.899999999999984</c:v>
                </c:pt>
                <c:pt idx="38">
                  <c:v>26.599999999999984</c:v>
                </c:pt>
                <c:pt idx="39">
                  <c:v>27.299999999999983</c:v>
                </c:pt>
                <c:pt idx="40">
                  <c:v>27.999999999999982</c:v>
                </c:pt>
                <c:pt idx="41">
                  <c:v>28.699999999999982</c:v>
                </c:pt>
                <c:pt idx="42">
                  <c:v>29.399999999999981</c:v>
                </c:pt>
                <c:pt idx="43">
                  <c:v>30.09999999999998</c:v>
                </c:pt>
                <c:pt idx="44">
                  <c:v>30.799999999999979</c:v>
                </c:pt>
                <c:pt idx="45">
                  <c:v>31.499999999999979</c:v>
                </c:pt>
                <c:pt idx="46">
                  <c:v>32.199999999999982</c:v>
                </c:pt>
                <c:pt idx="47">
                  <c:v>32.899999999999984</c:v>
                </c:pt>
                <c:pt idx="48">
                  <c:v>33.599999999999987</c:v>
                </c:pt>
                <c:pt idx="49">
                  <c:v>34.29999999999999</c:v>
                </c:pt>
                <c:pt idx="50">
                  <c:v>34.999999999999993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37.1</c:v>
                </c:pt>
                <c:pt idx="54">
                  <c:v>37.800000000000004</c:v>
                </c:pt>
                <c:pt idx="55">
                  <c:v>38.500000000000007</c:v>
                </c:pt>
                <c:pt idx="56">
                  <c:v>39.20000000000001</c:v>
                </c:pt>
                <c:pt idx="57">
                  <c:v>39.900000000000013</c:v>
                </c:pt>
                <c:pt idx="58">
                  <c:v>40.600000000000016</c:v>
                </c:pt>
                <c:pt idx="59">
                  <c:v>41.300000000000018</c:v>
                </c:pt>
                <c:pt idx="60">
                  <c:v>42.000000000000021</c:v>
                </c:pt>
                <c:pt idx="61">
                  <c:v>42.700000000000024</c:v>
                </c:pt>
                <c:pt idx="62">
                  <c:v>43.400000000000027</c:v>
                </c:pt>
                <c:pt idx="63">
                  <c:v>44.10000000000003</c:v>
                </c:pt>
                <c:pt idx="64">
                  <c:v>44.800000000000033</c:v>
                </c:pt>
                <c:pt idx="65">
                  <c:v>45.500000000000036</c:v>
                </c:pt>
                <c:pt idx="66">
                  <c:v>46.200000000000038</c:v>
                </c:pt>
                <c:pt idx="67">
                  <c:v>46.900000000000041</c:v>
                </c:pt>
                <c:pt idx="68">
                  <c:v>47.600000000000044</c:v>
                </c:pt>
                <c:pt idx="69">
                  <c:v>48.300000000000047</c:v>
                </c:pt>
                <c:pt idx="70">
                  <c:v>49.00000000000005</c:v>
                </c:pt>
                <c:pt idx="71">
                  <c:v>49.700000000000053</c:v>
                </c:pt>
                <c:pt idx="72">
                  <c:v>50.400000000000055</c:v>
                </c:pt>
                <c:pt idx="73">
                  <c:v>51.100000000000058</c:v>
                </c:pt>
                <c:pt idx="74">
                  <c:v>51.800000000000061</c:v>
                </c:pt>
                <c:pt idx="75">
                  <c:v>52.500000000000064</c:v>
                </c:pt>
                <c:pt idx="76">
                  <c:v>53.200000000000067</c:v>
                </c:pt>
                <c:pt idx="77">
                  <c:v>53.90000000000007</c:v>
                </c:pt>
                <c:pt idx="78">
                  <c:v>54.600000000000072</c:v>
                </c:pt>
                <c:pt idx="79">
                  <c:v>55.300000000000075</c:v>
                </c:pt>
                <c:pt idx="80">
                  <c:v>56.000000000000078</c:v>
                </c:pt>
                <c:pt idx="81">
                  <c:v>56.700000000000081</c:v>
                </c:pt>
                <c:pt idx="82">
                  <c:v>57.400000000000084</c:v>
                </c:pt>
                <c:pt idx="83">
                  <c:v>58.100000000000087</c:v>
                </c:pt>
                <c:pt idx="84">
                  <c:v>58.80000000000009</c:v>
                </c:pt>
                <c:pt idx="85">
                  <c:v>59.500000000000092</c:v>
                </c:pt>
                <c:pt idx="86">
                  <c:v>60.200000000000095</c:v>
                </c:pt>
                <c:pt idx="87">
                  <c:v>60.900000000000098</c:v>
                </c:pt>
                <c:pt idx="88">
                  <c:v>61.600000000000101</c:v>
                </c:pt>
                <c:pt idx="89">
                  <c:v>62.300000000000104</c:v>
                </c:pt>
                <c:pt idx="90">
                  <c:v>63.000000000000107</c:v>
                </c:pt>
                <c:pt idx="91">
                  <c:v>63.700000000000109</c:v>
                </c:pt>
                <c:pt idx="92">
                  <c:v>64.400000000000105</c:v>
                </c:pt>
                <c:pt idx="93">
                  <c:v>65.100000000000108</c:v>
                </c:pt>
                <c:pt idx="94">
                  <c:v>65.800000000000111</c:v>
                </c:pt>
                <c:pt idx="95">
                  <c:v>66.500000000000114</c:v>
                </c:pt>
                <c:pt idx="96">
                  <c:v>67.200000000000117</c:v>
                </c:pt>
                <c:pt idx="97">
                  <c:v>67.900000000000119</c:v>
                </c:pt>
                <c:pt idx="98">
                  <c:v>68.600000000000122</c:v>
                </c:pt>
                <c:pt idx="99">
                  <c:v>69.300000000000125</c:v>
                </c:pt>
                <c:pt idx="100">
                  <c:v>70.000000000000128</c:v>
                </c:pt>
              </c:numCache>
            </c:numRef>
          </c:xVal>
          <c:yVal>
            <c:numRef>
              <c:f>'Flow in round drain tile'!$S$5:$S$105</c:f>
              <c:numCache>
                <c:formatCode>General</c:formatCode>
                <c:ptCount val="101"/>
                <c:pt idx="0">
                  <c:v>1.1600000000000006</c:v>
                </c:pt>
                <c:pt idx="1">
                  <c:v>1.7312070085478539</c:v>
                </c:pt>
                <c:pt idx="2">
                  <c:v>1.9642867399674289</c:v>
                </c:pt>
                <c:pt idx="3">
                  <c:v>2.1942435295899259</c:v>
                </c:pt>
                <c:pt idx="4">
                  <c:v>2.3856895963000864</c:v>
                </c:pt>
                <c:pt idx="5">
                  <c:v>2.544422160848594</c:v>
                </c:pt>
                <c:pt idx="6">
                  <c:v>2.6794246468302485</c:v>
                </c:pt>
                <c:pt idx="7">
                  <c:v>2.7959736128384121</c:v>
                </c:pt>
                <c:pt idx="8">
                  <c:v>2.897626790324388</c:v>
                </c:pt>
                <c:pt idx="9">
                  <c:v>2.9869809047733966</c:v>
                </c:pt>
                <c:pt idx="10">
                  <c:v>3.0660236203340827</c:v>
                </c:pt>
                <c:pt idx="11">
                  <c:v>3.136324038721094</c:v>
                </c:pt>
                <c:pt idx="12">
                  <c:v>3.1991473043398226</c:v>
                </c:pt>
                <c:pt idx="13">
                  <c:v>3.2555313811208171</c:v>
                </c:pt>
                <c:pt idx="14">
                  <c:v>3.3063301301091559</c:v>
                </c:pt>
                <c:pt idx="15">
                  <c:v>3.3522634988719027</c:v>
                </c:pt>
                <c:pt idx="16">
                  <c:v>3.39393636471811</c:v>
                </c:pt>
                <c:pt idx="17">
                  <c:v>3.4318619682104154</c:v>
                </c:pt>
                <c:pt idx="18">
                  <c:v>3.466478367517793</c:v>
                </c:pt>
                <c:pt idx="19">
                  <c:v>3.498161428623014</c:v>
                </c:pt>
                <c:pt idx="20">
                  <c:v>3.5272352047726923</c:v>
                </c:pt>
                <c:pt idx="21">
                  <c:v>3.5539803131043612</c:v>
                </c:pt>
                <c:pt idx="22">
                  <c:v>3.578640752528929</c:v>
                </c:pt>
                <c:pt idx="23">
                  <c:v>3.6014294939429949</c:v>
                </c:pt>
                <c:pt idx="24">
                  <c:v>3.6225330781113776</c:v>
                </c:pt>
                <c:pt idx="25">
                  <c:v>3.6421173273321163</c:v>
                </c:pt>
                <c:pt idx="26">
                  <c:v>3.6603230455183056</c:v>
                </c:pt>
                <c:pt idx="27">
                  <c:v>3.6772800637466361</c:v>
                </c:pt>
                <c:pt idx="28">
                  <c:v>3.6931018058396554</c:v>
                </c:pt>
                <c:pt idx="29">
                  <c:v>3.7078891561083034</c:v>
                </c:pt>
                <c:pt idx="30">
                  <c:v>3.7217320819330832</c:v>
                </c:pt>
                <c:pt idx="31">
                  <c:v>3.7347110171219757</c:v>
                </c:pt>
                <c:pt idx="32">
                  <c:v>3.7468980455114753</c:v>
                </c:pt>
                <c:pt idx="33">
                  <c:v>3.7583579170808989</c:v>
                </c:pt>
                <c:pt idx="34">
                  <c:v>3.7691489230925423</c:v>
                </c:pt>
                <c:pt idx="35">
                  <c:v>3.7793236600436644</c:v>
                </c:pt>
                <c:pt idx="36">
                  <c:v>3.7889288923013145</c:v>
                </c:pt>
                <c:pt idx="37">
                  <c:v>3.7980092528109695</c:v>
                </c:pt>
                <c:pt idx="38">
                  <c:v>3.8066030171580398</c:v>
                </c:pt>
                <c:pt idx="39">
                  <c:v>3.8147457165630061</c:v>
                </c:pt>
                <c:pt idx="40">
                  <c:v>3.8224697123725986</c:v>
                </c:pt>
                <c:pt idx="41">
                  <c:v>3.8298045291062359</c:v>
                </c:pt>
                <c:pt idx="42">
                  <c:v>3.8367771475041348</c:v>
                </c:pt>
                <c:pt idx="43">
                  <c:v>3.8434122629616274</c:v>
                </c:pt>
                <c:pt idx="44">
                  <c:v>3.8497325139340752</c:v>
                </c:pt>
                <c:pt idx="45">
                  <c:v>3.8557586842263722</c:v>
                </c:pt>
                <c:pt idx="46">
                  <c:v>3.8615098825176539</c:v>
                </c:pt>
                <c:pt idx="47">
                  <c:v>3.8670037019969987</c:v>
                </c:pt>
                <c:pt idx="48">
                  <c:v>3.8722563625845221</c:v>
                </c:pt>
                <c:pt idx="49">
                  <c:v>3.8772828378721131</c:v>
                </c:pt>
                <c:pt idx="50">
                  <c:v>3.8820969686289359</c:v>
                </c:pt>
                <c:pt idx="51">
                  <c:v>3.8867115644705432</c:v>
                </c:pt>
                <c:pt idx="52">
                  <c:v>3.891138495080074</c:v>
                </c:pt>
                <c:pt idx="53">
                  <c:v>3.8953887721898877</c:v>
                </c:pt>
                <c:pt idx="54">
                  <c:v>3.8994726233774504</c:v>
                </c:pt>
                <c:pt idx="55">
                  <c:v>3.9033995585963521</c:v>
                </c:pt>
                <c:pt idx="56">
                  <c:v>3.9071784302487469</c:v>
                </c:pt>
                <c:pt idx="57">
                  <c:v>3.9108174875065584</c:v>
                </c:pt>
                <c:pt idx="58">
                  <c:v>3.9143244255031071</c:v>
                </c:pt>
                <c:pt idx="59">
                  <c:v>3.9177064299425446</c:v>
                </c:pt>
                <c:pt idx="60">
                  <c:v>3.920970217609911</c:v>
                </c:pt>
                <c:pt idx="61">
                  <c:v>3.9241220732084345</c:v>
                </c:pt>
                <c:pt idx="62">
                  <c:v>3.9271678829016889</c:v>
                </c:pt>
                <c:pt idx="63">
                  <c:v>3.9301131648953906</c:v>
                </c:pt>
                <c:pt idx="64">
                  <c:v>3.9329630973561485</c:v>
                </c:pt>
                <c:pt idx="65">
                  <c:v>3.935722543931647</c:v>
                </c:pt>
                <c:pt idx="66">
                  <c:v>3.9383960771078979</c:v>
                </c:pt>
                <c:pt idx="67">
                  <c:v>3.9409879996138475</c:v>
                </c:pt>
                <c:pt idx="68">
                  <c:v>3.9435023640613314</c:v>
                </c:pt>
                <c:pt idx="69">
                  <c:v>3.9459429909886907</c:v>
                </c:pt>
                <c:pt idx="70">
                  <c:v>3.9483134854590243</c:v>
                </c:pt>
                <c:pt idx="71">
                  <c:v>3.9506172523487222</c:v>
                </c:pt>
                <c:pt idx="72">
                  <c:v>3.9528575104484123</c:v>
                </c:pt>
                <c:pt idx="73">
                  <c:v>3.9550373054864689</c:v>
                </c:pt>
                <c:pt idx="74">
                  <c:v>3.9571595221746758</c:v>
                </c:pt>
                <c:pt idx="75">
                  <c:v>3.9592268953662977</c:v>
                </c:pt>
                <c:pt idx="76">
                  <c:v>3.9612420204085854</c:v>
                </c:pt>
                <c:pt idx="77">
                  <c:v>3.9632073627645106</c:v>
                </c:pt>
                <c:pt idx="78">
                  <c:v>3.9651252669721879</c:v>
                </c:pt>
                <c:pt idx="79">
                  <c:v>3.966997965004937</c:v>
                </c:pt>
                <c:pt idx="80">
                  <c:v>3.9688275840902079</c:v>
                </c:pt>
                <c:pt idx="81">
                  <c:v>3.9706161540415934</c:v>
                </c:pt>
                <c:pt idx="82">
                  <c:v>3.9723656141548656</c:v>
                </c:pt>
                <c:pt idx="83">
                  <c:v>3.9740778197163968</c:v>
                </c:pt>
                <c:pt idx="84">
                  <c:v>3.9757545481705097</c:v>
                </c:pt>
                <c:pt idx="85">
                  <c:v>3.977397504991286</c:v>
                </c:pt>
                <c:pt idx="86">
                  <c:v>3.9790083293042304</c:v>
                </c:pt>
                <c:pt idx="87">
                  <c:v>3.980588599304177</c:v>
                </c:pt>
                <c:pt idx="88">
                  <c:v>3.9821398375180825</c:v>
                </c:pt>
                <c:pt idx="89">
                  <c:v>3.983663515965322</c:v>
                </c:pt>
                <c:pt idx="90">
                  <c:v>3.9851610612742649</c:v>
                </c:pt>
                <c:pt idx="91">
                  <c:v>3.9866338598231428</c:v>
                </c:pt>
                <c:pt idx="92">
                  <c:v>3.9880832629866632</c:v>
                </c:pt>
                <c:pt idx="93">
                  <c:v>3.9895105925894887</c:v>
                </c:pt>
                <c:pt idx="94">
                  <c:v>3.9909171466965048</c:v>
                </c:pt>
                <c:pt idx="95">
                  <c:v>3.992304205912776</c:v>
                </c:pt>
                <c:pt idx="96">
                  <c:v>3.9936730404314309</c:v>
                </c:pt>
                <c:pt idx="97">
                  <c:v>3.9950249181700124</c:v>
                </c:pt>
                <c:pt idx="98">
                  <c:v>3.9963611145015063</c:v>
                </c:pt>
                <c:pt idx="99">
                  <c:v>3.9976829243663605</c:v>
                </c:pt>
                <c:pt idx="100">
                  <c:v>3.9989916780507544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46784"/>
        <c:axId val="211147568"/>
      </c:scatterChart>
      <c:valAx>
        <c:axId val="211146784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Feet from Outlet End of Round</a:t>
                </a:r>
                <a:r>
                  <a:rPr lang="en-US" baseline="0"/>
                  <a:t> Drain Tile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147568"/>
        <c:crosses val="autoZero"/>
        <c:crossBetween val="midCat"/>
      </c:valAx>
      <c:valAx>
        <c:axId val="211147568"/>
        <c:scaling>
          <c:orientation val="minMax"/>
        </c:scaling>
        <c:delete val="0"/>
        <c:axPos val="r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Water Depth in Inches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146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6</xdr:row>
      <xdr:rowOff>123825</xdr:rowOff>
    </xdr:from>
    <xdr:to>
      <xdr:col>14</xdr:col>
      <xdr:colOff>723900</xdr:colOff>
      <xdr:row>24</xdr:row>
      <xdr:rowOff>114299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O44"/>
  <sheetViews>
    <sheetView tabSelected="1" workbookViewId="0">
      <selection activeCell="E7" sqref="E7"/>
    </sheetView>
  </sheetViews>
  <sheetFormatPr defaultRowHeight="15" x14ac:dyDescent="0.25"/>
  <cols>
    <col min="4" max="4" width="15" customWidth="1"/>
    <col min="5" max="5" width="13.7109375" bestFit="1" customWidth="1"/>
    <col min="6" max="6" width="10.7109375" customWidth="1"/>
    <col min="8" max="8" width="10.85546875" customWidth="1"/>
    <col min="12" max="12" width="23.28515625" customWidth="1"/>
    <col min="13" max="13" width="12" customWidth="1"/>
    <col min="14" max="14" width="11.85546875" customWidth="1"/>
    <col min="15" max="15" width="13.140625" customWidth="1"/>
    <col min="16" max="16" width="11" bestFit="1" customWidth="1"/>
  </cols>
  <sheetData>
    <row r="1" spans="1:15" ht="26.25" x14ac:dyDescent="0.4">
      <c r="A1" s="82" t="s">
        <v>156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15" ht="15.75" thickBot="1" x14ac:dyDescent="0.3"/>
    <row r="3" spans="1:15" ht="21" x14ac:dyDescent="0.35">
      <c r="A3" s="76" t="s">
        <v>44</v>
      </c>
      <c r="B3" s="77"/>
      <c r="C3" s="77"/>
      <c r="D3" s="77"/>
      <c r="E3" s="77"/>
      <c r="F3" s="77"/>
      <c r="G3" s="77"/>
      <c r="H3" s="30"/>
      <c r="I3" s="76" t="s">
        <v>45</v>
      </c>
      <c r="J3" s="77"/>
      <c r="K3" s="77"/>
      <c r="L3" s="77"/>
      <c r="M3" s="77"/>
      <c r="N3" s="77"/>
      <c r="O3" s="78"/>
    </row>
    <row r="4" spans="1:15" x14ac:dyDescent="0.25">
      <c r="A4" s="15" t="s">
        <v>38</v>
      </c>
      <c r="B4" s="1"/>
      <c r="C4" s="1"/>
      <c r="D4" s="1"/>
      <c r="E4" s="35">
        <v>2</v>
      </c>
      <c r="F4" s="1" t="s">
        <v>11</v>
      </c>
      <c r="G4" s="1"/>
      <c r="H4" s="1"/>
      <c r="I4" s="15" t="s">
        <v>41</v>
      </c>
      <c r="J4" s="1"/>
      <c r="K4" s="1"/>
      <c r="L4" s="65">
        <f>E4*E5*E6*E7</f>
        <v>28000</v>
      </c>
      <c r="M4" s="1" t="s">
        <v>102</v>
      </c>
      <c r="N4" s="67">
        <f>L4/7.48/60/1440</f>
        <v>4.3325410972469794E-2</v>
      </c>
      <c r="O4" s="16" t="s">
        <v>42</v>
      </c>
    </row>
    <row r="5" spans="1:15" x14ac:dyDescent="0.25">
      <c r="A5" s="15" t="s">
        <v>39</v>
      </c>
      <c r="B5" s="1"/>
      <c r="C5" s="1"/>
      <c r="D5" s="1"/>
      <c r="E5" s="35">
        <v>70</v>
      </c>
      <c r="F5" s="1" t="s">
        <v>11</v>
      </c>
      <c r="G5" s="1"/>
      <c r="H5" s="1"/>
      <c r="I5" s="15" t="s">
        <v>137</v>
      </c>
      <c r="J5" s="1"/>
      <c r="K5" s="1"/>
      <c r="L5" s="66">
        <f>'Flow in outlet pipe'!D12</f>
        <v>8.0000000000000057E-2</v>
      </c>
      <c r="M5" s="1" t="s">
        <v>103</v>
      </c>
      <c r="N5" s="3">
        <f>(L5*12)</f>
        <v>0.96000000000000063</v>
      </c>
      <c r="O5" s="16" t="s">
        <v>14</v>
      </c>
    </row>
    <row r="6" spans="1:15" x14ac:dyDescent="0.25">
      <c r="A6" s="15" t="s">
        <v>40</v>
      </c>
      <c r="B6" s="1"/>
      <c r="C6" s="1"/>
      <c r="D6" s="1"/>
      <c r="E6" s="60">
        <v>4000</v>
      </c>
      <c r="F6" s="1" t="s">
        <v>71</v>
      </c>
      <c r="G6" s="1"/>
      <c r="H6" s="1"/>
      <c r="I6" s="69" t="s">
        <v>158</v>
      </c>
      <c r="J6" s="20"/>
      <c r="K6" s="20"/>
      <c r="L6" s="63">
        <f>'Flow in round drain tile'!R105</f>
        <v>0.33324930650422951</v>
      </c>
      <c r="M6" s="1" t="s">
        <v>103</v>
      </c>
      <c r="N6" s="34">
        <f>L6*12</f>
        <v>3.9989916780507544</v>
      </c>
      <c r="O6" s="68" t="s">
        <v>14</v>
      </c>
    </row>
    <row r="7" spans="1:15" ht="16.5" customHeight="1" x14ac:dyDescent="0.25">
      <c r="A7" s="15" t="s">
        <v>109</v>
      </c>
      <c r="B7" s="1"/>
      <c r="C7" s="1"/>
      <c r="D7" s="1"/>
      <c r="E7" s="35">
        <v>0.05</v>
      </c>
      <c r="F7" s="1" t="s">
        <v>95</v>
      </c>
      <c r="G7" s="1">
        <f>E7*100</f>
        <v>5</v>
      </c>
      <c r="H7" s="1" t="s">
        <v>96</v>
      </c>
      <c r="I7" s="15"/>
      <c r="J7" s="1"/>
      <c r="K7" s="1"/>
      <c r="L7" s="63"/>
      <c r="M7" s="3"/>
      <c r="N7" s="64"/>
      <c r="O7" s="16"/>
    </row>
    <row r="8" spans="1:15" ht="18" customHeight="1" x14ac:dyDescent="0.25">
      <c r="A8" s="15" t="s">
        <v>134</v>
      </c>
      <c r="B8" s="1"/>
      <c r="C8" s="1"/>
      <c r="D8" s="1"/>
      <c r="E8" s="35">
        <v>4</v>
      </c>
      <c r="F8" s="1" t="s">
        <v>70</v>
      </c>
      <c r="G8" s="32">
        <f>E8/12</f>
        <v>0.33333333333333331</v>
      </c>
      <c r="H8" s="1" t="s">
        <v>11</v>
      </c>
      <c r="I8" s="15"/>
      <c r="J8" s="1"/>
      <c r="K8" s="1"/>
      <c r="L8" s="63"/>
      <c r="M8" s="3"/>
      <c r="N8" s="64"/>
      <c r="O8" s="16"/>
    </row>
    <row r="9" spans="1:15" ht="14.25" customHeight="1" x14ac:dyDescent="0.25">
      <c r="A9" s="15" t="s">
        <v>157</v>
      </c>
      <c r="B9" s="1"/>
      <c r="C9" s="1"/>
      <c r="D9" s="1"/>
      <c r="E9" s="35">
        <v>0.2</v>
      </c>
      <c r="F9" s="3" t="s">
        <v>114</v>
      </c>
      <c r="G9" s="32"/>
      <c r="H9" s="1"/>
      <c r="I9" s="15"/>
      <c r="J9" s="1"/>
      <c r="K9" s="1"/>
      <c r="L9" s="63"/>
      <c r="M9" s="3"/>
      <c r="N9" s="64"/>
      <c r="O9" s="16"/>
    </row>
    <row r="10" spans="1:15" x14ac:dyDescent="0.25">
      <c r="A10" s="15" t="s">
        <v>135</v>
      </c>
      <c r="B10" s="1"/>
      <c r="C10" s="1"/>
      <c r="D10" s="1"/>
      <c r="E10" s="35">
        <v>0.02</v>
      </c>
      <c r="F10" s="1" t="s">
        <v>95</v>
      </c>
      <c r="G10" s="1">
        <f>E10*100</f>
        <v>2</v>
      </c>
      <c r="H10" s="1" t="s">
        <v>96</v>
      </c>
      <c r="I10" s="15"/>
      <c r="J10" s="1"/>
      <c r="K10" s="1"/>
      <c r="L10" s="63"/>
      <c r="M10" s="3"/>
      <c r="N10" s="64"/>
      <c r="O10" s="16"/>
    </row>
    <row r="11" spans="1:15" x14ac:dyDescent="0.25">
      <c r="A11" s="15" t="s">
        <v>136</v>
      </c>
      <c r="B11" s="1"/>
      <c r="C11" s="1"/>
      <c r="D11" s="1"/>
      <c r="E11" s="35">
        <v>0.01</v>
      </c>
      <c r="F11" s="3" t="s">
        <v>98</v>
      </c>
      <c r="G11" s="1"/>
      <c r="H11" s="1"/>
      <c r="I11" s="15"/>
      <c r="J11" s="1"/>
      <c r="K11" s="1"/>
      <c r="L11" s="63"/>
      <c r="M11" s="3"/>
      <c r="N11" s="64"/>
      <c r="O11" s="16"/>
    </row>
    <row r="12" spans="1:15" x14ac:dyDescent="0.25">
      <c r="A12" s="15" t="s">
        <v>159</v>
      </c>
      <c r="B12" s="1"/>
      <c r="C12" s="1"/>
      <c r="D12" s="1"/>
      <c r="E12" s="35">
        <v>0.01</v>
      </c>
      <c r="F12" s="3" t="s">
        <v>98</v>
      </c>
      <c r="G12" s="1"/>
      <c r="H12" s="1"/>
      <c r="I12" s="15"/>
      <c r="J12" s="1"/>
      <c r="K12" s="1"/>
      <c r="L12" s="63"/>
      <c r="M12" s="3"/>
      <c r="N12" s="64"/>
      <c r="O12" s="16"/>
    </row>
    <row r="13" spans="1:15" ht="15.75" thickBot="1" x14ac:dyDescent="0.3">
      <c r="A13" s="17" t="s">
        <v>160</v>
      </c>
      <c r="B13" s="18"/>
      <c r="C13" s="18"/>
      <c r="D13" s="18"/>
      <c r="E13" s="36">
        <v>70</v>
      </c>
      <c r="F13" s="18" t="s">
        <v>11</v>
      </c>
      <c r="G13" s="18"/>
      <c r="H13" s="18"/>
      <c r="I13" s="15"/>
      <c r="J13" s="1"/>
      <c r="K13" s="1"/>
      <c r="L13" s="1"/>
      <c r="M13" s="1"/>
      <c r="N13" s="1"/>
      <c r="O13" s="16"/>
    </row>
    <row r="14" spans="1:15" x14ac:dyDescent="0.25">
      <c r="A14" s="43"/>
      <c r="B14" s="44"/>
      <c r="C14" s="45"/>
      <c r="D14" s="46"/>
      <c r="E14" s="47"/>
      <c r="F14" s="46"/>
      <c r="G14" s="1"/>
      <c r="H14" s="1"/>
      <c r="I14" s="15"/>
      <c r="J14" s="1"/>
      <c r="K14" s="1"/>
      <c r="L14" s="1"/>
      <c r="M14" s="1"/>
      <c r="N14" s="1"/>
      <c r="O14" s="16"/>
    </row>
    <row r="15" spans="1:15" x14ac:dyDescent="0.25">
      <c r="A15" s="43"/>
      <c r="B15" s="41" t="s">
        <v>110</v>
      </c>
      <c r="C15" s="48"/>
      <c r="D15" s="49"/>
      <c r="E15" s="35"/>
      <c r="F15" s="46"/>
      <c r="G15" s="1"/>
      <c r="H15" s="1"/>
      <c r="I15" s="15"/>
      <c r="J15" s="1"/>
      <c r="K15" s="1"/>
      <c r="L15" s="1"/>
      <c r="M15" s="1"/>
      <c r="N15" s="1"/>
      <c r="O15" s="16"/>
    </row>
    <row r="16" spans="1:15" x14ac:dyDescent="0.25">
      <c r="A16" s="43"/>
      <c r="B16" s="42" t="s">
        <v>104</v>
      </c>
      <c r="C16" s="20"/>
      <c r="D16" s="20"/>
      <c r="E16" s="50"/>
      <c r="F16" s="46"/>
      <c r="G16" s="1"/>
      <c r="H16" s="1"/>
      <c r="I16" s="15"/>
      <c r="J16" s="1"/>
      <c r="K16" s="1"/>
      <c r="L16" s="1"/>
      <c r="M16" s="1"/>
      <c r="N16" s="1"/>
      <c r="O16" s="16"/>
    </row>
    <row r="17" spans="1:15" x14ac:dyDescent="0.25">
      <c r="A17" s="43"/>
      <c r="B17" s="43"/>
      <c r="C17" s="43"/>
      <c r="D17" s="43"/>
      <c r="E17" s="43"/>
      <c r="F17" s="43"/>
      <c r="H17" s="1"/>
      <c r="I17" s="15"/>
      <c r="J17" s="1"/>
      <c r="K17" s="1"/>
      <c r="L17" s="1"/>
      <c r="M17" s="1"/>
      <c r="N17" s="1"/>
      <c r="O17" s="16"/>
    </row>
    <row r="18" spans="1:15" ht="15.75" thickBot="1" x14ac:dyDescent="0.3">
      <c r="A18" s="31"/>
      <c r="I18" s="15"/>
      <c r="J18" s="1"/>
      <c r="K18" s="1"/>
      <c r="L18" s="1"/>
      <c r="M18" s="1"/>
      <c r="N18" s="1"/>
      <c r="O18" s="16"/>
    </row>
    <row r="19" spans="1:15" x14ac:dyDescent="0.25">
      <c r="A19" s="31"/>
      <c r="B19" s="83" t="s">
        <v>148</v>
      </c>
      <c r="C19" s="84"/>
      <c r="D19" s="84"/>
      <c r="E19" s="84"/>
      <c r="F19" s="85"/>
      <c r="I19" s="15"/>
      <c r="J19" s="1"/>
      <c r="K19" s="1"/>
      <c r="L19" s="1"/>
      <c r="M19" s="1"/>
      <c r="N19" s="1"/>
      <c r="O19" s="16"/>
    </row>
    <row r="20" spans="1:15" x14ac:dyDescent="0.25">
      <c r="B20" s="15"/>
      <c r="C20" s="1"/>
      <c r="D20" s="38"/>
      <c r="E20" s="1"/>
      <c r="F20" s="72" t="s">
        <v>59</v>
      </c>
      <c r="I20" s="15"/>
      <c r="J20" s="1"/>
      <c r="K20" s="1"/>
      <c r="L20" s="1"/>
      <c r="M20" s="1"/>
      <c r="N20" s="1"/>
      <c r="O20" s="16"/>
    </row>
    <row r="21" spans="1:15" ht="15.75" thickBot="1" x14ac:dyDescent="0.3">
      <c r="B21" s="71" t="s">
        <v>146</v>
      </c>
      <c r="C21" s="18"/>
      <c r="D21" s="37"/>
      <c r="E21" s="18"/>
      <c r="F21" s="70" t="s">
        <v>101</v>
      </c>
      <c r="I21" s="15"/>
      <c r="J21" s="1"/>
      <c r="K21" s="1"/>
      <c r="L21" s="1"/>
      <c r="M21" s="1"/>
      <c r="N21" s="1"/>
      <c r="O21" s="16"/>
    </row>
    <row r="22" spans="1:15" x14ac:dyDescent="0.25">
      <c r="B22" s="29" t="s">
        <v>116</v>
      </c>
      <c r="C22" s="30"/>
      <c r="D22" s="30"/>
      <c r="E22" s="30"/>
      <c r="F22" s="53">
        <v>0.01</v>
      </c>
      <c r="I22" s="15"/>
      <c r="J22" s="1"/>
      <c r="K22" s="1"/>
      <c r="L22" s="1"/>
      <c r="M22" s="1"/>
      <c r="N22" s="1"/>
      <c r="O22" s="16"/>
    </row>
    <row r="23" spans="1:15" x14ac:dyDescent="0.25">
      <c r="B23" s="15" t="s">
        <v>117</v>
      </c>
      <c r="C23" s="1"/>
      <c r="D23" s="1"/>
      <c r="E23" s="1"/>
      <c r="F23" s="54">
        <v>10</v>
      </c>
      <c r="I23" s="15"/>
      <c r="J23" s="1"/>
      <c r="K23" s="1"/>
      <c r="L23" s="1"/>
      <c r="M23" s="1"/>
      <c r="N23" s="1"/>
      <c r="O23" s="16"/>
    </row>
    <row r="24" spans="1:15" x14ac:dyDescent="0.25">
      <c r="B24" s="15" t="s">
        <v>118</v>
      </c>
      <c r="C24" s="1"/>
      <c r="D24" s="1"/>
      <c r="E24" s="1"/>
      <c r="F24" s="54">
        <v>100</v>
      </c>
      <c r="I24" s="15"/>
      <c r="J24" s="1"/>
      <c r="K24" s="1"/>
      <c r="L24" s="1"/>
      <c r="M24" s="1"/>
      <c r="N24" s="1"/>
      <c r="O24" s="16"/>
    </row>
    <row r="25" spans="1:15" x14ac:dyDescent="0.25">
      <c r="B25" s="15" t="s">
        <v>119</v>
      </c>
      <c r="C25" s="1"/>
      <c r="D25" s="1"/>
      <c r="E25" s="1"/>
      <c r="F25" s="51">
        <v>1000</v>
      </c>
      <c r="I25" s="57"/>
      <c r="J25" s="58"/>
      <c r="K25" s="58"/>
      <c r="L25" s="58"/>
      <c r="M25" s="58"/>
      <c r="N25" s="58"/>
      <c r="O25" s="59"/>
    </row>
    <row r="26" spans="1:15" ht="19.5" thickBot="1" x14ac:dyDescent="0.35">
      <c r="B26" s="15" t="s">
        <v>120</v>
      </c>
      <c r="C26" s="1"/>
      <c r="D26" s="1"/>
      <c r="E26" s="1"/>
      <c r="F26" s="51">
        <v>10000</v>
      </c>
      <c r="I26" s="79" t="str">
        <f>IF(N6&gt;4,"Flow exceeds capacity of round drain tile","Flow stays within exterior round drain tile")</f>
        <v>Flow stays within exterior round drain tile</v>
      </c>
      <c r="J26" s="80"/>
      <c r="K26" s="80"/>
      <c r="L26" s="80"/>
      <c r="M26" s="80"/>
      <c r="N26" s="80"/>
      <c r="O26" s="81"/>
    </row>
    <row r="27" spans="1:15" x14ac:dyDescent="0.25">
      <c r="B27" s="15" t="s">
        <v>121</v>
      </c>
      <c r="C27" s="1"/>
      <c r="D27" s="1"/>
      <c r="E27" s="1"/>
      <c r="F27" s="51">
        <v>100000</v>
      </c>
      <c r="I27" s="1"/>
      <c r="J27" s="1"/>
      <c r="K27" s="1"/>
      <c r="L27" s="1"/>
      <c r="M27" s="1"/>
      <c r="N27" s="1"/>
      <c r="O27" s="39"/>
    </row>
    <row r="28" spans="1:15" ht="15.75" thickBot="1" x14ac:dyDescent="0.3">
      <c r="B28" s="17" t="s">
        <v>122</v>
      </c>
      <c r="C28" s="18"/>
      <c r="D28" s="18"/>
      <c r="E28" s="18"/>
      <c r="F28" s="52">
        <v>1000000</v>
      </c>
      <c r="I28" s="1"/>
    </row>
    <row r="29" spans="1:15" ht="15.75" thickBot="1" x14ac:dyDescent="0.3">
      <c r="B29" s="73" t="s">
        <v>149</v>
      </c>
      <c r="C29" s="18"/>
      <c r="D29" s="18"/>
      <c r="E29" s="18"/>
      <c r="F29" s="19"/>
      <c r="I29" s="1"/>
    </row>
    <row r="31" spans="1:15" x14ac:dyDescent="0.25">
      <c r="A31" s="12" t="s">
        <v>43</v>
      </c>
      <c r="B31" s="12"/>
      <c r="C31" s="12"/>
    </row>
    <row r="32" spans="1:15" x14ac:dyDescent="0.25">
      <c r="A32" s="12"/>
      <c r="B32" s="12" t="s">
        <v>147</v>
      </c>
      <c r="C32" s="12"/>
    </row>
    <row r="33" spans="1:3" x14ac:dyDescent="0.25">
      <c r="A33" s="12"/>
      <c r="B33" s="12" t="s">
        <v>155</v>
      </c>
      <c r="C33" s="12"/>
    </row>
    <row r="34" spans="1:3" x14ac:dyDescent="0.25">
      <c r="A34" s="12"/>
      <c r="B34" s="12" t="s">
        <v>108</v>
      </c>
    </row>
    <row r="35" spans="1:3" x14ac:dyDescent="0.25">
      <c r="A35" s="12"/>
      <c r="B35" s="12" t="s">
        <v>138</v>
      </c>
    </row>
    <row r="36" spans="1:3" x14ac:dyDescent="0.25">
      <c r="A36" s="12"/>
      <c r="B36" s="12" t="s">
        <v>139</v>
      </c>
    </row>
    <row r="37" spans="1:3" x14ac:dyDescent="0.25">
      <c r="A37" s="12"/>
      <c r="B37" s="12" t="s">
        <v>161</v>
      </c>
    </row>
    <row r="38" spans="1:3" x14ac:dyDescent="0.25">
      <c r="A38" s="12"/>
      <c r="B38" s="12" t="s">
        <v>162</v>
      </c>
    </row>
    <row r="39" spans="1:3" x14ac:dyDescent="0.25">
      <c r="A39" s="12"/>
      <c r="B39" s="12" t="s">
        <v>163</v>
      </c>
    </row>
    <row r="40" spans="1:3" x14ac:dyDescent="0.25">
      <c r="A40" s="12"/>
      <c r="B40" s="12" t="s">
        <v>164</v>
      </c>
    </row>
    <row r="41" spans="1:3" x14ac:dyDescent="0.25">
      <c r="B41" s="12" t="s">
        <v>165</v>
      </c>
    </row>
    <row r="42" spans="1:3" x14ac:dyDescent="0.25">
      <c r="B42" s="12" t="s">
        <v>166</v>
      </c>
    </row>
    <row r="43" spans="1:3" x14ac:dyDescent="0.25">
      <c r="B43" s="12" t="s">
        <v>167</v>
      </c>
    </row>
    <row r="44" spans="1:3" x14ac:dyDescent="0.25">
      <c r="B44" s="12" t="s">
        <v>168</v>
      </c>
    </row>
  </sheetData>
  <mergeCells count="5">
    <mergeCell ref="A3:G3"/>
    <mergeCell ref="I3:O3"/>
    <mergeCell ref="I26:O26"/>
    <mergeCell ref="A1:O1"/>
    <mergeCell ref="B19:F19"/>
  </mergeCells>
  <pageMargins left="0.7" right="0.7" top="0.75" bottom="0.75" header="0.3" footer="0.3"/>
  <pageSetup paperSize="17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516"/>
  <sheetViews>
    <sheetView workbookViewId="0">
      <pane ySplit="4575" topLeftCell="A7" activePane="bottomLeft"/>
      <selection pane="bottomLeft" activeCell="D20" sqref="D20"/>
    </sheetView>
  </sheetViews>
  <sheetFormatPr defaultRowHeight="15" x14ac:dyDescent="0.25"/>
  <cols>
    <col min="1" max="1" width="13.140625" customWidth="1"/>
    <col min="2" max="2" width="13.85546875" customWidth="1"/>
    <col min="3" max="3" width="17" customWidth="1"/>
    <col min="4" max="4" width="14" customWidth="1"/>
    <col min="5" max="5" width="13.42578125" customWidth="1"/>
    <col min="6" max="6" width="14.42578125" customWidth="1"/>
    <col min="7" max="7" width="14.85546875" customWidth="1"/>
    <col min="8" max="8" width="11.42578125" customWidth="1"/>
    <col min="9" max="9" width="12.7109375" customWidth="1"/>
    <col min="10" max="10" width="11" customWidth="1"/>
    <col min="11" max="11" width="11.7109375" customWidth="1"/>
    <col min="14" max="14" width="13.7109375" customWidth="1"/>
    <col min="15" max="15" width="10" customWidth="1"/>
    <col min="16" max="16" width="16.42578125" style="4" customWidth="1"/>
    <col min="17" max="17" width="12.5703125" style="4" customWidth="1"/>
    <col min="18" max="18" width="9.140625" style="4"/>
  </cols>
  <sheetData>
    <row r="1" spans="1:18" ht="18.75" x14ac:dyDescent="0.3">
      <c r="A1" s="86" t="s">
        <v>141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8" x14ac:dyDescent="0.25">
      <c r="A2" t="s">
        <v>133</v>
      </c>
    </row>
    <row r="3" spans="1:18" x14ac:dyDescent="0.25">
      <c r="A3" t="s">
        <v>142</v>
      </c>
    </row>
    <row r="5" spans="1:18" x14ac:dyDescent="0.25">
      <c r="A5" s="21" t="s">
        <v>49</v>
      </c>
      <c r="B5" s="21"/>
      <c r="C5" s="21" t="s">
        <v>50</v>
      </c>
      <c r="D5" s="21" t="s">
        <v>51</v>
      </c>
      <c r="E5" s="21" t="s">
        <v>52</v>
      </c>
      <c r="F5" s="21" t="s">
        <v>53</v>
      </c>
    </row>
    <row r="6" spans="1:18" x14ac:dyDescent="0.25">
      <c r="A6" s="26" t="s">
        <v>35</v>
      </c>
      <c r="B6" s="4"/>
      <c r="C6" s="4" t="s">
        <v>1</v>
      </c>
      <c r="D6" s="24">
        <f>'Data Entry'!N4</f>
        <v>4.3325410972469794E-2</v>
      </c>
      <c r="E6" s="4" t="s">
        <v>2</v>
      </c>
      <c r="F6" s="4" t="s">
        <v>48</v>
      </c>
    </row>
    <row r="7" spans="1:18" x14ac:dyDescent="0.25">
      <c r="A7" s="26" t="s">
        <v>113</v>
      </c>
      <c r="B7" s="4"/>
      <c r="C7" s="4" t="s">
        <v>3</v>
      </c>
      <c r="D7" s="22">
        <v>1.4859</v>
      </c>
      <c r="E7" s="4" t="s">
        <v>4</v>
      </c>
      <c r="F7" s="4" t="s">
        <v>13</v>
      </c>
    </row>
    <row r="8" spans="1:18" x14ac:dyDescent="0.25">
      <c r="A8" s="26" t="s">
        <v>127</v>
      </c>
      <c r="B8" s="4"/>
      <c r="C8" s="4" t="s">
        <v>5</v>
      </c>
      <c r="D8" s="22">
        <f>'Data Entry'!E11</f>
        <v>0.01</v>
      </c>
      <c r="E8" s="4" t="s">
        <v>12</v>
      </c>
      <c r="F8" s="4" t="s">
        <v>48</v>
      </c>
    </row>
    <row r="9" spans="1:18" x14ac:dyDescent="0.25">
      <c r="A9" s="26" t="s">
        <v>128</v>
      </c>
      <c r="B9" s="4"/>
      <c r="C9" s="4" t="s">
        <v>6</v>
      </c>
      <c r="D9" s="22">
        <f>'Data Entry'!E10</f>
        <v>0.02</v>
      </c>
      <c r="E9" s="4" t="s">
        <v>7</v>
      </c>
      <c r="F9" s="4" t="s">
        <v>48</v>
      </c>
    </row>
    <row r="10" spans="1:18" x14ac:dyDescent="0.25">
      <c r="A10" s="26" t="s">
        <v>129</v>
      </c>
      <c r="B10" s="4"/>
      <c r="C10" s="4" t="s">
        <v>8</v>
      </c>
      <c r="D10" s="23">
        <f>'Data Entry'!E8/2/12</f>
        <v>0.16666666666666666</v>
      </c>
      <c r="E10" s="4" t="s">
        <v>9</v>
      </c>
      <c r="F10" s="4" t="s">
        <v>48</v>
      </c>
    </row>
    <row r="11" spans="1:18" x14ac:dyDescent="0.25">
      <c r="A11" s="26" t="s">
        <v>131</v>
      </c>
      <c r="B11" s="4"/>
      <c r="C11" s="4" t="s">
        <v>47</v>
      </c>
      <c r="D11" s="40">
        <f>IF('Data Entry'!E8=4,MAX(Q18:Q350),MAX(Q18:Q516))</f>
        <v>1.6104970022623621E-2</v>
      </c>
      <c r="E11" s="4" t="s">
        <v>24</v>
      </c>
      <c r="F11" s="4" t="s">
        <v>67</v>
      </c>
    </row>
    <row r="12" spans="1:18" x14ac:dyDescent="0.25">
      <c r="A12" s="26" t="s">
        <v>132</v>
      </c>
      <c r="B12" s="4"/>
      <c r="C12" s="4" t="s">
        <v>62</v>
      </c>
      <c r="D12" s="28">
        <f>IF('Data Entry'!E8=4,MAX(R18:R350),MAX(R18:R516))</f>
        <v>8.0000000000000057E-2</v>
      </c>
      <c r="E12" s="4" t="s">
        <v>11</v>
      </c>
      <c r="F12" s="4" t="s">
        <v>67</v>
      </c>
    </row>
    <row r="13" spans="1:18" x14ac:dyDescent="0.25">
      <c r="A13" s="61"/>
      <c r="B13" s="62" t="s">
        <v>169</v>
      </c>
    </row>
    <row r="14" spans="1:18" x14ac:dyDescent="0.25">
      <c r="A14" s="2"/>
      <c r="B14" s="62"/>
    </row>
    <row r="15" spans="1:18" s="11" customFormat="1" ht="75" x14ac:dyDescent="0.25">
      <c r="A15" s="21" t="s">
        <v>19</v>
      </c>
      <c r="B15" s="21" t="s">
        <v>19</v>
      </c>
      <c r="C15" s="21" t="s">
        <v>55</v>
      </c>
      <c r="D15" s="21" t="s">
        <v>56</v>
      </c>
      <c r="E15" s="21" t="s">
        <v>58</v>
      </c>
      <c r="F15" s="21" t="s">
        <v>60</v>
      </c>
      <c r="G15" s="21" t="s">
        <v>16</v>
      </c>
      <c r="H15" s="74" t="s">
        <v>18</v>
      </c>
      <c r="I15" s="74" t="s">
        <v>21</v>
      </c>
      <c r="J15" s="74" t="s">
        <v>150</v>
      </c>
      <c r="K15" s="74" t="s">
        <v>151</v>
      </c>
      <c r="L15" s="74" t="s">
        <v>152</v>
      </c>
      <c r="M15" s="74" t="s">
        <v>125</v>
      </c>
      <c r="N15" s="21" t="s">
        <v>65</v>
      </c>
      <c r="O15" s="21" t="s">
        <v>153</v>
      </c>
      <c r="P15" s="21" t="s">
        <v>99</v>
      </c>
      <c r="Q15" s="55" t="s">
        <v>123</v>
      </c>
      <c r="R15" s="55" t="s">
        <v>64</v>
      </c>
    </row>
    <row r="16" spans="1:18" s="11" customFormat="1" x14ac:dyDescent="0.25">
      <c r="A16" s="21" t="s">
        <v>62</v>
      </c>
      <c r="B16" s="21" t="s">
        <v>62</v>
      </c>
      <c r="C16" s="21" t="s">
        <v>10</v>
      </c>
      <c r="D16" s="21" t="s">
        <v>57</v>
      </c>
      <c r="E16" s="21" t="s">
        <v>59</v>
      </c>
      <c r="F16" s="21" t="s">
        <v>61</v>
      </c>
      <c r="G16" s="21" t="s">
        <v>47</v>
      </c>
      <c r="H16" s="21" t="s">
        <v>63</v>
      </c>
      <c r="I16" s="21" t="s">
        <v>46</v>
      </c>
      <c r="J16" s="21" t="s">
        <v>61</v>
      </c>
      <c r="K16" s="21" t="s">
        <v>3</v>
      </c>
      <c r="L16" s="21" t="s">
        <v>69</v>
      </c>
      <c r="M16" s="21" t="s">
        <v>68</v>
      </c>
      <c r="N16" s="21" t="s">
        <v>126</v>
      </c>
      <c r="O16" s="21" t="s">
        <v>1</v>
      </c>
      <c r="P16" s="56" t="s">
        <v>100</v>
      </c>
      <c r="Q16" s="21" t="s">
        <v>124</v>
      </c>
      <c r="R16" s="55" t="s">
        <v>66</v>
      </c>
    </row>
    <row r="17" spans="1:18" s="11" customFormat="1" x14ac:dyDescent="0.25">
      <c r="A17" s="21" t="s">
        <v>54</v>
      </c>
      <c r="B17" s="21" t="s">
        <v>0</v>
      </c>
      <c r="C17" s="21" t="s">
        <v>0</v>
      </c>
      <c r="D17" s="21" t="s">
        <v>97</v>
      </c>
      <c r="E17" s="21" t="s">
        <v>17</v>
      </c>
      <c r="F17" s="21" t="s">
        <v>0</v>
      </c>
      <c r="G17" s="21" t="s">
        <v>17</v>
      </c>
      <c r="H17" s="21" t="s">
        <v>0</v>
      </c>
      <c r="I17" s="21" t="s">
        <v>0</v>
      </c>
      <c r="J17" s="21" t="s">
        <v>20</v>
      </c>
      <c r="K17" s="21" t="s">
        <v>4</v>
      </c>
      <c r="L17" s="21" t="s">
        <v>12</v>
      </c>
      <c r="M17" s="21" t="s">
        <v>22</v>
      </c>
      <c r="N17" s="21" t="s">
        <v>23</v>
      </c>
      <c r="O17" s="21" t="s">
        <v>23</v>
      </c>
      <c r="P17" s="21" t="s">
        <v>154</v>
      </c>
      <c r="Q17" s="21" t="s">
        <v>17</v>
      </c>
      <c r="R17" s="21" t="s">
        <v>0</v>
      </c>
    </row>
    <row r="18" spans="1:18" x14ac:dyDescent="0.25">
      <c r="A18" s="4">
        <f>B18*12</f>
        <v>1.2E-2</v>
      </c>
      <c r="B18" s="5">
        <v>1E-3</v>
      </c>
      <c r="C18" s="5">
        <f>IF(B18&lt;D$10,B18,2*D$10-B18)</f>
        <v>1E-3</v>
      </c>
      <c r="D18" s="5">
        <f>2*ACOS((D$10-C18)/D$10)</f>
        <v>0.21919871566327886</v>
      </c>
      <c r="E18" s="6">
        <f>D$10^2*(D18-SIN(D18))/2</f>
        <v>2.4321304125081201E-5</v>
      </c>
      <c r="F18" s="5">
        <f>D$10*D18</f>
        <v>3.6533119277213144E-2</v>
      </c>
      <c r="G18" s="10">
        <f>IF(B18&lt;D$10,E18,3.14159*D$10^2-E18)</f>
        <v>2.4321304125081201E-5</v>
      </c>
      <c r="H18" s="10">
        <f t="shared" ref="H18:H81" si="0">IF(B18&lt;D$10,F18,2*3.14159*D$10-F18)</f>
        <v>3.6533119277213144E-2</v>
      </c>
      <c r="I18" s="6">
        <f t="shared" ref="I18:I36" si="1">G18/H18</f>
        <v>6.6573302817455183E-4</v>
      </c>
      <c r="J18" s="7">
        <f t="shared" ref="J18:J36" si="2">D$9</f>
        <v>0.02</v>
      </c>
      <c r="K18" s="7">
        <f t="shared" ref="K18:K36" si="3">D$7</f>
        <v>1.4859</v>
      </c>
      <c r="L18" s="7">
        <f t="shared" ref="L18:L36" si="4">D$8</f>
        <v>0.01</v>
      </c>
      <c r="M18" s="8">
        <f t="shared" ref="M18:M36" si="5">K18/L18*I18^0.667*J18^0.5</f>
        <v>0.15982538145224273</v>
      </c>
      <c r="N18" s="33">
        <f t="shared" ref="N18:N36" si="6">G18*M18</f>
        <v>3.8871617092071077E-6</v>
      </c>
      <c r="O18" s="4">
        <f t="shared" ref="O18:O36" si="7">D$6</f>
        <v>4.3325410972469794E-2</v>
      </c>
      <c r="P18" s="13">
        <f t="shared" ref="P18:P81" si="8">N18/O18</f>
        <v>8.9720134719024864E-5</v>
      </c>
      <c r="Q18" s="4">
        <f t="shared" ref="Q18:Q81" si="9">IF(P18&gt;1,IF(P17&lt;1,G18,0),0)</f>
        <v>0</v>
      </c>
      <c r="R18" s="4">
        <f>IF(Q18=0,0,B18)</f>
        <v>0</v>
      </c>
    </row>
    <row r="19" spans="1:18" x14ac:dyDescent="0.25">
      <c r="A19" s="4">
        <f t="shared" ref="A19:A263" si="10">B19*12</f>
        <v>2.4E-2</v>
      </c>
      <c r="B19" s="5">
        <f>B18+0.001</f>
        <v>2E-3</v>
      </c>
      <c r="C19" s="5">
        <f t="shared" ref="C19:C263" si="11">IF(B19&lt;D$10,B19,2*D$10-B19)</f>
        <v>2E-3</v>
      </c>
      <c r="D19" s="5">
        <f t="shared" ref="D19:D263" si="12">2*ACOS((D$10-C19)/D$10)</f>
        <v>0.31014934592867682</v>
      </c>
      <c r="E19" s="6">
        <f t="shared" ref="E19:E82" si="13">D$10^2*(D19-SIN(D19))/2</f>
        <v>6.872896870003777E-5</v>
      </c>
      <c r="F19" s="5">
        <f t="shared" ref="F19:F36" si="14">D$10*D19</f>
        <v>5.1691557654779466E-2</v>
      </c>
      <c r="G19" s="10">
        <f t="shared" ref="G19:G36" si="15">IF(B19&lt;D$10,E19,3.14159*D$10^2-E19)</f>
        <v>6.872896870003777E-5</v>
      </c>
      <c r="H19" s="10">
        <f t="shared" si="0"/>
        <v>5.1691557654779466E-2</v>
      </c>
      <c r="I19" s="6">
        <f t="shared" si="1"/>
        <v>1.3295975555436372E-3</v>
      </c>
      <c r="J19" s="7">
        <f t="shared" si="2"/>
        <v>0.02</v>
      </c>
      <c r="K19" s="7">
        <f t="shared" si="3"/>
        <v>1.4859</v>
      </c>
      <c r="L19" s="7">
        <f t="shared" si="4"/>
        <v>0.01</v>
      </c>
      <c r="M19" s="8">
        <f t="shared" si="5"/>
        <v>0.25352801683300591</v>
      </c>
      <c r="N19" s="6">
        <f t="shared" si="6"/>
        <v>1.7424719133498313E-5</v>
      </c>
      <c r="O19" s="4">
        <f t="shared" si="7"/>
        <v>4.3325410972469794E-2</v>
      </c>
      <c r="P19" s="13">
        <f t="shared" si="8"/>
        <v>4.0218243156586508E-4</v>
      </c>
      <c r="Q19" s="4">
        <f t="shared" si="9"/>
        <v>0</v>
      </c>
      <c r="R19" s="4">
        <f t="shared" ref="R19:R82" si="16">IF(Q19=0,0,B19)</f>
        <v>0</v>
      </c>
    </row>
    <row r="20" spans="1:18" x14ac:dyDescent="0.25">
      <c r="A20" s="4">
        <f t="shared" si="10"/>
        <v>3.6000000000000004E-2</v>
      </c>
      <c r="B20" s="5">
        <f t="shared" ref="B20:B83" si="17">B19+0.001</f>
        <v>3.0000000000000001E-3</v>
      </c>
      <c r="C20" s="5">
        <f t="shared" si="11"/>
        <v>3.0000000000000001E-3</v>
      </c>
      <c r="D20" s="5">
        <f t="shared" si="12"/>
        <v>0.38004484692542118</v>
      </c>
      <c r="E20" s="6">
        <f t="shared" si="13"/>
        <v>1.261490296084135E-4</v>
      </c>
      <c r="F20" s="5">
        <f t="shared" si="14"/>
        <v>6.3340807820903525E-2</v>
      </c>
      <c r="G20" s="10">
        <f t="shared" si="15"/>
        <v>1.261490296084135E-4</v>
      </c>
      <c r="H20" s="10">
        <f t="shared" si="0"/>
        <v>6.3340807820903525E-2</v>
      </c>
      <c r="I20" s="6">
        <f t="shared" si="1"/>
        <v>1.9915917391691712E-3</v>
      </c>
      <c r="J20" s="7">
        <f t="shared" si="2"/>
        <v>0.02</v>
      </c>
      <c r="K20" s="7">
        <f t="shared" si="3"/>
        <v>1.4859</v>
      </c>
      <c r="L20" s="7">
        <f t="shared" si="4"/>
        <v>0.01</v>
      </c>
      <c r="M20" s="8">
        <f t="shared" si="5"/>
        <v>0.33194886760319936</v>
      </c>
      <c r="N20" s="6">
        <f t="shared" si="6"/>
        <v>4.1875027527755332E-5</v>
      </c>
      <c r="O20" s="4">
        <f t="shared" si="7"/>
        <v>4.3325410972469794E-2</v>
      </c>
      <c r="P20" s="9">
        <f t="shared" si="8"/>
        <v>9.6652349251491053E-4</v>
      </c>
      <c r="Q20" s="4">
        <f t="shared" si="9"/>
        <v>0</v>
      </c>
      <c r="R20" s="4">
        <f t="shared" si="16"/>
        <v>0</v>
      </c>
    </row>
    <row r="21" spans="1:18" x14ac:dyDescent="0.25">
      <c r="A21" s="4">
        <f t="shared" si="10"/>
        <v>4.8000000000000001E-2</v>
      </c>
      <c r="B21" s="5">
        <f t="shared" si="17"/>
        <v>4.0000000000000001E-3</v>
      </c>
      <c r="C21" s="5">
        <f t="shared" si="11"/>
        <v>4.0000000000000001E-3</v>
      </c>
      <c r="D21" s="5">
        <f t="shared" si="12"/>
        <v>0.43905916849985882</v>
      </c>
      <c r="E21" s="6">
        <f t="shared" si="13"/>
        <v>1.9404320397154511E-4</v>
      </c>
      <c r="F21" s="5">
        <f t="shared" si="14"/>
        <v>7.3176528083309794E-2</v>
      </c>
      <c r="G21" s="10">
        <f t="shared" si="15"/>
        <v>1.9404320397154511E-4</v>
      </c>
      <c r="H21" s="10">
        <f t="shared" si="0"/>
        <v>7.3176528083309794E-2</v>
      </c>
      <c r="I21" s="6">
        <f t="shared" si="1"/>
        <v>2.6517137264374089E-3</v>
      </c>
      <c r="J21" s="7">
        <f t="shared" si="2"/>
        <v>0.02</v>
      </c>
      <c r="K21" s="7">
        <f t="shared" si="3"/>
        <v>1.4859</v>
      </c>
      <c r="L21" s="7">
        <f t="shared" si="4"/>
        <v>0.01</v>
      </c>
      <c r="M21" s="8">
        <f t="shared" si="5"/>
        <v>0.40178789404966397</v>
      </c>
      <c r="N21" s="6">
        <f t="shared" si="6"/>
        <v>7.7964210278376499E-5</v>
      </c>
      <c r="O21" s="4">
        <f t="shared" si="7"/>
        <v>4.3325410972469794E-2</v>
      </c>
      <c r="P21" s="9">
        <f t="shared" si="8"/>
        <v>1.7995030751795336E-3</v>
      </c>
      <c r="Q21" s="4">
        <f t="shared" si="9"/>
        <v>0</v>
      </c>
      <c r="R21" s="4">
        <f t="shared" si="16"/>
        <v>0</v>
      </c>
    </row>
    <row r="22" spans="1:18" x14ac:dyDescent="0.25">
      <c r="A22" s="4">
        <f t="shared" si="10"/>
        <v>0.06</v>
      </c>
      <c r="B22" s="5">
        <f t="shared" si="17"/>
        <v>5.0000000000000001E-3</v>
      </c>
      <c r="C22" s="5">
        <f t="shared" si="11"/>
        <v>5.0000000000000001E-3</v>
      </c>
      <c r="D22" s="5">
        <f t="shared" si="12"/>
        <v>0.49113103503058397</v>
      </c>
      <c r="E22" s="6">
        <f t="shared" si="13"/>
        <v>2.7093748225315523E-4</v>
      </c>
      <c r="F22" s="5">
        <f t="shared" si="14"/>
        <v>8.1855172505097329E-2</v>
      </c>
      <c r="G22" s="10">
        <f t="shared" si="15"/>
        <v>2.7093748225315523E-4</v>
      </c>
      <c r="H22" s="10">
        <f t="shared" si="0"/>
        <v>8.1855172505097329E-2</v>
      </c>
      <c r="I22" s="6">
        <f t="shared" si="1"/>
        <v>3.3099616549740122E-3</v>
      </c>
      <c r="J22" s="7">
        <f t="shared" si="2"/>
        <v>0.02</v>
      </c>
      <c r="K22" s="7">
        <f t="shared" si="3"/>
        <v>1.4859</v>
      </c>
      <c r="L22" s="7">
        <f t="shared" si="4"/>
        <v>0.01</v>
      </c>
      <c r="M22" s="8">
        <f t="shared" si="5"/>
        <v>0.46582897289454195</v>
      </c>
      <c r="N22" s="6">
        <f t="shared" si="6"/>
        <v>1.2621052907662049E-4</v>
      </c>
      <c r="O22" s="4">
        <f t="shared" si="7"/>
        <v>4.3325410972469794E-2</v>
      </c>
      <c r="P22" s="9">
        <f t="shared" si="8"/>
        <v>2.91308325169306E-3</v>
      </c>
      <c r="Q22" s="4">
        <f t="shared" si="9"/>
        <v>0</v>
      </c>
      <c r="R22" s="4">
        <f t="shared" si="16"/>
        <v>0</v>
      </c>
    </row>
    <row r="23" spans="1:18" x14ac:dyDescent="0.25">
      <c r="A23" s="4">
        <f t="shared" si="10"/>
        <v>7.2000000000000008E-2</v>
      </c>
      <c r="B23" s="5">
        <f t="shared" si="17"/>
        <v>6.0000000000000001E-3</v>
      </c>
      <c r="C23" s="5">
        <f t="shared" si="11"/>
        <v>6.0000000000000001E-3</v>
      </c>
      <c r="D23" s="5">
        <f t="shared" si="12"/>
        <v>0.53827946574910523</v>
      </c>
      <c r="E23" s="6">
        <f t="shared" si="13"/>
        <v>3.5583265991360406E-4</v>
      </c>
      <c r="F23" s="5">
        <f t="shared" si="14"/>
        <v>8.971324429151753E-2</v>
      </c>
      <c r="G23" s="10">
        <f t="shared" si="15"/>
        <v>3.5583265991360406E-4</v>
      </c>
      <c r="H23" s="10">
        <f t="shared" si="0"/>
        <v>8.971324429151753E-2</v>
      </c>
      <c r="I23" s="6">
        <f t="shared" si="1"/>
        <v>3.9663336525580135E-3</v>
      </c>
      <c r="J23" s="7">
        <f t="shared" si="2"/>
        <v>0.02</v>
      </c>
      <c r="K23" s="7">
        <f t="shared" si="3"/>
        <v>1.4859</v>
      </c>
      <c r="L23" s="7">
        <f t="shared" si="4"/>
        <v>0.01</v>
      </c>
      <c r="M23" s="8">
        <f t="shared" si="5"/>
        <v>0.52556956366319452</v>
      </c>
      <c r="N23" s="6">
        <f t="shared" si="6"/>
        <v>1.8701481580790677E-4</v>
      </c>
      <c r="O23" s="4">
        <f t="shared" si="7"/>
        <v>4.3325410972469794E-2</v>
      </c>
      <c r="P23" s="9">
        <f t="shared" si="8"/>
        <v>4.316515680064555E-3</v>
      </c>
      <c r="Q23" s="4">
        <f t="shared" si="9"/>
        <v>0</v>
      </c>
      <c r="R23" s="4">
        <f t="shared" si="16"/>
        <v>0</v>
      </c>
    </row>
    <row r="24" spans="1:18" x14ac:dyDescent="0.25">
      <c r="A24" s="4">
        <f t="shared" si="10"/>
        <v>8.4000000000000005E-2</v>
      </c>
      <c r="B24" s="5">
        <f t="shared" si="17"/>
        <v>7.0000000000000001E-3</v>
      </c>
      <c r="C24" s="5">
        <f t="shared" si="11"/>
        <v>7.0000000000000001E-3</v>
      </c>
      <c r="D24" s="5">
        <f t="shared" si="12"/>
        <v>0.58170327781347719</v>
      </c>
      <c r="E24" s="6">
        <f t="shared" si="13"/>
        <v>4.4799178316914625E-4</v>
      </c>
      <c r="F24" s="5">
        <f t="shared" si="14"/>
        <v>9.6950546302246199E-2</v>
      </c>
      <c r="G24" s="10">
        <f t="shared" si="15"/>
        <v>4.4799178316914625E-4</v>
      </c>
      <c r="H24" s="10">
        <f t="shared" si="0"/>
        <v>9.6950546302246199E-2</v>
      </c>
      <c r="I24" s="6">
        <f t="shared" si="1"/>
        <v>4.6208278370347558E-3</v>
      </c>
      <c r="J24" s="7">
        <f t="shared" si="2"/>
        <v>0.02</v>
      </c>
      <c r="K24" s="7">
        <f t="shared" si="3"/>
        <v>1.4859</v>
      </c>
      <c r="L24" s="7">
        <f t="shared" si="4"/>
        <v>0.01</v>
      </c>
      <c r="M24" s="8">
        <f t="shared" si="5"/>
        <v>0.58193258912550139</v>
      </c>
      <c r="N24" s="6">
        <f t="shared" si="6"/>
        <v>2.6070101828657149E-4</v>
      </c>
      <c r="O24" s="4">
        <f t="shared" si="7"/>
        <v>4.3325410972469794E-2</v>
      </c>
      <c r="P24" s="9">
        <f t="shared" si="8"/>
        <v>6.0172774460749692E-3</v>
      </c>
      <c r="Q24" s="4">
        <f t="shared" si="9"/>
        <v>0</v>
      </c>
      <c r="R24" s="4">
        <f t="shared" si="16"/>
        <v>0</v>
      </c>
    </row>
    <row r="25" spans="1:18" x14ac:dyDescent="0.25">
      <c r="A25" s="4">
        <f t="shared" si="10"/>
        <v>9.6000000000000002E-2</v>
      </c>
      <c r="B25" s="5">
        <f t="shared" si="17"/>
        <v>8.0000000000000002E-3</v>
      </c>
      <c r="C25" s="5">
        <f t="shared" si="11"/>
        <v>8.0000000000000002E-3</v>
      </c>
      <c r="D25" s="5">
        <f t="shared" si="12"/>
        <v>0.62218320358392276</v>
      </c>
      <c r="E25" s="6">
        <f t="shared" si="13"/>
        <v>5.4684120570427767E-4</v>
      </c>
      <c r="F25" s="5">
        <f t="shared" si="14"/>
        <v>0.10369720059732046</v>
      </c>
      <c r="G25" s="10">
        <f t="shared" si="15"/>
        <v>5.4684120570427767E-4</v>
      </c>
      <c r="H25" s="10">
        <f t="shared" si="0"/>
        <v>0.10369720059732046</v>
      </c>
      <c r="I25" s="6">
        <f t="shared" si="1"/>
        <v>5.2734423162278509E-3</v>
      </c>
      <c r="J25" s="7">
        <f t="shared" si="2"/>
        <v>0.02</v>
      </c>
      <c r="K25" s="7">
        <f t="shared" si="3"/>
        <v>1.4859</v>
      </c>
      <c r="L25" s="7">
        <f t="shared" si="4"/>
        <v>0.01</v>
      </c>
      <c r="M25" s="8">
        <f t="shared" si="5"/>
        <v>0.6355378373816214</v>
      </c>
      <c r="N25" s="6">
        <f t="shared" si="6"/>
        <v>3.4753827726445499E-4</v>
      </c>
      <c r="O25" s="4">
        <f t="shared" si="7"/>
        <v>4.3325410972469794E-2</v>
      </c>
      <c r="P25" s="9">
        <f t="shared" si="8"/>
        <v>8.0215806258662099E-3</v>
      </c>
      <c r="Q25" s="4">
        <f t="shared" si="9"/>
        <v>0</v>
      </c>
      <c r="R25" s="4">
        <f t="shared" si="16"/>
        <v>0</v>
      </c>
    </row>
    <row r="26" spans="1:18" x14ac:dyDescent="0.25">
      <c r="A26" s="4">
        <f t="shared" si="10"/>
        <v>0.10800000000000001</v>
      </c>
      <c r="B26" s="5">
        <f t="shared" si="17"/>
        <v>9.0000000000000011E-3</v>
      </c>
      <c r="C26" s="5">
        <f t="shared" si="11"/>
        <v>9.0000000000000011E-3</v>
      </c>
      <c r="D26" s="5">
        <f t="shared" si="12"/>
        <v>0.66026129526570276</v>
      </c>
      <c r="E26" s="6">
        <f t="shared" si="13"/>
        <v>6.5191726381844735E-4</v>
      </c>
      <c r="F26" s="5">
        <f t="shared" si="14"/>
        <v>0.11004354921095046</v>
      </c>
      <c r="G26" s="10">
        <f t="shared" si="15"/>
        <v>6.5191726381844735E-4</v>
      </c>
      <c r="H26" s="10">
        <f t="shared" si="0"/>
        <v>0.11004354921095046</v>
      </c>
      <c r="I26" s="6">
        <f t="shared" si="1"/>
        <v>5.9241751878498566E-3</v>
      </c>
      <c r="J26" s="7">
        <f t="shared" si="2"/>
        <v>0.02</v>
      </c>
      <c r="K26" s="7">
        <f t="shared" si="3"/>
        <v>1.4859</v>
      </c>
      <c r="L26" s="7">
        <f t="shared" si="4"/>
        <v>0.01</v>
      </c>
      <c r="M26" s="8">
        <f t="shared" si="5"/>
        <v>0.68682704049443077</v>
      </c>
      <c r="N26" s="6">
        <f t="shared" si="6"/>
        <v>4.4775440495565123E-4</v>
      </c>
      <c r="O26" s="4">
        <f t="shared" si="7"/>
        <v>4.3325410972469794E-2</v>
      </c>
      <c r="P26" s="9">
        <f t="shared" si="8"/>
        <v>1.033468338569638E-2</v>
      </c>
      <c r="Q26" s="4">
        <f t="shared" si="9"/>
        <v>0</v>
      </c>
      <c r="R26" s="4">
        <f t="shared" si="16"/>
        <v>0</v>
      </c>
    </row>
    <row r="27" spans="1:18" x14ac:dyDescent="0.25">
      <c r="A27" s="4">
        <f t="shared" si="10"/>
        <v>0.12000000000000002</v>
      </c>
      <c r="B27" s="5">
        <f t="shared" si="17"/>
        <v>1.0000000000000002E-2</v>
      </c>
      <c r="C27" s="5">
        <f t="shared" si="11"/>
        <v>1.0000000000000002E-2</v>
      </c>
      <c r="D27" s="5">
        <f t="shared" si="12"/>
        <v>0.69633204254592185</v>
      </c>
      <c r="E27" s="6">
        <f t="shared" si="13"/>
        <v>7.628346005388786E-4</v>
      </c>
      <c r="F27" s="5">
        <f t="shared" si="14"/>
        <v>0.11605534042432031</v>
      </c>
      <c r="G27" s="10">
        <f t="shared" si="15"/>
        <v>7.628346005388786E-4</v>
      </c>
      <c r="H27" s="10">
        <f t="shared" si="0"/>
        <v>0.11605534042432031</v>
      </c>
      <c r="I27" s="6">
        <f t="shared" si="1"/>
        <v>6.5730245394120665E-3</v>
      </c>
      <c r="J27" s="7">
        <f t="shared" si="2"/>
        <v>0.02</v>
      </c>
      <c r="K27" s="7">
        <f t="shared" si="3"/>
        <v>1.4859</v>
      </c>
      <c r="L27" s="7">
        <f t="shared" si="4"/>
        <v>0.01</v>
      </c>
      <c r="M27" s="8">
        <f t="shared" si="5"/>
        <v>0.73612913137434022</v>
      </c>
      <c r="N27" s="6">
        <f t="shared" si="6"/>
        <v>5.6154477187697648E-4</v>
      </c>
      <c r="O27" s="4">
        <f t="shared" si="7"/>
        <v>4.3325410972469794E-2</v>
      </c>
      <c r="P27" s="9">
        <f t="shared" si="8"/>
        <v>1.2961095100374192E-2</v>
      </c>
      <c r="Q27" s="4">
        <f t="shared" si="9"/>
        <v>0</v>
      </c>
      <c r="R27" s="4">
        <f t="shared" si="16"/>
        <v>0</v>
      </c>
    </row>
    <row r="28" spans="1:18" x14ac:dyDescent="0.25">
      <c r="A28" s="4">
        <f t="shared" si="10"/>
        <v>0.13200000000000003</v>
      </c>
      <c r="B28" s="5">
        <f t="shared" si="17"/>
        <v>1.1000000000000003E-2</v>
      </c>
      <c r="C28" s="5">
        <f t="shared" si="11"/>
        <v>1.1000000000000003E-2</v>
      </c>
      <c r="D28" s="5">
        <f t="shared" si="12"/>
        <v>0.73069312405143183</v>
      </c>
      <c r="E28" s="6">
        <f t="shared" si="13"/>
        <v>8.7926598579693112E-4</v>
      </c>
      <c r="F28" s="5">
        <f t="shared" si="14"/>
        <v>0.1217821873419053</v>
      </c>
      <c r="G28" s="10">
        <f t="shared" si="15"/>
        <v>8.7926598579693112E-4</v>
      </c>
      <c r="H28" s="10">
        <f t="shared" si="0"/>
        <v>0.1217821873419053</v>
      </c>
      <c r="I28" s="6">
        <f t="shared" si="1"/>
        <v>7.2199884481330499E-3</v>
      </c>
      <c r="J28" s="7">
        <f t="shared" si="2"/>
        <v>0.02</v>
      </c>
      <c r="K28" s="7">
        <f t="shared" si="3"/>
        <v>1.4859</v>
      </c>
      <c r="L28" s="7">
        <f t="shared" si="4"/>
        <v>0.01</v>
      </c>
      <c r="M28" s="8">
        <f t="shared" si="5"/>
        <v>0.78369743949586856</v>
      </c>
      <c r="N28" s="27">
        <f t="shared" si="6"/>
        <v>6.8907850170486567E-4</v>
      </c>
      <c r="O28" s="22">
        <f t="shared" si="7"/>
        <v>4.3325410972469794E-2</v>
      </c>
      <c r="P28" s="9">
        <f t="shared" si="8"/>
        <v>1.5904719337635962E-2</v>
      </c>
      <c r="Q28" s="4">
        <f t="shared" si="9"/>
        <v>0</v>
      </c>
      <c r="R28" s="4">
        <f t="shared" si="16"/>
        <v>0</v>
      </c>
    </row>
    <row r="29" spans="1:18" x14ac:dyDescent="0.25">
      <c r="A29" s="4">
        <f t="shared" si="10"/>
        <v>0.14400000000000004</v>
      </c>
      <c r="B29" s="5">
        <f t="shared" si="17"/>
        <v>1.2000000000000004E-2</v>
      </c>
      <c r="C29" s="5">
        <f t="shared" si="11"/>
        <v>1.2000000000000004E-2</v>
      </c>
      <c r="D29" s="5">
        <f t="shared" si="12"/>
        <v>0.76357570844697964</v>
      </c>
      <c r="E29" s="6">
        <f t="shared" si="13"/>
        <v>1.0009287607885152E-3</v>
      </c>
      <c r="F29" s="5">
        <f t="shared" si="14"/>
        <v>0.1272626180744966</v>
      </c>
      <c r="G29" s="10">
        <f t="shared" si="15"/>
        <v>1.0009287607885152E-3</v>
      </c>
      <c r="H29" s="10">
        <f t="shared" si="0"/>
        <v>0.1272626180744966</v>
      </c>
      <c r="I29" s="6">
        <f t="shared" si="1"/>
        <v>7.8650649808461003E-3</v>
      </c>
      <c r="J29" s="7">
        <f t="shared" si="2"/>
        <v>0.02</v>
      </c>
      <c r="K29" s="7">
        <f t="shared" si="3"/>
        <v>1.4859</v>
      </c>
      <c r="L29" s="7">
        <f t="shared" si="4"/>
        <v>0.01</v>
      </c>
      <c r="M29" s="8">
        <f t="shared" si="5"/>
        <v>0.82973235344388152</v>
      </c>
      <c r="N29" s="6">
        <f t="shared" si="6"/>
        <v>8.3050297631872259E-4</v>
      </c>
      <c r="O29" s="4">
        <f t="shared" si="7"/>
        <v>4.3325410972469794E-2</v>
      </c>
      <c r="P29" s="9">
        <f t="shared" si="8"/>
        <v>1.9168957839694769E-2</v>
      </c>
      <c r="Q29" s="4">
        <f t="shared" si="9"/>
        <v>0</v>
      </c>
      <c r="R29" s="4">
        <f t="shared" si="16"/>
        <v>0</v>
      </c>
    </row>
    <row r="30" spans="1:18" x14ac:dyDescent="0.25">
      <c r="A30" s="4">
        <f t="shared" si="10"/>
        <v>0.15600000000000006</v>
      </c>
      <c r="B30" s="5">
        <f t="shared" si="17"/>
        <v>1.3000000000000005E-2</v>
      </c>
      <c r="C30" s="5">
        <f t="shared" si="11"/>
        <v>1.3000000000000005E-2</v>
      </c>
      <c r="D30" s="5">
        <f t="shared" si="12"/>
        <v>0.79516355599899846</v>
      </c>
      <c r="E30" s="6">
        <f t="shared" si="13"/>
        <v>1.1275753449736987E-3</v>
      </c>
      <c r="F30" s="5">
        <f t="shared" si="14"/>
        <v>0.13252725933316639</v>
      </c>
      <c r="G30" s="10">
        <f t="shared" si="15"/>
        <v>1.1275753449736987E-3</v>
      </c>
      <c r="H30" s="10">
        <f t="shared" si="0"/>
        <v>0.13252725933316639</v>
      </c>
      <c r="I30" s="6">
        <f t="shared" si="1"/>
        <v>8.5082521939055192E-3</v>
      </c>
      <c r="J30" s="7">
        <f t="shared" si="2"/>
        <v>0.02</v>
      </c>
      <c r="K30" s="7">
        <f t="shared" si="3"/>
        <v>1.4859</v>
      </c>
      <c r="L30" s="7">
        <f t="shared" si="4"/>
        <v>0.01</v>
      </c>
      <c r="M30" s="8">
        <f t="shared" si="5"/>
        <v>0.87439586848747042</v>
      </c>
      <c r="N30" s="6">
        <f t="shared" si="6"/>
        <v>9.8594722305333626E-4</v>
      </c>
      <c r="O30" s="4">
        <f t="shared" si="7"/>
        <v>4.3325410972469794E-2</v>
      </c>
      <c r="P30" s="9">
        <f t="shared" si="8"/>
        <v>2.2756788704897349E-2</v>
      </c>
      <c r="Q30" s="4">
        <f t="shared" si="9"/>
        <v>0</v>
      </c>
      <c r="R30" s="4">
        <f t="shared" si="16"/>
        <v>0</v>
      </c>
    </row>
    <row r="31" spans="1:18" x14ac:dyDescent="0.25">
      <c r="A31" s="4">
        <f t="shared" si="10"/>
        <v>0.16800000000000007</v>
      </c>
      <c r="B31" s="5">
        <f t="shared" si="17"/>
        <v>1.4000000000000005E-2</v>
      </c>
      <c r="C31" s="5">
        <f t="shared" si="11"/>
        <v>1.4000000000000005E-2</v>
      </c>
      <c r="D31" s="5">
        <f t="shared" si="12"/>
        <v>0.82560559875266648</v>
      </c>
      <c r="E31" s="6">
        <f t="shared" si="13"/>
        <v>1.2589863607896023E-3</v>
      </c>
      <c r="F31" s="5">
        <f t="shared" si="14"/>
        <v>0.13760093312544441</v>
      </c>
      <c r="G31" s="10">
        <f t="shared" si="15"/>
        <v>1.2589863607896023E-3</v>
      </c>
      <c r="H31" s="10">
        <f t="shared" si="0"/>
        <v>0.13760093312544441</v>
      </c>
      <c r="I31" s="6">
        <f t="shared" si="1"/>
        <v>9.149548133091821E-3</v>
      </c>
      <c r="J31" s="7">
        <f t="shared" si="2"/>
        <v>0.02</v>
      </c>
      <c r="K31" s="7">
        <f t="shared" si="3"/>
        <v>1.4859</v>
      </c>
      <c r="L31" s="7">
        <f t="shared" si="4"/>
        <v>0.01</v>
      </c>
      <c r="M31" s="8">
        <f t="shared" si="5"/>
        <v>0.91782132606196665</v>
      </c>
      <c r="N31" s="6">
        <f t="shared" si="6"/>
        <v>1.1555245311538423E-3</v>
      </c>
      <c r="O31" s="4">
        <f t="shared" si="7"/>
        <v>4.3325410972469794E-2</v>
      </c>
      <c r="P31" s="9">
        <f t="shared" si="8"/>
        <v>2.6670826778494857E-2</v>
      </c>
      <c r="Q31" s="4">
        <f t="shared" si="9"/>
        <v>0</v>
      </c>
      <c r="R31" s="4">
        <f t="shared" si="16"/>
        <v>0</v>
      </c>
    </row>
    <row r="32" spans="1:18" x14ac:dyDescent="0.25">
      <c r="A32" s="4">
        <f t="shared" si="10"/>
        <v>0.18000000000000008</v>
      </c>
      <c r="B32" s="5">
        <f t="shared" si="17"/>
        <v>1.5000000000000006E-2</v>
      </c>
      <c r="C32" s="5">
        <f t="shared" si="11"/>
        <v>1.5000000000000006E-2</v>
      </c>
      <c r="D32" s="5">
        <f t="shared" si="12"/>
        <v>0.85502452988973943</v>
      </c>
      <c r="E32" s="6">
        <f t="shared" si="13"/>
        <v>1.3949655140900617E-3</v>
      </c>
      <c r="F32" s="5">
        <f t="shared" si="14"/>
        <v>0.14250408831495656</v>
      </c>
      <c r="G32" s="10">
        <f t="shared" si="15"/>
        <v>1.3949655140900617E-3</v>
      </c>
      <c r="H32" s="10">
        <f t="shared" si="0"/>
        <v>0.14250408831495656</v>
      </c>
      <c r="I32" s="6">
        <f t="shared" si="1"/>
        <v>9.7889508335155095E-3</v>
      </c>
      <c r="J32" s="7">
        <f t="shared" si="2"/>
        <v>0.02</v>
      </c>
      <c r="K32" s="7">
        <f t="shared" si="3"/>
        <v>1.4859</v>
      </c>
      <c r="L32" s="7">
        <f t="shared" si="4"/>
        <v>0.01</v>
      </c>
      <c r="M32" s="8">
        <f t="shared" si="5"/>
        <v>0.96012016417442037</v>
      </c>
      <c r="N32" s="6">
        <f t="shared" si="6"/>
        <v>1.3393345184058048E-3</v>
      </c>
      <c r="O32" s="4">
        <f t="shared" si="7"/>
        <v>4.3325410972469794E-2</v>
      </c>
      <c r="P32" s="9">
        <f t="shared" si="8"/>
        <v>3.0913371352827013E-2</v>
      </c>
      <c r="Q32" s="4">
        <f t="shared" si="9"/>
        <v>0</v>
      </c>
      <c r="R32" s="4">
        <f t="shared" si="16"/>
        <v>0</v>
      </c>
    </row>
    <row r="33" spans="1:18" x14ac:dyDescent="0.25">
      <c r="A33" s="4">
        <f t="shared" si="10"/>
        <v>0.19200000000000009</v>
      </c>
      <c r="B33" s="5">
        <f t="shared" si="17"/>
        <v>1.6000000000000007E-2</v>
      </c>
      <c r="C33" s="5">
        <f t="shared" si="11"/>
        <v>1.6000000000000007E-2</v>
      </c>
      <c r="D33" s="5">
        <f t="shared" si="12"/>
        <v>0.88352284830011785</v>
      </c>
      <c r="E33" s="6">
        <f t="shared" si="13"/>
        <v>1.5353356920241234E-3</v>
      </c>
      <c r="F33" s="5">
        <f t="shared" si="14"/>
        <v>0.14725380805001964</v>
      </c>
      <c r="G33" s="10">
        <f t="shared" si="15"/>
        <v>1.5353356920241234E-3</v>
      </c>
      <c r="H33" s="10">
        <f t="shared" si="0"/>
        <v>0.14725380805001964</v>
      </c>
      <c r="I33" s="6">
        <f t="shared" si="1"/>
        <v>1.0426458319519966E-2</v>
      </c>
      <c r="J33" s="7">
        <f t="shared" si="2"/>
        <v>0.02</v>
      </c>
      <c r="K33" s="7">
        <f t="shared" si="3"/>
        <v>1.4859</v>
      </c>
      <c r="L33" s="7">
        <f t="shared" si="4"/>
        <v>0.01</v>
      </c>
      <c r="M33" s="8">
        <f t="shared" si="5"/>
        <v>1.0013867340931404</v>
      </c>
      <c r="N33" s="6">
        <f t="shared" si="6"/>
        <v>1.5374647943726687E-3</v>
      </c>
      <c r="O33" s="4">
        <f t="shared" si="7"/>
        <v>4.3325410972469794E-2</v>
      </c>
      <c r="P33" s="9">
        <f t="shared" si="8"/>
        <v>3.5486444556743338E-2</v>
      </c>
      <c r="Q33" s="4">
        <f t="shared" si="9"/>
        <v>0</v>
      </c>
      <c r="R33" s="4">
        <f t="shared" si="16"/>
        <v>0</v>
      </c>
    </row>
    <row r="34" spans="1:18" x14ac:dyDescent="0.25">
      <c r="A34" s="4">
        <f t="shared" si="10"/>
        <v>0.2040000000000001</v>
      </c>
      <c r="B34" s="5">
        <f t="shared" si="17"/>
        <v>1.7000000000000008E-2</v>
      </c>
      <c r="C34" s="5">
        <f t="shared" si="11"/>
        <v>1.7000000000000008E-2</v>
      </c>
      <c r="D34" s="5">
        <f t="shared" si="12"/>
        <v>0.91118722322001888</v>
      </c>
      <c r="E34" s="6">
        <f t="shared" si="13"/>
        <v>1.6799359291465325E-3</v>
      </c>
      <c r="F34" s="5">
        <f t="shared" si="14"/>
        <v>0.15186453720333648</v>
      </c>
      <c r="G34" s="10">
        <f t="shared" si="15"/>
        <v>1.6799359291465325E-3</v>
      </c>
      <c r="H34" s="10">
        <f t="shared" si="0"/>
        <v>0.15186453720333648</v>
      </c>
      <c r="I34" s="6">
        <f t="shared" si="1"/>
        <v>1.1062068604582849E-2</v>
      </c>
      <c r="J34" s="7">
        <f t="shared" si="2"/>
        <v>0.02</v>
      </c>
      <c r="K34" s="7">
        <f t="shared" si="3"/>
        <v>1.4859</v>
      </c>
      <c r="L34" s="7">
        <f t="shared" si="4"/>
        <v>0.01</v>
      </c>
      <c r="M34" s="8">
        <f t="shared" si="5"/>
        <v>1.0417018233805757</v>
      </c>
      <c r="N34" s="6">
        <f t="shared" si="6"/>
        <v>1.7499923205544846E-3</v>
      </c>
      <c r="O34" s="4">
        <f t="shared" si="7"/>
        <v>4.3325410972469794E-2</v>
      </c>
      <c r="P34" s="9">
        <f t="shared" si="8"/>
        <v>4.0391822749620998E-2</v>
      </c>
      <c r="Q34" s="4">
        <f t="shared" si="9"/>
        <v>0</v>
      </c>
      <c r="R34" s="4">
        <f t="shared" si="16"/>
        <v>0</v>
      </c>
    </row>
    <row r="35" spans="1:18" x14ac:dyDescent="0.25">
      <c r="A35" s="4">
        <f t="shared" si="10"/>
        <v>0.21600000000000011</v>
      </c>
      <c r="B35" s="5">
        <f t="shared" si="17"/>
        <v>1.8000000000000009E-2</v>
      </c>
      <c r="C35" s="5">
        <f t="shared" si="11"/>
        <v>1.8000000000000009E-2</v>
      </c>
      <c r="D35" s="5">
        <f t="shared" si="12"/>
        <v>0.93809171653017165</v>
      </c>
      <c r="E35" s="6">
        <f t="shared" si="13"/>
        <v>1.8286190077819852E-3</v>
      </c>
      <c r="F35" s="5">
        <f t="shared" si="14"/>
        <v>0.15634861942169526</v>
      </c>
      <c r="G35" s="10">
        <f t="shared" si="15"/>
        <v>1.8286190077819852E-3</v>
      </c>
      <c r="H35" s="10">
        <f t="shared" si="0"/>
        <v>0.15634861942169526</v>
      </c>
      <c r="I35" s="6">
        <f t="shared" si="1"/>
        <v>1.1695779691216398E-2</v>
      </c>
      <c r="J35" s="7">
        <f t="shared" si="2"/>
        <v>0.02</v>
      </c>
      <c r="K35" s="7">
        <f t="shared" si="3"/>
        <v>1.4859</v>
      </c>
      <c r="L35" s="7">
        <f t="shared" si="4"/>
        <v>0.01</v>
      </c>
      <c r="M35" s="8">
        <f t="shared" si="5"/>
        <v>1.0811352882909229</v>
      </c>
      <c r="N35" s="6">
        <f t="shared" si="6"/>
        <v>1.9769845381526381E-3</v>
      </c>
      <c r="O35" s="4">
        <f t="shared" si="7"/>
        <v>4.3325410972469794E-2</v>
      </c>
      <c r="P35" s="9">
        <f t="shared" si="8"/>
        <v>4.5631062551463639E-2</v>
      </c>
      <c r="Q35" s="4">
        <f t="shared" si="9"/>
        <v>0</v>
      </c>
      <c r="R35" s="4">
        <f t="shared" si="16"/>
        <v>0</v>
      </c>
    </row>
    <row r="36" spans="1:18" x14ac:dyDescent="0.25">
      <c r="A36" s="4">
        <f t="shared" si="10"/>
        <v>0.22800000000000012</v>
      </c>
      <c r="B36" s="5">
        <f t="shared" si="17"/>
        <v>1.900000000000001E-2</v>
      </c>
      <c r="C36" s="5">
        <f t="shared" si="11"/>
        <v>1.900000000000001E-2</v>
      </c>
      <c r="D36" s="5">
        <f t="shared" si="12"/>
        <v>0.96430020811763795</v>
      </c>
      <c r="E36" s="6">
        <f t="shared" si="13"/>
        <v>1.9812495314625433E-3</v>
      </c>
      <c r="F36" s="5">
        <f t="shared" si="14"/>
        <v>0.16071670135293964</v>
      </c>
      <c r="G36" s="10">
        <f t="shared" si="15"/>
        <v>1.9812495314625433E-3</v>
      </c>
      <c r="H36" s="10">
        <f t="shared" si="0"/>
        <v>0.16071670135293964</v>
      </c>
      <c r="I36" s="6">
        <f t="shared" si="1"/>
        <v>1.2327589570866368E-2</v>
      </c>
      <c r="J36" s="7">
        <f t="shared" si="2"/>
        <v>0.02</v>
      </c>
      <c r="K36" s="7">
        <f t="shared" si="3"/>
        <v>1.4859</v>
      </c>
      <c r="L36" s="7">
        <f t="shared" si="4"/>
        <v>0.01</v>
      </c>
      <c r="M36" s="8">
        <f t="shared" si="5"/>
        <v>1.1197480575961967</v>
      </c>
      <c r="N36" s="6">
        <f t="shared" si="6"/>
        <v>2.2185003144685575E-3</v>
      </c>
      <c r="O36" s="4">
        <f t="shared" si="7"/>
        <v>4.3325410972469794E-2</v>
      </c>
      <c r="P36" s="9">
        <f t="shared" si="8"/>
        <v>5.1205522686865131E-2</v>
      </c>
      <c r="Q36" s="4">
        <f t="shared" si="9"/>
        <v>0</v>
      </c>
      <c r="R36" s="4">
        <f t="shared" si="16"/>
        <v>0</v>
      </c>
    </row>
    <row r="37" spans="1:18" x14ac:dyDescent="0.25">
      <c r="A37" s="4">
        <f t="shared" si="10"/>
        <v>0.24000000000000013</v>
      </c>
      <c r="B37" s="5">
        <f t="shared" si="17"/>
        <v>2.0000000000000011E-2</v>
      </c>
      <c r="C37" s="5">
        <f t="shared" si="11"/>
        <v>2.0000000000000011E-2</v>
      </c>
      <c r="D37" s="5">
        <f t="shared" si="12"/>
        <v>0.98986825268179146</v>
      </c>
      <c r="E37" s="6">
        <f t="shared" si="13"/>
        <v>2.1377023576989143E-3</v>
      </c>
      <c r="F37" s="5">
        <f t="shared" ref="F37:F66" si="18">D$10*D37</f>
        <v>0.1649780421136319</v>
      </c>
      <c r="G37" s="10">
        <f t="shared" ref="G37:G66" si="19">IF(B37&lt;D$10,E37,3.14159*D$10^2-E37)</f>
        <v>2.1377023576989143E-3</v>
      </c>
      <c r="H37" s="10">
        <f t="shared" si="0"/>
        <v>0.1649780421136319</v>
      </c>
      <c r="I37" s="6">
        <f t="shared" ref="I37:I66" si="20">G37/H37</f>
        <v>1.2957496223809768E-2</v>
      </c>
      <c r="J37" s="7">
        <f t="shared" ref="J37:J66" si="21">D$9</f>
        <v>0.02</v>
      </c>
      <c r="K37" s="7">
        <f t="shared" ref="K37:K66" si="22">D$7</f>
        <v>1.4859</v>
      </c>
      <c r="L37" s="7">
        <f t="shared" ref="L37:L66" si="23">D$8</f>
        <v>0.01</v>
      </c>
      <c r="M37" s="8">
        <f t="shared" ref="M37:M66" si="24">K37/L37*I37^0.667*J37^0.5</f>
        <v>1.1575936830708453</v>
      </c>
      <c r="N37" s="6">
        <f t="shared" ref="N37:N66" si="25">G37*M37</f>
        <v>2.4745907455579158E-3</v>
      </c>
      <c r="O37" s="4">
        <f t="shared" ref="O37:O66" si="26">D$6</f>
        <v>4.3325410972469794E-2</v>
      </c>
      <c r="P37" s="9">
        <f t="shared" si="8"/>
        <v>5.7116382511185906E-2</v>
      </c>
      <c r="Q37" s="4">
        <f t="shared" si="9"/>
        <v>0</v>
      </c>
      <c r="R37" s="4">
        <f t="shared" si="16"/>
        <v>0</v>
      </c>
    </row>
    <row r="38" spans="1:18" x14ac:dyDescent="0.25">
      <c r="A38" s="4">
        <f t="shared" si="10"/>
        <v>0.25200000000000011</v>
      </c>
      <c r="B38" s="5">
        <f t="shared" si="17"/>
        <v>2.1000000000000012E-2</v>
      </c>
      <c r="C38" s="5">
        <f t="shared" si="11"/>
        <v>2.1000000000000012E-2</v>
      </c>
      <c r="D38" s="5">
        <f t="shared" si="12"/>
        <v>1.0148445228334331</v>
      </c>
      <c r="E38" s="6">
        <f t="shared" si="13"/>
        <v>2.2978613081101359E-3</v>
      </c>
      <c r="F38" s="5">
        <f t="shared" si="18"/>
        <v>0.16914075380557217</v>
      </c>
      <c r="G38" s="10">
        <f t="shared" si="19"/>
        <v>2.2978613081101359E-3</v>
      </c>
      <c r="H38" s="10">
        <f t="shared" si="0"/>
        <v>0.16914075380557217</v>
      </c>
      <c r="I38" s="6">
        <f t="shared" si="20"/>
        <v>1.358549761905126E-2</v>
      </c>
      <c r="J38" s="7">
        <f t="shared" si="21"/>
        <v>0.02</v>
      </c>
      <c r="K38" s="7">
        <f t="shared" si="22"/>
        <v>1.4859</v>
      </c>
      <c r="L38" s="7">
        <f t="shared" si="23"/>
        <v>0.01</v>
      </c>
      <c r="M38" s="8">
        <f t="shared" si="24"/>
        <v>1.1947195567049864</v>
      </c>
      <c r="N38" s="6">
        <f t="shared" si="25"/>
        <v>2.7452998433948818E-3</v>
      </c>
      <c r="O38" s="4">
        <f t="shared" si="26"/>
        <v>4.3325410972469794E-2</v>
      </c>
      <c r="P38" s="9">
        <f t="shared" si="8"/>
        <v>6.3364657871089178E-2</v>
      </c>
      <c r="Q38" s="4">
        <f t="shared" si="9"/>
        <v>0</v>
      </c>
      <c r="R38" s="4">
        <f t="shared" si="16"/>
        <v>0</v>
      </c>
    </row>
    <row r="39" spans="1:18" x14ac:dyDescent="0.25">
      <c r="A39" s="4">
        <f t="shared" si="10"/>
        <v>0.26400000000000012</v>
      </c>
      <c r="B39" s="5">
        <f t="shared" si="17"/>
        <v>2.2000000000000013E-2</v>
      </c>
      <c r="C39" s="5">
        <f t="shared" si="11"/>
        <v>2.2000000000000013E-2</v>
      </c>
      <c r="D39" s="5">
        <f t="shared" si="12"/>
        <v>1.0392719458380082</v>
      </c>
      <c r="E39" s="6">
        <f t="shared" si="13"/>
        <v>2.4616180957151351E-3</v>
      </c>
      <c r="F39" s="5">
        <f t="shared" si="18"/>
        <v>0.17321199097300136</v>
      </c>
      <c r="G39" s="10">
        <f t="shared" si="19"/>
        <v>2.4616180957151351E-3</v>
      </c>
      <c r="H39" s="10">
        <f t="shared" si="0"/>
        <v>0.17321199097300136</v>
      </c>
      <c r="I39" s="6">
        <f t="shared" si="20"/>
        <v>1.4211591714218151E-2</v>
      </c>
      <c r="J39" s="7">
        <f t="shared" si="21"/>
        <v>0.02</v>
      </c>
      <c r="K39" s="7">
        <f t="shared" si="22"/>
        <v>1.4859</v>
      </c>
      <c r="L39" s="7">
        <f t="shared" si="23"/>
        <v>0.01</v>
      </c>
      <c r="M39" s="8">
        <f t="shared" si="24"/>
        <v>1.231167878718209</v>
      </c>
      <c r="N39" s="6">
        <f t="shared" si="25"/>
        <v>3.0306651291159602E-3</v>
      </c>
      <c r="O39" s="4">
        <f t="shared" si="26"/>
        <v>4.3325410972469794E-2</v>
      </c>
      <c r="P39" s="9">
        <f t="shared" si="8"/>
        <v>6.995121479728679E-2</v>
      </c>
      <c r="Q39" s="4">
        <f t="shared" si="9"/>
        <v>0</v>
      </c>
      <c r="R39" s="4">
        <f t="shared" si="16"/>
        <v>0</v>
      </c>
    </row>
    <row r="40" spans="1:18" x14ac:dyDescent="0.25">
      <c r="A40" s="4">
        <f t="shared" si="10"/>
        <v>0.27600000000000013</v>
      </c>
      <c r="B40" s="5">
        <f t="shared" si="17"/>
        <v>2.3000000000000013E-2</v>
      </c>
      <c r="C40" s="5">
        <f t="shared" si="11"/>
        <v>2.3000000000000013E-2</v>
      </c>
      <c r="D40" s="5">
        <f t="shared" si="12"/>
        <v>1.0631886099121672</v>
      </c>
      <c r="E40" s="6">
        <f t="shared" si="13"/>
        <v>2.6288714244403319E-3</v>
      </c>
      <c r="F40" s="5">
        <f t="shared" si="18"/>
        <v>0.17719810165202787</v>
      </c>
      <c r="G40" s="10">
        <f t="shared" si="19"/>
        <v>2.6288714244403319E-3</v>
      </c>
      <c r="H40" s="10">
        <f t="shared" si="0"/>
        <v>0.17719810165202787</v>
      </c>
      <c r="I40" s="6">
        <f t="shared" si="20"/>
        <v>1.4835776455454181E-2</v>
      </c>
      <c r="J40" s="7">
        <f t="shared" si="21"/>
        <v>0.02</v>
      </c>
      <c r="K40" s="7">
        <f t="shared" si="22"/>
        <v>1.4859</v>
      </c>
      <c r="L40" s="7">
        <f t="shared" si="23"/>
        <v>0.01</v>
      </c>
      <c r="M40" s="8">
        <f t="shared" si="24"/>
        <v>1.266976436384907</v>
      </c>
      <c r="N40" s="6">
        <f t="shared" si="25"/>
        <v>3.3307181490515258E-3</v>
      </c>
      <c r="O40" s="4">
        <f t="shared" si="26"/>
        <v>4.3325410972469794E-2</v>
      </c>
      <c r="P40" s="9">
        <f t="shared" si="8"/>
        <v>7.6876781415136708E-2</v>
      </c>
      <c r="Q40" s="4">
        <f t="shared" si="9"/>
        <v>0</v>
      </c>
      <c r="R40" s="4">
        <f t="shared" si="16"/>
        <v>0</v>
      </c>
    </row>
    <row r="41" spans="1:18" x14ac:dyDescent="0.25">
      <c r="A41" s="4">
        <f t="shared" si="10"/>
        <v>0.28800000000000014</v>
      </c>
      <c r="B41" s="5">
        <f t="shared" si="17"/>
        <v>2.4000000000000014E-2</v>
      </c>
      <c r="C41" s="5">
        <f t="shared" si="11"/>
        <v>2.4000000000000014E-2</v>
      </c>
      <c r="D41" s="5">
        <f t="shared" si="12"/>
        <v>1.0866284947102964</v>
      </c>
      <c r="E41" s="6">
        <f t="shared" si="13"/>
        <v>2.7995262267795314E-3</v>
      </c>
      <c r="F41" s="5">
        <f t="shared" si="18"/>
        <v>0.18110474911838273</v>
      </c>
      <c r="G41" s="10">
        <f t="shared" si="19"/>
        <v>2.7995262267795314E-3</v>
      </c>
      <c r="H41" s="10">
        <f t="shared" si="0"/>
        <v>0.18110474911838273</v>
      </c>
      <c r="I41" s="6">
        <f t="shared" si="20"/>
        <v>1.5458049777311833E-2</v>
      </c>
      <c r="J41" s="7">
        <f t="shared" si="21"/>
        <v>0.02</v>
      </c>
      <c r="K41" s="7">
        <f t="shared" si="22"/>
        <v>1.4859</v>
      </c>
      <c r="L41" s="7">
        <f t="shared" si="23"/>
        <v>0.01</v>
      </c>
      <c r="M41" s="8">
        <f t="shared" si="24"/>
        <v>1.3021792372529988</v>
      </c>
      <c r="N41" s="6">
        <f t="shared" si="25"/>
        <v>3.6454849266575359E-3</v>
      </c>
      <c r="O41" s="4">
        <f t="shared" si="26"/>
        <v>4.3325410972469794E-2</v>
      </c>
      <c r="P41" s="9">
        <f t="shared" si="8"/>
        <v>8.4141958375743536E-2</v>
      </c>
      <c r="Q41" s="4">
        <f t="shared" si="9"/>
        <v>0</v>
      </c>
      <c r="R41" s="4">
        <f t="shared" si="16"/>
        <v>0</v>
      </c>
    </row>
    <row r="42" spans="1:18" x14ac:dyDescent="0.25">
      <c r="A42" s="4">
        <f t="shared" si="10"/>
        <v>0.30000000000000016</v>
      </c>
      <c r="B42" s="5">
        <f t="shared" si="17"/>
        <v>2.5000000000000015E-2</v>
      </c>
      <c r="C42" s="5">
        <f t="shared" si="11"/>
        <v>2.5000000000000015E-2</v>
      </c>
      <c r="D42" s="5">
        <f t="shared" si="12"/>
        <v>1.1096220659601435</v>
      </c>
      <c r="E42" s="6">
        <f t="shared" si="13"/>
        <v>2.9734930134397274E-3</v>
      </c>
      <c r="F42" s="5">
        <f t="shared" si="18"/>
        <v>0.18493701099335724</v>
      </c>
      <c r="G42" s="10">
        <f t="shared" si="19"/>
        <v>2.9734930134397274E-3</v>
      </c>
      <c r="H42" s="10">
        <f t="shared" si="0"/>
        <v>0.18493701099335724</v>
      </c>
      <c r="I42" s="6">
        <f t="shared" si="20"/>
        <v>1.6078409602643208E-2</v>
      </c>
      <c r="J42" s="7">
        <f t="shared" si="21"/>
        <v>0.02</v>
      </c>
      <c r="K42" s="7">
        <f t="shared" si="22"/>
        <v>1.4859</v>
      </c>
      <c r="L42" s="7">
        <f t="shared" si="23"/>
        <v>0.01</v>
      </c>
      <c r="M42" s="8">
        <f t="shared" si="24"/>
        <v>1.3368070289030412</v>
      </c>
      <c r="N42" s="6">
        <f t="shared" si="25"/>
        <v>3.9749863607603129E-3</v>
      </c>
      <c r="O42" s="4">
        <f t="shared" si="26"/>
        <v>4.3325410972469794E-2</v>
      </c>
      <c r="P42" s="9">
        <f t="shared" si="8"/>
        <v>9.1747228047903182E-2</v>
      </c>
      <c r="Q42" s="4">
        <f t="shared" si="9"/>
        <v>0</v>
      </c>
      <c r="R42" s="4">
        <f t="shared" si="16"/>
        <v>0</v>
      </c>
    </row>
    <row r="43" spans="1:18" x14ac:dyDescent="0.25">
      <c r="A43" s="4">
        <f t="shared" si="10"/>
        <v>0.31200000000000017</v>
      </c>
      <c r="B43" s="5">
        <f t="shared" si="17"/>
        <v>2.6000000000000016E-2</v>
      </c>
      <c r="C43" s="5">
        <f t="shared" si="11"/>
        <v>2.6000000000000016E-2</v>
      </c>
      <c r="D43" s="5">
        <f t="shared" si="12"/>
        <v>1.1321967638986554</v>
      </c>
      <c r="E43" s="6">
        <f t="shared" si="13"/>
        <v>3.1506873146259322E-3</v>
      </c>
      <c r="F43" s="5">
        <f t="shared" si="18"/>
        <v>0.18869946064977589</v>
      </c>
      <c r="G43" s="10">
        <f t="shared" si="19"/>
        <v>3.1506873146259322E-3</v>
      </c>
      <c r="H43" s="10">
        <f t="shared" si="0"/>
        <v>0.18869946064977589</v>
      </c>
      <c r="I43" s="6">
        <f t="shared" si="20"/>
        <v>1.6696853842489635E-2</v>
      </c>
      <c r="J43" s="7">
        <f t="shared" si="21"/>
        <v>0.02</v>
      </c>
      <c r="K43" s="7">
        <f t="shared" si="22"/>
        <v>1.4859</v>
      </c>
      <c r="L43" s="7">
        <f t="shared" si="23"/>
        <v>0.01</v>
      </c>
      <c r="M43" s="8">
        <f t="shared" si="24"/>
        <v>1.3708877292970569</v>
      </c>
      <c r="N43" s="6">
        <f t="shared" si="25"/>
        <v>4.3192385784725862E-3</v>
      </c>
      <c r="O43" s="4">
        <f t="shared" si="26"/>
        <v>4.3325410972469794E-2</v>
      </c>
      <c r="P43" s="9">
        <f t="shared" si="8"/>
        <v>9.9692962663808407E-2</v>
      </c>
      <c r="Q43" s="4">
        <f t="shared" si="9"/>
        <v>0</v>
      </c>
      <c r="R43" s="4">
        <f t="shared" si="16"/>
        <v>0</v>
      </c>
    </row>
    <row r="44" spans="1:18" x14ac:dyDescent="0.25">
      <c r="A44" s="4">
        <f t="shared" si="10"/>
        <v>0.32400000000000018</v>
      </c>
      <c r="B44" s="5">
        <f t="shared" si="17"/>
        <v>2.7000000000000017E-2</v>
      </c>
      <c r="C44" s="5">
        <f t="shared" si="11"/>
        <v>2.7000000000000017E-2</v>
      </c>
      <c r="D44" s="5">
        <f t="shared" si="12"/>
        <v>1.1543774078024696</v>
      </c>
      <c r="E44" s="6">
        <f t="shared" si="13"/>
        <v>3.331029196966265E-3</v>
      </c>
      <c r="F44" s="5">
        <f t="shared" si="18"/>
        <v>0.19239623463374492</v>
      </c>
      <c r="G44" s="10">
        <f t="shared" si="19"/>
        <v>3.331029196966265E-3</v>
      </c>
      <c r="H44" s="10">
        <f t="shared" si="0"/>
        <v>0.19239623463374492</v>
      </c>
      <c r="I44" s="6">
        <f t="shared" si="20"/>
        <v>1.7313380395969694E-2</v>
      </c>
      <c r="J44" s="7">
        <f t="shared" si="21"/>
        <v>0.02</v>
      </c>
      <c r="K44" s="7">
        <f t="shared" si="22"/>
        <v>1.4859</v>
      </c>
      <c r="L44" s="7">
        <f t="shared" si="23"/>
        <v>0.01</v>
      </c>
      <c r="M44" s="8">
        <f t="shared" si="24"/>
        <v>1.4044467859410585</v>
      </c>
      <c r="N44" s="6">
        <f t="shared" si="25"/>
        <v>4.6782532495550965E-3</v>
      </c>
      <c r="O44" s="4">
        <f t="shared" si="26"/>
        <v>4.3325410972469794E-2</v>
      </c>
      <c r="P44" s="9">
        <f t="shared" si="8"/>
        <v>0.10797943157487398</v>
      </c>
      <c r="Q44" s="4">
        <f t="shared" si="9"/>
        <v>0</v>
      </c>
      <c r="R44" s="4">
        <f t="shared" si="16"/>
        <v>0</v>
      </c>
    </row>
    <row r="45" spans="1:18" x14ac:dyDescent="0.25">
      <c r="A45" s="4">
        <f t="shared" si="10"/>
        <v>0.33600000000000019</v>
      </c>
      <c r="B45" s="5">
        <f t="shared" si="17"/>
        <v>2.8000000000000018E-2</v>
      </c>
      <c r="C45" s="5">
        <f t="shared" si="11"/>
        <v>2.8000000000000018E-2</v>
      </c>
      <c r="D45" s="5">
        <f t="shared" si="12"/>
        <v>1.1761865335796096</v>
      </c>
      <c r="E45" s="6">
        <f t="shared" si="13"/>
        <v>3.5144428433688917E-3</v>
      </c>
      <c r="F45" s="5">
        <f t="shared" si="18"/>
        <v>0.19603108892993493</v>
      </c>
      <c r="G45" s="10">
        <f t="shared" si="19"/>
        <v>3.5144428433688917E-3</v>
      </c>
      <c r="H45" s="10">
        <f t="shared" si="0"/>
        <v>0.19603108892993493</v>
      </c>
      <c r="I45" s="6">
        <f t="shared" si="20"/>
        <v>1.7927987150165848E-2</v>
      </c>
      <c r="J45" s="7">
        <f t="shared" si="21"/>
        <v>0.02</v>
      </c>
      <c r="K45" s="7">
        <f t="shared" si="22"/>
        <v>1.4859</v>
      </c>
      <c r="L45" s="7">
        <f t="shared" si="23"/>
        <v>0.01</v>
      </c>
      <c r="M45" s="8">
        <f t="shared" si="24"/>
        <v>1.4375074778342438</v>
      </c>
      <c r="N45" s="6">
        <f t="shared" si="25"/>
        <v>5.052037867763824E-3</v>
      </c>
      <c r="O45" s="4">
        <f t="shared" si="26"/>
        <v>4.3325410972469794E-2</v>
      </c>
      <c r="P45" s="9">
        <f t="shared" si="8"/>
        <v>0.11660680774555222</v>
      </c>
      <c r="Q45" s="4">
        <f t="shared" si="9"/>
        <v>0</v>
      </c>
      <c r="R45" s="4">
        <f t="shared" si="16"/>
        <v>0</v>
      </c>
    </row>
    <row r="46" spans="1:18" x14ac:dyDescent="0.25">
      <c r="A46" s="4">
        <f t="shared" si="10"/>
        <v>0.3480000000000002</v>
      </c>
      <c r="B46" s="5">
        <f t="shared" si="17"/>
        <v>2.9000000000000019E-2</v>
      </c>
      <c r="C46" s="5">
        <f t="shared" si="11"/>
        <v>2.9000000000000019E-2</v>
      </c>
      <c r="D46" s="5">
        <f t="shared" si="12"/>
        <v>1.1976446774781777</v>
      </c>
      <c r="E46" s="6">
        <f t="shared" si="13"/>
        <v>3.7008561856212044E-3</v>
      </c>
      <c r="F46" s="5">
        <f t="shared" si="18"/>
        <v>0.19960744624636295</v>
      </c>
      <c r="G46" s="10">
        <f t="shared" si="19"/>
        <v>3.7008561856212044E-3</v>
      </c>
      <c r="H46" s="10">
        <f t="shared" si="0"/>
        <v>0.19960744624636295</v>
      </c>
      <c r="I46" s="6">
        <f t="shared" si="20"/>
        <v>1.8540671980009551E-2</v>
      </c>
      <c r="J46" s="7">
        <f t="shared" si="21"/>
        <v>0.02</v>
      </c>
      <c r="K46" s="7">
        <f t="shared" si="22"/>
        <v>1.4859</v>
      </c>
      <c r="L46" s="7">
        <f t="shared" si="23"/>
        <v>0.01</v>
      </c>
      <c r="M46" s="8">
        <f t="shared" si="24"/>
        <v>1.4700911710346798</v>
      </c>
      <c r="N46" s="6">
        <f t="shared" si="25"/>
        <v>5.4405960037508146E-3</v>
      </c>
      <c r="O46" s="4">
        <f t="shared" si="26"/>
        <v>4.3325410972469794E-2</v>
      </c>
      <c r="P46" s="9">
        <f t="shared" si="8"/>
        <v>0.1255751735905731</v>
      </c>
      <c r="Q46" s="4">
        <f t="shared" si="9"/>
        <v>0</v>
      </c>
      <c r="R46" s="4">
        <f t="shared" si="16"/>
        <v>0</v>
      </c>
    </row>
    <row r="47" spans="1:18" x14ac:dyDescent="0.25">
      <c r="A47" s="4">
        <f t="shared" si="10"/>
        <v>0.36000000000000021</v>
      </c>
      <c r="B47" s="5">
        <f t="shared" si="17"/>
        <v>3.000000000000002E-2</v>
      </c>
      <c r="C47" s="5">
        <f t="shared" si="11"/>
        <v>3.000000000000002E-2</v>
      </c>
      <c r="D47" s="5">
        <f t="shared" si="12"/>
        <v>1.2187706160615905</v>
      </c>
      <c r="E47" s="6">
        <f t="shared" si="13"/>
        <v>3.8902005814904972E-3</v>
      </c>
      <c r="F47" s="5">
        <f t="shared" si="18"/>
        <v>0.20312843601026509</v>
      </c>
      <c r="G47" s="10">
        <f t="shared" si="19"/>
        <v>3.8902005814904972E-3</v>
      </c>
      <c r="H47" s="10">
        <f t="shared" si="0"/>
        <v>0.20312843601026509</v>
      </c>
      <c r="I47" s="6">
        <f t="shared" si="20"/>
        <v>1.9151432748164842E-2</v>
      </c>
      <c r="J47" s="7">
        <f t="shared" si="21"/>
        <v>0.02</v>
      </c>
      <c r="K47" s="7">
        <f t="shared" si="22"/>
        <v>1.4859</v>
      </c>
      <c r="L47" s="7">
        <f t="shared" si="23"/>
        <v>0.01</v>
      </c>
      <c r="M47" s="8">
        <f t="shared" si="24"/>
        <v>1.5022175363189789</v>
      </c>
      <c r="N47" s="6">
        <f t="shared" si="25"/>
        <v>5.8439275333133141E-3</v>
      </c>
      <c r="O47" s="4">
        <f t="shared" si="26"/>
        <v>4.3325410972469794E-2</v>
      </c>
      <c r="P47" s="9">
        <f t="shared" si="8"/>
        <v>0.13488452624319508</v>
      </c>
      <c r="Q47" s="4">
        <f t="shared" si="9"/>
        <v>0</v>
      </c>
      <c r="R47" s="4">
        <f t="shared" si="16"/>
        <v>0</v>
      </c>
    </row>
    <row r="48" spans="1:18" x14ac:dyDescent="0.25">
      <c r="A48" s="4">
        <f t="shared" si="10"/>
        <v>0.37200000000000022</v>
      </c>
      <c r="B48" s="5">
        <f t="shared" si="17"/>
        <v>3.1000000000000021E-2</v>
      </c>
      <c r="C48" s="5">
        <f t="shared" si="11"/>
        <v>3.1000000000000021E-2</v>
      </c>
      <c r="D48" s="5">
        <f t="shared" si="12"/>
        <v>1.2395815704154367</v>
      </c>
      <c r="E48" s="6">
        <f t="shared" si="13"/>
        <v>4.0824105296082807E-3</v>
      </c>
      <c r="F48" s="5">
        <f t="shared" si="18"/>
        <v>0.20659692840257277</v>
      </c>
      <c r="G48" s="10">
        <f t="shared" si="19"/>
        <v>4.0824105296082807E-3</v>
      </c>
      <c r="H48" s="10">
        <f t="shared" si="0"/>
        <v>0.20659692840257277</v>
      </c>
      <c r="I48" s="6">
        <f t="shared" si="20"/>
        <v>1.9760267304910435E-2</v>
      </c>
      <c r="J48" s="7">
        <f t="shared" si="21"/>
        <v>0.02</v>
      </c>
      <c r="K48" s="7">
        <f t="shared" si="22"/>
        <v>1.4859</v>
      </c>
      <c r="L48" s="7">
        <f t="shared" si="23"/>
        <v>0.01</v>
      </c>
      <c r="M48" s="8">
        <f t="shared" si="24"/>
        <v>1.5339047356334721</v>
      </c>
      <c r="N48" s="6">
        <f t="shared" si="25"/>
        <v>6.2620288441660923E-3</v>
      </c>
      <c r="O48" s="4">
        <f t="shared" si="26"/>
        <v>4.3325410972469794E-2</v>
      </c>
      <c r="P48" s="9">
        <f t="shared" si="8"/>
        <v>0.14453478232774675</v>
      </c>
      <c r="Q48" s="4">
        <f t="shared" si="9"/>
        <v>0</v>
      </c>
      <c r="R48" s="4">
        <f t="shared" si="16"/>
        <v>0</v>
      </c>
    </row>
    <row r="49" spans="1:18" x14ac:dyDescent="0.25">
      <c r="A49" s="4">
        <f t="shared" si="10"/>
        <v>0.38400000000000023</v>
      </c>
      <c r="B49" s="5">
        <f t="shared" si="17"/>
        <v>3.2000000000000021E-2</v>
      </c>
      <c r="C49" s="5">
        <f t="shared" si="11"/>
        <v>3.2000000000000021E-2</v>
      </c>
      <c r="D49" s="5">
        <f t="shared" si="12"/>
        <v>1.260093380891681</v>
      </c>
      <c r="E49" s="6">
        <f t="shared" si="13"/>
        <v>4.2774234166211228E-3</v>
      </c>
      <c r="F49" s="5">
        <f t="shared" si="18"/>
        <v>0.21001556348194683</v>
      </c>
      <c r="G49" s="10">
        <f t="shared" si="19"/>
        <v>4.2774234166211228E-3</v>
      </c>
      <c r="H49" s="10">
        <f t="shared" si="0"/>
        <v>0.21001556348194683</v>
      </c>
      <c r="I49" s="6">
        <f t="shared" si="20"/>
        <v>2.0367173488020161E-2</v>
      </c>
      <c r="J49" s="7">
        <f t="shared" si="21"/>
        <v>0.02</v>
      </c>
      <c r="K49" s="7">
        <f t="shared" si="22"/>
        <v>1.4859</v>
      </c>
      <c r="L49" s="7">
        <f t="shared" si="23"/>
        <v>0.01</v>
      </c>
      <c r="M49" s="8">
        <f t="shared" si="24"/>
        <v>1.5651695826733436</v>
      </c>
      <c r="N49" s="6">
        <f t="shared" si="25"/>
        <v>6.6948930239100705E-3</v>
      </c>
      <c r="O49" s="4">
        <f t="shared" si="26"/>
        <v>4.3325410972469794E-2</v>
      </c>
      <c r="P49" s="9">
        <f t="shared" si="8"/>
        <v>0.15452578229815747</v>
      </c>
      <c r="Q49" s="4">
        <f t="shared" si="9"/>
        <v>0</v>
      </c>
      <c r="R49" s="4">
        <f t="shared" si="16"/>
        <v>0</v>
      </c>
    </row>
    <row r="50" spans="1:18" x14ac:dyDescent="0.25">
      <c r="A50" s="4">
        <f t="shared" si="10"/>
        <v>0.39600000000000024</v>
      </c>
      <c r="B50" s="5">
        <f t="shared" si="17"/>
        <v>3.3000000000000022E-2</v>
      </c>
      <c r="C50" s="5">
        <f t="shared" si="11"/>
        <v>3.3000000000000022E-2</v>
      </c>
      <c r="D50" s="5">
        <f t="shared" si="12"/>
        <v>1.2803206574230714</v>
      </c>
      <c r="E50" s="6">
        <f t="shared" si="13"/>
        <v>4.4751792920459388E-3</v>
      </c>
      <c r="F50" s="5">
        <f t="shared" si="18"/>
        <v>0.21338677623717855</v>
      </c>
      <c r="G50" s="10">
        <f t="shared" si="19"/>
        <v>4.4751792920459388E-3</v>
      </c>
      <c r="H50" s="10">
        <f t="shared" si="0"/>
        <v>0.21338677623717855</v>
      </c>
      <c r="I50" s="6">
        <f t="shared" si="20"/>
        <v>2.0972149122641951E-2</v>
      </c>
      <c r="J50" s="7">
        <f t="shared" si="21"/>
        <v>0.02</v>
      </c>
      <c r="K50" s="7">
        <f t="shared" si="22"/>
        <v>1.4859</v>
      </c>
      <c r="L50" s="7">
        <f t="shared" si="23"/>
        <v>0.01</v>
      </c>
      <c r="M50" s="8">
        <f t="shared" si="24"/>
        <v>1.5960276818756303</v>
      </c>
      <c r="N50" s="6">
        <f t="shared" si="25"/>
        <v>7.1425100314619037E-3</v>
      </c>
      <c r="O50" s="4">
        <f t="shared" si="26"/>
        <v>4.3325410972469794E-2</v>
      </c>
      <c r="P50" s="9">
        <f t="shared" si="8"/>
        <v>0.16485729439474814</v>
      </c>
      <c r="Q50" s="4">
        <f t="shared" si="9"/>
        <v>0</v>
      </c>
      <c r="R50" s="4">
        <f t="shared" si="16"/>
        <v>0</v>
      </c>
    </row>
    <row r="51" spans="1:18" x14ac:dyDescent="0.25">
      <c r="A51" s="4">
        <f t="shared" si="10"/>
        <v>0.40800000000000025</v>
      </c>
      <c r="B51" s="5">
        <f t="shared" si="17"/>
        <v>3.4000000000000023E-2</v>
      </c>
      <c r="C51" s="5">
        <f t="shared" si="11"/>
        <v>3.4000000000000023E-2</v>
      </c>
      <c r="D51" s="5">
        <f t="shared" si="12"/>
        <v>1.3002769094552722</v>
      </c>
      <c r="E51" s="6">
        <f t="shared" si="13"/>
        <v>4.6756206670329203E-3</v>
      </c>
      <c r="F51" s="5">
        <f t="shared" si="18"/>
        <v>0.21671281824254535</v>
      </c>
      <c r="G51" s="10">
        <f t="shared" si="19"/>
        <v>4.6756206670329203E-3</v>
      </c>
      <c r="H51" s="10">
        <f t="shared" si="0"/>
        <v>0.21671281824254535</v>
      </c>
      <c r="I51" s="6">
        <f t="shared" si="20"/>
        <v>2.1575192021175037E-2</v>
      </c>
      <c r="J51" s="7">
        <f t="shared" si="21"/>
        <v>0.02</v>
      </c>
      <c r="K51" s="7">
        <f t="shared" si="22"/>
        <v>1.4859</v>
      </c>
      <c r="L51" s="7">
        <f t="shared" si="23"/>
        <v>0.01</v>
      </c>
      <c r="M51" s="8">
        <f t="shared" si="24"/>
        <v>1.6264935492937487</v>
      </c>
      <c r="N51" s="6">
        <f t="shared" si="25"/>
        <v>7.6048668538735795E-3</v>
      </c>
      <c r="O51" s="4">
        <f t="shared" si="26"/>
        <v>4.3325410972469794E-2</v>
      </c>
      <c r="P51" s="9">
        <f t="shared" si="8"/>
        <v>0.17552901826380665</v>
      </c>
      <c r="Q51" s="4">
        <f t="shared" si="9"/>
        <v>0</v>
      </c>
      <c r="R51" s="4">
        <f t="shared" si="16"/>
        <v>0</v>
      </c>
    </row>
    <row r="52" spans="1:18" x14ac:dyDescent="0.25">
      <c r="A52" s="4">
        <f t="shared" si="10"/>
        <v>0.42000000000000026</v>
      </c>
      <c r="B52" s="5">
        <f t="shared" si="17"/>
        <v>3.5000000000000024E-2</v>
      </c>
      <c r="C52" s="5">
        <f t="shared" si="11"/>
        <v>3.5000000000000024E-2</v>
      </c>
      <c r="D52" s="5">
        <f t="shared" si="12"/>
        <v>1.3199746587749974</v>
      </c>
      <c r="E52" s="6">
        <f t="shared" si="13"/>
        <v>4.8786923338574378E-3</v>
      </c>
      <c r="F52" s="5">
        <f t="shared" si="18"/>
        <v>0.21999577646249957</v>
      </c>
      <c r="G52" s="10">
        <f t="shared" si="19"/>
        <v>4.8786923338574378E-3</v>
      </c>
      <c r="H52" s="10">
        <f t="shared" si="0"/>
        <v>0.21999577646249957</v>
      </c>
      <c r="I52" s="6">
        <f t="shared" si="20"/>
        <v>2.2176299983145624E-2</v>
      </c>
      <c r="J52" s="7">
        <f t="shared" si="21"/>
        <v>0.02</v>
      </c>
      <c r="K52" s="7">
        <f t="shared" si="22"/>
        <v>1.4859</v>
      </c>
      <c r="L52" s="7">
        <f t="shared" si="23"/>
        <v>0.01</v>
      </c>
      <c r="M52" s="8">
        <f t="shared" si="24"/>
        <v>1.6565807181786403</v>
      </c>
      <c r="N52" s="6">
        <f t="shared" si="25"/>
        <v>8.0819476501941805E-3</v>
      </c>
      <c r="O52" s="4">
        <f t="shared" si="26"/>
        <v>4.3325410972469794E-2</v>
      </c>
      <c r="P52" s="9">
        <f t="shared" si="8"/>
        <v>0.18654058827808193</v>
      </c>
      <c r="Q52" s="4">
        <f t="shared" si="9"/>
        <v>0</v>
      </c>
      <c r="R52" s="4">
        <f t="shared" si="16"/>
        <v>0</v>
      </c>
    </row>
    <row r="53" spans="1:18" x14ac:dyDescent="0.25">
      <c r="A53" s="4">
        <f t="shared" si="10"/>
        <v>0.43200000000000027</v>
      </c>
      <c r="B53" s="5">
        <f t="shared" si="17"/>
        <v>3.6000000000000025E-2</v>
      </c>
      <c r="C53" s="5">
        <f t="shared" si="11"/>
        <v>3.6000000000000025E-2</v>
      </c>
      <c r="D53" s="5">
        <f t="shared" si="12"/>
        <v>1.3394255379070503</v>
      </c>
      <c r="E53" s="6">
        <f t="shared" si="13"/>
        <v>5.0843412034645733E-3</v>
      </c>
      <c r="F53" s="5">
        <f t="shared" si="18"/>
        <v>0.22323758965117504</v>
      </c>
      <c r="G53" s="10">
        <f t="shared" si="19"/>
        <v>5.0843412034645733E-3</v>
      </c>
      <c r="H53" s="10">
        <f t="shared" si="0"/>
        <v>0.22323758965117504</v>
      </c>
      <c r="I53" s="6">
        <f t="shared" si="20"/>
        <v>2.277547079508082E-2</v>
      </c>
      <c r="J53" s="7">
        <f t="shared" si="21"/>
        <v>0.02</v>
      </c>
      <c r="K53" s="7">
        <f t="shared" si="22"/>
        <v>1.4859</v>
      </c>
      <c r="L53" s="7">
        <f t="shared" si="23"/>
        <v>0.01</v>
      </c>
      <c r="M53" s="8">
        <f t="shared" si="24"/>
        <v>1.6863018315830647</v>
      </c>
      <c r="N53" s="6">
        <f t="shared" si="25"/>
        <v>8.5737338837955542E-3</v>
      </c>
      <c r="O53" s="4">
        <f t="shared" si="26"/>
        <v>4.3325410972469794E-2</v>
      </c>
      <c r="P53" s="9">
        <f t="shared" si="8"/>
        <v>0.19789157659101145</v>
      </c>
      <c r="Q53" s="4">
        <f t="shared" si="9"/>
        <v>0</v>
      </c>
      <c r="R53" s="4">
        <f t="shared" si="16"/>
        <v>0</v>
      </c>
    </row>
    <row r="54" spans="1:18" x14ac:dyDescent="0.25">
      <c r="A54" s="4">
        <f t="shared" si="10"/>
        <v>0.44400000000000028</v>
      </c>
      <c r="B54" s="5">
        <f t="shared" si="17"/>
        <v>3.7000000000000026E-2</v>
      </c>
      <c r="C54" s="5">
        <f t="shared" si="11"/>
        <v>3.7000000000000026E-2</v>
      </c>
      <c r="D54" s="5">
        <f t="shared" si="12"/>
        <v>1.358640376273238</v>
      </c>
      <c r="E54" s="6">
        <f t="shared" si="13"/>
        <v>5.2925161588011785E-3</v>
      </c>
      <c r="F54" s="5">
        <f t="shared" si="18"/>
        <v>0.22644006271220632</v>
      </c>
      <c r="G54" s="10">
        <f t="shared" si="19"/>
        <v>5.2925161588011785E-3</v>
      </c>
      <c r="H54" s="10">
        <f t="shared" si="0"/>
        <v>0.22644006271220632</v>
      </c>
      <c r="I54" s="6">
        <f t="shared" si="20"/>
        <v>2.3372702230380914E-2</v>
      </c>
      <c r="J54" s="7">
        <f t="shared" si="21"/>
        <v>0.02</v>
      </c>
      <c r="K54" s="7">
        <f t="shared" si="22"/>
        <v>1.4859</v>
      </c>
      <c r="L54" s="7">
        <f t="shared" si="23"/>
        <v>0.01</v>
      </c>
      <c r="M54" s="8">
        <f t="shared" si="24"/>
        <v>1.7156687239001271</v>
      </c>
      <c r="N54" s="6">
        <f t="shared" si="25"/>
        <v>9.0802044443912214E-3</v>
      </c>
      <c r="O54" s="4">
        <f t="shared" si="26"/>
        <v>4.3325410972469794E-2</v>
      </c>
      <c r="P54" s="9">
        <f t="shared" si="8"/>
        <v>0.20958149595305728</v>
      </c>
      <c r="Q54" s="4">
        <f t="shared" si="9"/>
        <v>0</v>
      </c>
      <c r="R54" s="4">
        <f t="shared" si="16"/>
        <v>0</v>
      </c>
    </row>
    <row r="55" spans="1:18" x14ac:dyDescent="0.25">
      <c r="A55" s="4">
        <f t="shared" si="10"/>
        <v>0.45600000000000029</v>
      </c>
      <c r="B55" s="5">
        <f t="shared" si="17"/>
        <v>3.8000000000000027E-2</v>
      </c>
      <c r="C55" s="5">
        <f t="shared" si="11"/>
        <v>3.8000000000000027E-2</v>
      </c>
      <c r="D55" s="5">
        <f t="shared" si="12"/>
        <v>1.3776292759229356</v>
      </c>
      <c r="E55" s="6">
        <f t="shared" si="13"/>
        <v>5.5031679220086897E-3</v>
      </c>
      <c r="F55" s="5">
        <f t="shared" si="18"/>
        <v>0.22960487932048926</v>
      </c>
      <c r="G55" s="10">
        <f t="shared" si="19"/>
        <v>5.5031679220086897E-3</v>
      </c>
      <c r="H55" s="10">
        <f t="shared" si="0"/>
        <v>0.22960487932048926</v>
      </c>
      <c r="I55" s="6">
        <f t="shared" si="20"/>
        <v>2.3967992049189885E-2</v>
      </c>
      <c r="J55" s="7">
        <f t="shared" si="21"/>
        <v>0.02</v>
      </c>
      <c r="K55" s="7">
        <f t="shared" si="22"/>
        <v>1.4859</v>
      </c>
      <c r="L55" s="7">
        <f t="shared" si="23"/>
        <v>0.01</v>
      </c>
      <c r="M55" s="8">
        <f t="shared" si="24"/>
        <v>1.7446924929216534</v>
      </c>
      <c r="N55" s="6">
        <f t="shared" si="25"/>
        <v>9.6013357608158156E-3</v>
      </c>
      <c r="O55" s="4">
        <f t="shared" si="26"/>
        <v>4.3325410972469794E-2</v>
      </c>
      <c r="P55" s="9">
        <f t="shared" si="8"/>
        <v>0.22160980231478425</v>
      </c>
      <c r="Q55" s="4">
        <f t="shared" si="9"/>
        <v>0</v>
      </c>
      <c r="R55" s="4">
        <f t="shared" si="16"/>
        <v>0</v>
      </c>
    </row>
    <row r="56" spans="1:18" x14ac:dyDescent="0.25">
      <c r="A56" s="4">
        <f t="shared" si="10"/>
        <v>0.4680000000000003</v>
      </c>
      <c r="B56" s="5">
        <f t="shared" si="17"/>
        <v>3.9000000000000028E-2</v>
      </c>
      <c r="C56" s="5">
        <f t="shared" si="11"/>
        <v>3.9000000000000028E-2</v>
      </c>
      <c r="D56" s="5">
        <f t="shared" si="12"/>
        <v>1.3964016783371243</v>
      </c>
      <c r="E56" s="6">
        <f t="shared" si="13"/>
        <v>5.7162489338302347E-3</v>
      </c>
      <c r="F56" s="5">
        <f t="shared" si="18"/>
        <v>0.23273361305618737</v>
      </c>
      <c r="G56" s="10">
        <f t="shared" si="19"/>
        <v>5.7162489338302347E-3</v>
      </c>
      <c r="H56" s="10">
        <f t="shared" si="0"/>
        <v>0.23273361305618737</v>
      </c>
      <c r="I56" s="6">
        <f t="shared" si="20"/>
        <v>2.4561337998264127E-2</v>
      </c>
      <c r="J56" s="7">
        <f t="shared" si="21"/>
        <v>0.02</v>
      </c>
      <c r="K56" s="7">
        <f t="shared" si="22"/>
        <v>1.4859</v>
      </c>
      <c r="L56" s="7">
        <f t="shared" si="23"/>
        <v>0.01</v>
      </c>
      <c r="M56" s="8">
        <f t="shared" si="24"/>
        <v>1.7733835637391298</v>
      </c>
      <c r="N56" s="6">
        <f t="shared" si="25"/>
        <v>1.0137101905495863E-2</v>
      </c>
      <c r="O56" s="4">
        <f t="shared" si="26"/>
        <v>4.3325410972469794E-2</v>
      </c>
      <c r="P56" s="9">
        <f t="shared" si="8"/>
        <v>0.23397589723816509</v>
      </c>
      <c r="Q56" s="4">
        <f t="shared" si="9"/>
        <v>0</v>
      </c>
      <c r="R56" s="4">
        <f t="shared" si="16"/>
        <v>0</v>
      </c>
    </row>
    <row r="57" spans="1:18" x14ac:dyDescent="0.25">
      <c r="A57" s="4">
        <f t="shared" si="10"/>
        <v>0.48000000000000032</v>
      </c>
      <c r="B57" s="5">
        <f t="shared" si="17"/>
        <v>4.0000000000000029E-2</v>
      </c>
      <c r="C57" s="5">
        <f t="shared" si="11"/>
        <v>4.0000000000000029E-2</v>
      </c>
      <c r="D57" s="5">
        <f t="shared" si="12"/>
        <v>1.4149664235586865</v>
      </c>
      <c r="E57" s="6">
        <f t="shared" si="13"/>
        <v>5.9317132438188001E-3</v>
      </c>
      <c r="F57" s="5">
        <f t="shared" si="18"/>
        <v>0.23582773725978107</v>
      </c>
      <c r="G57" s="10">
        <f t="shared" si="19"/>
        <v>5.9317132438188001E-3</v>
      </c>
      <c r="H57" s="10">
        <f t="shared" si="0"/>
        <v>0.23582773725978107</v>
      </c>
      <c r="I57" s="6">
        <f t="shared" si="20"/>
        <v>2.5152737810839421E-2</v>
      </c>
      <c r="J57" s="7">
        <f t="shared" si="21"/>
        <v>0.02</v>
      </c>
      <c r="K57" s="7">
        <f t="shared" si="22"/>
        <v>1.4859</v>
      </c>
      <c r="L57" s="7">
        <f t="shared" si="23"/>
        <v>0.01</v>
      </c>
      <c r="M57" s="8">
        <f t="shared" si="24"/>
        <v>1.8017517455961738</v>
      </c>
      <c r="N57" s="6">
        <f t="shared" si="25"/>
        <v>1.0687474691426465E-2</v>
      </c>
      <c r="O57" s="4">
        <f t="shared" si="26"/>
        <v>4.3325410972469794E-2</v>
      </c>
      <c r="P57" s="9">
        <f t="shared" si="8"/>
        <v>0.24667913013491302</v>
      </c>
      <c r="Q57" s="4">
        <f t="shared" si="9"/>
        <v>0</v>
      </c>
      <c r="R57" s="4">
        <f t="shared" si="16"/>
        <v>0</v>
      </c>
    </row>
    <row r="58" spans="1:18" x14ac:dyDescent="0.25">
      <c r="A58" s="4">
        <f t="shared" si="10"/>
        <v>0.49200000000000033</v>
      </c>
      <c r="B58" s="5">
        <f t="shared" si="17"/>
        <v>4.1000000000000029E-2</v>
      </c>
      <c r="C58" s="5">
        <f t="shared" si="11"/>
        <v>4.1000000000000029E-2</v>
      </c>
      <c r="D58" s="5">
        <f t="shared" si="12"/>
        <v>1.4333318026991644</v>
      </c>
      <c r="E58" s="6">
        <f t="shared" si="13"/>
        <v>6.1495164101283348E-3</v>
      </c>
      <c r="F58" s="5">
        <f t="shared" si="18"/>
        <v>0.23888863378319405</v>
      </c>
      <c r="G58" s="10">
        <f t="shared" si="19"/>
        <v>6.1495164101283348E-3</v>
      </c>
      <c r="H58" s="10">
        <f t="shared" si="0"/>
        <v>0.23888863378319405</v>
      </c>
      <c r="I58" s="6">
        <f t="shared" si="20"/>
        <v>2.574218920649609E-2</v>
      </c>
      <c r="J58" s="7">
        <f t="shared" si="21"/>
        <v>0.02</v>
      </c>
      <c r="K58" s="7">
        <f t="shared" si="22"/>
        <v>1.4859</v>
      </c>
      <c r="L58" s="7">
        <f t="shared" si="23"/>
        <v>0.01</v>
      </c>
      <c r="M58" s="8">
        <f t="shared" si="24"/>
        <v>1.829806282626826</v>
      </c>
      <c r="N58" s="6">
        <f t="shared" si="25"/>
        <v>1.1252423762369592E-2</v>
      </c>
      <c r="O58" s="4">
        <f t="shared" si="26"/>
        <v>4.3325410972469794E-2</v>
      </c>
      <c r="P58" s="9">
        <f t="shared" si="8"/>
        <v>0.25971880034836148</v>
      </c>
      <c r="Q58" s="4">
        <f t="shared" si="9"/>
        <v>0</v>
      </c>
      <c r="R58" s="4">
        <f t="shared" si="16"/>
        <v>0</v>
      </c>
    </row>
    <row r="59" spans="1:18" x14ac:dyDescent="0.25">
      <c r="A59" s="4">
        <f t="shared" si="10"/>
        <v>0.50400000000000034</v>
      </c>
      <c r="B59" s="5">
        <f t="shared" si="17"/>
        <v>4.200000000000003E-2</v>
      </c>
      <c r="C59" s="5">
        <f t="shared" si="11"/>
        <v>4.200000000000003E-2</v>
      </c>
      <c r="D59" s="5">
        <f t="shared" si="12"/>
        <v>1.4515056047064845</v>
      </c>
      <c r="E59" s="6">
        <f t="shared" si="13"/>
        <v>6.3696154078337385E-3</v>
      </c>
      <c r="F59" s="5">
        <f t="shared" si="18"/>
        <v>0.24191760078441407</v>
      </c>
      <c r="G59" s="10">
        <f t="shared" si="19"/>
        <v>6.3696154078337385E-3</v>
      </c>
      <c r="H59" s="10">
        <f t="shared" si="0"/>
        <v>0.24191760078441407</v>
      </c>
      <c r="I59" s="6">
        <f t="shared" si="20"/>
        <v>2.6329689891022228E-2</v>
      </c>
      <c r="J59" s="7">
        <f t="shared" si="21"/>
        <v>0.02</v>
      </c>
      <c r="K59" s="7">
        <f t="shared" si="22"/>
        <v>1.4859</v>
      </c>
      <c r="L59" s="7">
        <f t="shared" si="23"/>
        <v>0.01</v>
      </c>
      <c r="M59" s="8">
        <f t="shared" si="24"/>
        <v>1.8575558992703161</v>
      </c>
      <c r="N59" s="6">
        <f t="shared" si="25"/>
        <v>1.183191667690466E-2</v>
      </c>
      <c r="O59" s="4">
        <f t="shared" si="26"/>
        <v>4.3325410972469794E-2</v>
      </c>
      <c r="P59" s="9">
        <f t="shared" si="8"/>
        <v>0.27309415909344747</v>
      </c>
      <c r="Q59" s="4">
        <f t="shared" si="9"/>
        <v>0</v>
      </c>
      <c r="R59" s="4">
        <f t="shared" si="16"/>
        <v>0</v>
      </c>
    </row>
    <row r="60" spans="1:18" x14ac:dyDescent="0.25">
      <c r="A60" s="4">
        <f t="shared" si="10"/>
        <v>0.51600000000000035</v>
      </c>
      <c r="B60" s="5">
        <f t="shared" si="17"/>
        <v>4.3000000000000031E-2</v>
      </c>
      <c r="C60" s="5">
        <f t="shared" si="11"/>
        <v>4.3000000000000031E-2</v>
      </c>
      <c r="D60" s="5">
        <f t="shared" si="12"/>
        <v>1.4694951581419038</v>
      </c>
      <c r="E60" s="6">
        <f t="shared" si="13"/>
        <v>6.5919685448642355E-3</v>
      </c>
      <c r="F60" s="5">
        <f t="shared" si="18"/>
        <v>0.24491585969031729</v>
      </c>
      <c r="G60" s="10">
        <f t="shared" si="19"/>
        <v>6.5919685448642355E-3</v>
      </c>
      <c r="H60" s="10">
        <f t="shared" si="0"/>
        <v>0.24491585969031729</v>
      </c>
      <c r="I60" s="6">
        <f t="shared" si="20"/>
        <v>2.6915237556275118E-2</v>
      </c>
      <c r="J60" s="7">
        <f t="shared" si="21"/>
        <v>0.02</v>
      </c>
      <c r="K60" s="7">
        <f t="shared" si="22"/>
        <v>1.4859</v>
      </c>
      <c r="L60" s="7">
        <f t="shared" si="23"/>
        <v>0.01</v>
      </c>
      <c r="M60" s="8">
        <f t="shared" si="24"/>
        <v>1.8850088410343697</v>
      </c>
      <c r="N60" s="6">
        <f t="shared" si="25"/>
        <v>1.2425918986889554E-2</v>
      </c>
      <c r="O60" s="4">
        <f t="shared" si="26"/>
        <v>4.3325410972469794E-2</v>
      </c>
      <c r="P60" s="9">
        <f t="shared" si="8"/>
        <v>0.28680441126768164</v>
      </c>
      <c r="Q60" s="4">
        <f t="shared" si="9"/>
        <v>0</v>
      </c>
      <c r="R60" s="4">
        <f t="shared" si="16"/>
        <v>0</v>
      </c>
    </row>
    <row r="61" spans="1:18" x14ac:dyDescent="0.25">
      <c r="A61" s="4">
        <f t="shared" si="10"/>
        <v>0.52800000000000036</v>
      </c>
      <c r="B61" s="5">
        <f t="shared" si="17"/>
        <v>4.4000000000000032E-2</v>
      </c>
      <c r="C61" s="5">
        <f t="shared" si="11"/>
        <v>4.4000000000000032E-2</v>
      </c>
      <c r="D61" s="5">
        <f t="shared" si="12"/>
        <v>1.4873073686018285</v>
      </c>
      <c r="E61" s="6">
        <f t="shared" si="13"/>
        <v>6.8165353847520968E-3</v>
      </c>
      <c r="F61" s="5">
        <f t="shared" si="18"/>
        <v>0.24788456143363807</v>
      </c>
      <c r="G61" s="10">
        <f t="shared" si="19"/>
        <v>6.8165353847520968E-3</v>
      </c>
      <c r="H61" s="10">
        <f t="shared" si="0"/>
        <v>0.24788456143363807</v>
      </c>
      <c r="I61" s="6">
        <f t="shared" si="20"/>
        <v>2.7498829880040643E-2</v>
      </c>
      <c r="J61" s="7">
        <f t="shared" si="21"/>
        <v>0.02</v>
      </c>
      <c r="K61" s="7">
        <f t="shared" si="22"/>
        <v>1.4859</v>
      </c>
      <c r="L61" s="7">
        <f t="shared" si="23"/>
        <v>0.01</v>
      </c>
      <c r="M61" s="8">
        <f t="shared" si="24"/>
        <v>1.9121729111805847</v>
      </c>
      <c r="N61" s="6">
        <f t="shared" si="25"/>
        <v>1.3034394310826885E-2</v>
      </c>
      <c r="O61" s="4">
        <f t="shared" si="26"/>
        <v>4.3325410972469794E-2</v>
      </c>
      <c r="P61" s="9">
        <f t="shared" si="8"/>
        <v>0.30084871714452543</v>
      </c>
      <c r="Q61" s="4">
        <f t="shared" si="9"/>
        <v>0</v>
      </c>
      <c r="R61" s="4">
        <f t="shared" si="16"/>
        <v>0</v>
      </c>
    </row>
    <row r="62" spans="1:18" x14ac:dyDescent="0.25">
      <c r="A62" s="4">
        <f t="shared" si="10"/>
        <v>0.54000000000000037</v>
      </c>
      <c r="B62" s="5">
        <f t="shared" si="17"/>
        <v>4.5000000000000033E-2</v>
      </c>
      <c r="C62" s="5">
        <f t="shared" si="11"/>
        <v>4.5000000000000033E-2</v>
      </c>
      <c r="D62" s="5">
        <f t="shared" si="12"/>
        <v>1.5049487523266742</v>
      </c>
      <c r="E62" s="6">
        <f t="shared" si="13"/>
        <v>7.0432766754988116E-3</v>
      </c>
      <c r="F62" s="5">
        <f t="shared" si="18"/>
        <v>0.25082479205444569</v>
      </c>
      <c r="G62" s="10">
        <f t="shared" si="19"/>
        <v>7.0432766754988116E-3</v>
      </c>
      <c r="H62" s="10">
        <f t="shared" si="0"/>
        <v>0.25082479205444569</v>
      </c>
      <c r="I62" s="6">
        <f t="shared" si="20"/>
        <v>2.8080464525890851E-2</v>
      </c>
      <c r="J62" s="7">
        <f t="shared" si="21"/>
        <v>0.02</v>
      </c>
      <c r="K62" s="7">
        <f t="shared" si="22"/>
        <v>1.4859</v>
      </c>
      <c r="L62" s="7">
        <f t="shared" si="23"/>
        <v>0.01</v>
      </c>
      <c r="M62" s="8">
        <f t="shared" si="24"/>
        <v>1.9390555038232873</v>
      </c>
      <c r="N62" s="6">
        <f t="shared" si="25"/>
        <v>1.3657304402576157E-2</v>
      </c>
      <c r="O62" s="4">
        <f t="shared" si="26"/>
        <v>4.3325410972469794E-2</v>
      </c>
      <c r="P62" s="9">
        <f t="shared" si="8"/>
        <v>0.31522619395934637</v>
      </c>
      <c r="Q62" s="4">
        <f t="shared" si="9"/>
        <v>0</v>
      </c>
      <c r="R62" s="4">
        <f t="shared" si="16"/>
        <v>0</v>
      </c>
    </row>
    <row r="63" spans="1:18" x14ac:dyDescent="0.25">
      <c r="A63" s="4">
        <f t="shared" si="10"/>
        <v>0.55200000000000038</v>
      </c>
      <c r="B63" s="5">
        <f t="shared" si="17"/>
        <v>4.6000000000000034E-2</v>
      </c>
      <c r="C63" s="5">
        <f t="shared" si="11"/>
        <v>4.6000000000000034E-2</v>
      </c>
      <c r="D63" s="5">
        <f t="shared" si="12"/>
        <v>1.5224254664609431</v>
      </c>
      <c r="E63" s="6">
        <f t="shared" si="13"/>
        <v>7.2721542839462149E-3</v>
      </c>
      <c r="F63" s="5">
        <f t="shared" si="18"/>
        <v>0.25373757774349048</v>
      </c>
      <c r="G63" s="10">
        <f t="shared" si="19"/>
        <v>7.2721542839462149E-3</v>
      </c>
      <c r="H63" s="10">
        <f t="shared" si="0"/>
        <v>0.25373757774349048</v>
      </c>
      <c r="I63" s="6">
        <f t="shared" si="20"/>
        <v>2.8660139143039401E-2</v>
      </c>
      <c r="J63" s="7">
        <f t="shared" si="21"/>
        <v>0.02</v>
      </c>
      <c r="K63" s="7">
        <f t="shared" si="22"/>
        <v>1.4859</v>
      </c>
      <c r="L63" s="7">
        <f t="shared" si="23"/>
        <v>0.01</v>
      </c>
      <c r="M63" s="8">
        <f t="shared" si="24"/>
        <v>1.9656636338644302</v>
      </c>
      <c r="N63" s="6">
        <f t="shared" si="25"/>
        <v>1.4294609215804501E-2</v>
      </c>
      <c r="O63" s="4">
        <f t="shared" si="26"/>
        <v>4.3325410972469794E-2</v>
      </c>
      <c r="P63" s="9">
        <f t="shared" si="8"/>
        <v>0.32993591739701456</v>
      </c>
      <c r="Q63" s="4">
        <f t="shared" si="9"/>
        <v>0</v>
      </c>
      <c r="R63" s="4">
        <f t="shared" si="16"/>
        <v>0</v>
      </c>
    </row>
    <row r="64" spans="1:18" x14ac:dyDescent="0.25">
      <c r="A64" s="4">
        <f t="shared" si="10"/>
        <v>0.56400000000000039</v>
      </c>
      <c r="B64" s="5">
        <f t="shared" si="17"/>
        <v>4.7000000000000035E-2</v>
      </c>
      <c r="C64" s="5">
        <f t="shared" si="11"/>
        <v>4.7000000000000035E-2</v>
      </c>
      <c r="D64" s="5">
        <f t="shared" si="12"/>
        <v>1.5397433363633966</v>
      </c>
      <c r="E64" s="6">
        <f t="shared" si="13"/>
        <v>7.5031311351137202E-3</v>
      </c>
      <c r="F64" s="5">
        <f t="shared" si="18"/>
        <v>0.25662388939389941</v>
      </c>
      <c r="G64" s="10">
        <f t="shared" si="19"/>
        <v>7.5031311351137202E-3</v>
      </c>
      <c r="H64" s="10">
        <f t="shared" si="0"/>
        <v>0.25662388939389941</v>
      </c>
      <c r="I64" s="6">
        <f t="shared" si="20"/>
        <v>2.9237851366195094E-2</v>
      </c>
      <c r="J64" s="7">
        <f t="shared" si="21"/>
        <v>0.02</v>
      </c>
      <c r="K64" s="7">
        <f t="shared" si="22"/>
        <v>1.4859</v>
      </c>
      <c r="L64" s="7">
        <f t="shared" si="23"/>
        <v>0.01</v>
      </c>
      <c r="M64" s="8">
        <f t="shared" si="24"/>
        <v>1.992003964129242</v>
      </c>
      <c r="N64" s="6">
        <f t="shared" si="25"/>
        <v>1.494626696452807E-2</v>
      </c>
      <c r="O64" s="4">
        <f t="shared" si="26"/>
        <v>4.3325410972469794E-2</v>
      </c>
      <c r="P64" s="9">
        <f t="shared" si="8"/>
        <v>0.34497692298926735</v>
      </c>
      <c r="Q64" s="4">
        <f t="shared" si="9"/>
        <v>0</v>
      </c>
      <c r="R64" s="4">
        <f t="shared" si="16"/>
        <v>0</v>
      </c>
    </row>
    <row r="65" spans="1:18" x14ac:dyDescent="0.25">
      <c r="A65" s="4">
        <f t="shared" si="10"/>
        <v>0.5760000000000004</v>
      </c>
      <c r="B65" s="5">
        <f t="shared" si="17"/>
        <v>4.8000000000000036E-2</v>
      </c>
      <c r="C65" s="5">
        <f t="shared" si="11"/>
        <v>4.8000000000000036E-2</v>
      </c>
      <c r="D65" s="5">
        <f t="shared" si="12"/>
        <v>1.5569078803112366</v>
      </c>
      <c r="E65" s="6">
        <f t="shared" si="13"/>
        <v>7.7361711560257678E-3</v>
      </c>
      <c r="F65" s="5">
        <f t="shared" si="18"/>
        <v>0.25948464671853944</v>
      </c>
      <c r="G65" s="10">
        <f t="shared" si="19"/>
        <v>7.7361711560257678E-3</v>
      </c>
      <c r="H65" s="10">
        <f t="shared" si="0"/>
        <v>0.25948464671853944</v>
      </c>
      <c r="I65" s="6">
        <f t="shared" si="20"/>
        <v>2.981359881541323E-2</v>
      </c>
      <c r="J65" s="7">
        <f t="shared" si="21"/>
        <v>0.02</v>
      </c>
      <c r="K65" s="7">
        <f t="shared" si="22"/>
        <v>1.4859</v>
      </c>
      <c r="L65" s="7">
        <f t="shared" si="23"/>
        <v>0.01</v>
      </c>
      <c r="M65" s="8">
        <f t="shared" si="24"/>
        <v>2.0180828300183791</v>
      </c>
      <c r="N65" s="6">
        <f t="shared" si="25"/>
        <v>1.5612234180059036E-2</v>
      </c>
      <c r="O65" s="4">
        <f t="shared" si="26"/>
        <v>4.3325410972469794E-2</v>
      </c>
      <c r="P65" s="9">
        <f t="shared" si="8"/>
        <v>0.36034820742911122</v>
      </c>
      <c r="Q65" s="4">
        <f t="shared" si="9"/>
        <v>0</v>
      </c>
      <c r="R65" s="4">
        <f t="shared" si="16"/>
        <v>0</v>
      </c>
    </row>
    <row r="66" spans="1:18" x14ac:dyDescent="0.25">
      <c r="A66" s="4">
        <f t="shared" si="10"/>
        <v>0.58800000000000041</v>
      </c>
      <c r="B66" s="5">
        <f t="shared" si="17"/>
        <v>4.9000000000000037E-2</v>
      </c>
      <c r="C66" s="5">
        <f t="shared" si="11"/>
        <v>4.9000000000000037E-2</v>
      </c>
      <c r="D66" s="5">
        <f t="shared" si="12"/>
        <v>1.5739243318958451</v>
      </c>
      <c r="E66" s="6">
        <f t="shared" si="13"/>
        <v>7.9712392236084995E-3</v>
      </c>
      <c r="F66" s="5">
        <f t="shared" si="18"/>
        <v>0.26232072198264084</v>
      </c>
      <c r="G66" s="10">
        <f t="shared" si="19"/>
        <v>7.9712392236084995E-3</v>
      </c>
      <c r="H66" s="10">
        <f t="shared" si="0"/>
        <v>0.26232072198264084</v>
      </c>
      <c r="I66" s="6">
        <f t="shared" si="20"/>
        <v>3.0387379095944998E-2</v>
      </c>
      <c r="J66" s="7">
        <f t="shared" si="21"/>
        <v>0.02</v>
      </c>
      <c r="K66" s="7">
        <f t="shared" si="22"/>
        <v>1.4859</v>
      </c>
      <c r="L66" s="7">
        <f t="shared" si="23"/>
        <v>0.01</v>
      </c>
      <c r="M66" s="8">
        <f t="shared" si="24"/>
        <v>2.0439062619509301</v>
      </c>
      <c r="N66" s="6">
        <f t="shared" si="25"/>
        <v>1.6292465764642283E-2</v>
      </c>
      <c r="O66" s="4">
        <f t="shared" si="26"/>
        <v>4.3325410972469794E-2</v>
      </c>
      <c r="P66" s="9">
        <f t="shared" si="8"/>
        <v>0.37604872980881776</v>
      </c>
      <c r="Q66" s="4">
        <f t="shared" si="9"/>
        <v>0</v>
      </c>
      <c r="R66" s="4">
        <f t="shared" si="16"/>
        <v>0</v>
      </c>
    </row>
    <row r="67" spans="1:18" x14ac:dyDescent="0.25">
      <c r="A67" s="4">
        <f t="shared" si="10"/>
        <v>0.60000000000000042</v>
      </c>
      <c r="B67" s="5">
        <f t="shared" si="17"/>
        <v>5.0000000000000037E-2</v>
      </c>
      <c r="C67" s="5">
        <f t="shared" si="11"/>
        <v>5.0000000000000037E-2</v>
      </c>
      <c r="D67" s="5">
        <f t="shared" si="12"/>
        <v>1.5907976603682876</v>
      </c>
      <c r="E67" s="6">
        <f t="shared" si="13"/>
        <v>8.2083011162817857E-3</v>
      </c>
      <c r="F67" s="5">
        <f t="shared" ref="F67:F130" si="27">D$10*D67</f>
        <v>0.2651329433947146</v>
      </c>
      <c r="G67" s="10">
        <f t="shared" ref="G67:G130" si="28">IF(B67&lt;D$10,E67,3.14159*D$10^2-E67)</f>
        <v>8.2083011162817857E-3</v>
      </c>
      <c r="H67" s="10">
        <f t="shared" si="0"/>
        <v>0.2651329433947146</v>
      </c>
      <c r="I67" s="6">
        <f t="shared" ref="I67:I130" si="29">G67/H67</f>
        <v>3.0959189798084583E-2</v>
      </c>
      <c r="J67" s="7">
        <f t="shared" ref="J67:J130" si="30">D$9</f>
        <v>0.02</v>
      </c>
      <c r="K67" s="7">
        <f t="shared" ref="K67:K130" si="31">D$7</f>
        <v>1.4859</v>
      </c>
      <c r="L67" s="7">
        <f t="shared" ref="L67:L130" si="32">D$8</f>
        <v>0.01</v>
      </c>
      <c r="M67" s="8">
        <f t="shared" ref="M67:M130" si="33">K67/L67*I67^0.667*J67^0.5</f>
        <v>2.0694800058372813</v>
      </c>
      <c r="N67" s="6">
        <f t="shared" ref="N67:N130" si="34">G67*M67</f>
        <v>1.6986915042036994E-2</v>
      </c>
      <c r="O67" s="4">
        <f t="shared" ref="O67:O130" si="35">D$6</f>
        <v>4.3325410972469794E-2</v>
      </c>
      <c r="P67" s="9">
        <f t="shared" si="8"/>
        <v>0.39207741278740471</v>
      </c>
      <c r="Q67" s="4">
        <f t="shared" si="9"/>
        <v>0</v>
      </c>
      <c r="R67" s="4">
        <f t="shared" si="16"/>
        <v>0</v>
      </c>
    </row>
    <row r="68" spans="1:18" x14ac:dyDescent="0.25">
      <c r="A68" s="4">
        <f t="shared" si="10"/>
        <v>0.61200000000000043</v>
      </c>
      <c r="B68" s="5">
        <f t="shared" si="17"/>
        <v>5.1000000000000038E-2</v>
      </c>
      <c r="C68" s="5">
        <f t="shared" si="11"/>
        <v>5.1000000000000038E-2</v>
      </c>
      <c r="D68" s="5">
        <f t="shared" si="12"/>
        <v>1.6075325891593648</v>
      </c>
      <c r="E68" s="6">
        <f t="shared" si="13"/>
        <v>8.4473234689141138E-3</v>
      </c>
      <c r="F68" s="5">
        <f t="shared" si="27"/>
        <v>0.26792209819322743</v>
      </c>
      <c r="G68" s="10">
        <f t="shared" si="28"/>
        <v>8.4473234689141138E-3</v>
      </c>
      <c r="H68" s="10">
        <f t="shared" si="0"/>
        <v>0.26792209819322743</v>
      </c>
      <c r="I68" s="6">
        <f t="shared" si="29"/>
        <v>3.1529028497014236E-2</v>
      </c>
      <c r="J68" s="7">
        <f t="shared" si="30"/>
        <v>0.02</v>
      </c>
      <c r="K68" s="7">
        <f t="shared" si="31"/>
        <v>1.4859</v>
      </c>
      <c r="L68" s="7">
        <f t="shared" si="32"/>
        <v>0.01</v>
      </c>
      <c r="M68" s="8">
        <f t="shared" si="33"/>
        <v>2.0948095417907724</v>
      </c>
      <c r="N68" s="6">
        <f t="shared" si="34"/>
        <v>1.7695533805274413E-2</v>
      </c>
      <c r="O68" s="4">
        <f t="shared" si="35"/>
        <v>4.3325410972469794E-2</v>
      </c>
      <c r="P68" s="9">
        <f t="shared" si="8"/>
        <v>0.40843314369293948</v>
      </c>
      <c r="Q68" s="4">
        <f t="shared" si="9"/>
        <v>0</v>
      </c>
      <c r="R68" s="4">
        <f t="shared" si="16"/>
        <v>0</v>
      </c>
    </row>
    <row r="69" spans="1:18" x14ac:dyDescent="0.25">
      <c r="A69" s="4">
        <f t="shared" si="10"/>
        <v>0.62400000000000044</v>
      </c>
      <c r="B69" s="5">
        <f t="shared" si="17"/>
        <v>5.2000000000000039E-2</v>
      </c>
      <c r="C69" s="5">
        <f t="shared" si="11"/>
        <v>5.2000000000000039E-2</v>
      </c>
      <c r="D69" s="5">
        <f t="shared" si="12"/>
        <v>1.624133612770438</v>
      </c>
      <c r="E69" s="6">
        <f t="shared" si="13"/>
        <v>8.6882737308436337E-3</v>
      </c>
      <c r="F69" s="5">
        <f t="shared" si="27"/>
        <v>0.27068893546173967</v>
      </c>
      <c r="G69" s="10">
        <f t="shared" si="28"/>
        <v>8.6882737308436337E-3</v>
      </c>
      <c r="H69" s="10">
        <f t="shared" si="0"/>
        <v>0.27068893546173967</v>
      </c>
      <c r="I69" s="6">
        <f t="shared" si="29"/>
        <v>3.2096892752646967E-2</v>
      </c>
      <c r="J69" s="7">
        <f t="shared" si="30"/>
        <v>0.02</v>
      </c>
      <c r="K69" s="7">
        <f t="shared" si="31"/>
        <v>1.4859</v>
      </c>
      <c r="L69" s="7">
        <f t="shared" si="32"/>
        <v>0.01</v>
      </c>
      <c r="M69" s="8">
        <f t="shared" si="33"/>
        <v>2.1199001012612109</v>
      </c>
      <c r="N69" s="6">
        <f t="shared" si="34"/>
        <v>1.8418272361800537E-2</v>
      </c>
      <c r="O69" s="4">
        <f t="shared" si="35"/>
        <v>4.3325410972469794E-2</v>
      </c>
      <c r="P69" s="9">
        <f t="shared" si="8"/>
        <v>0.42511477556448418</v>
      </c>
      <c r="Q69" s="4">
        <f t="shared" si="9"/>
        <v>0</v>
      </c>
      <c r="R69" s="4">
        <f t="shared" si="16"/>
        <v>0</v>
      </c>
    </row>
    <row r="70" spans="1:18" x14ac:dyDescent="0.25">
      <c r="A70" s="4">
        <f t="shared" si="10"/>
        <v>0.63600000000000045</v>
      </c>
      <c r="B70" s="5">
        <f t="shared" si="17"/>
        <v>5.300000000000004E-2</v>
      </c>
      <c r="C70" s="5">
        <f t="shared" si="11"/>
        <v>5.300000000000004E-2</v>
      </c>
      <c r="D70" s="5">
        <f t="shared" si="12"/>
        <v>1.6406050122068212</v>
      </c>
      <c r="E70" s="6">
        <f t="shared" si="13"/>
        <v>8.9311201267001875E-3</v>
      </c>
      <c r="F70" s="5">
        <f t="shared" si="27"/>
        <v>0.27343416870113685</v>
      </c>
      <c r="G70" s="10">
        <f t="shared" si="28"/>
        <v>8.9311201267001875E-3</v>
      </c>
      <c r="H70" s="10">
        <f t="shared" si="0"/>
        <v>0.27343416870113685</v>
      </c>
      <c r="I70" s="6">
        <f t="shared" si="29"/>
        <v>3.2662780109467188E-2</v>
      </c>
      <c r="J70" s="7">
        <f t="shared" si="30"/>
        <v>0.02</v>
      </c>
      <c r="K70" s="7">
        <f t="shared" si="31"/>
        <v>1.4859</v>
      </c>
      <c r="L70" s="7">
        <f t="shared" si="32"/>
        <v>0.01</v>
      </c>
      <c r="M70" s="8">
        <f t="shared" si="33"/>
        <v>2.1447566827511593</v>
      </c>
      <c r="N70" s="6">
        <f t="shared" si="34"/>
        <v>1.9155079576193609E-2</v>
      </c>
      <c r="O70" s="4">
        <f t="shared" si="35"/>
        <v>4.3325410972469794E-2</v>
      </c>
      <c r="P70" s="9">
        <f t="shared" si="8"/>
        <v>0.44212112813806415</v>
      </c>
      <c r="Q70" s="4">
        <f t="shared" si="9"/>
        <v>0</v>
      </c>
      <c r="R70" s="4">
        <f t="shared" si="16"/>
        <v>0</v>
      </c>
    </row>
    <row r="71" spans="1:18" x14ac:dyDescent="0.25">
      <c r="A71" s="4">
        <f t="shared" si="10"/>
        <v>0.64800000000000046</v>
      </c>
      <c r="B71" s="5">
        <f t="shared" si="17"/>
        <v>5.4000000000000041E-2</v>
      </c>
      <c r="C71" s="5">
        <f t="shared" si="11"/>
        <v>5.4000000000000041E-2</v>
      </c>
      <c r="D71" s="5">
        <f t="shared" si="12"/>
        <v>1.6569508691045272</v>
      </c>
      <c r="E71" s="6">
        <f t="shared" si="13"/>
        <v>9.1758316197905615E-3</v>
      </c>
      <c r="F71" s="5">
        <f t="shared" si="27"/>
        <v>0.27615847818408784</v>
      </c>
      <c r="G71" s="10">
        <f t="shared" si="28"/>
        <v>9.1758316197905615E-3</v>
      </c>
      <c r="H71" s="10">
        <f t="shared" si="0"/>
        <v>0.27615847818408784</v>
      </c>
      <c r="I71" s="6">
        <f t="shared" si="29"/>
        <v>3.3226688096368827E-2</v>
      </c>
      <c r="J71" s="7">
        <f t="shared" si="30"/>
        <v>0.02</v>
      </c>
      <c r="K71" s="7">
        <f t="shared" si="31"/>
        <v>1.4859</v>
      </c>
      <c r="L71" s="7">
        <f t="shared" si="32"/>
        <v>0.01</v>
      </c>
      <c r="M71" s="8">
        <f t="shared" si="33"/>
        <v>2.1693840662567494</v>
      </c>
      <c r="N71" s="6">
        <f t="shared" si="34"/>
        <v>1.9905902910628503E-2</v>
      </c>
      <c r="O71" s="4">
        <f t="shared" si="35"/>
        <v>4.3325410972469794E-2</v>
      </c>
      <c r="P71" s="9">
        <f t="shared" si="8"/>
        <v>0.45945098878063229</v>
      </c>
      <c r="Q71" s="4">
        <f t="shared" si="9"/>
        <v>0</v>
      </c>
      <c r="R71" s="4">
        <f t="shared" si="16"/>
        <v>0</v>
      </c>
    </row>
    <row r="72" spans="1:18" x14ac:dyDescent="0.25">
      <c r="A72" s="4">
        <f t="shared" si="10"/>
        <v>0.66000000000000048</v>
      </c>
      <c r="B72" s="5">
        <f t="shared" si="17"/>
        <v>5.5000000000000042E-2</v>
      </c>
      <c r="C72" s="5">
        <f t="shared" si="11"/>
        <v>5.5000000000000042E-2</v>
      </c>
      <c r="D72" s="5">
        <f t="shared" si="12"/>
        <v>1.6731750786830759</v>
      </c>
      <c r="E72" s="6">
        <f t="shared" si="13"/>
        <v>9.4223778778336088E-3</v>
      </c>
      <c r="F72" s="5">
        <f t="shared" si="27"/>
        <v>0.27886251311384597</v>
      </c>
      <c r="G72" s="10">
        <f t="shared" si="28"/>
        <v>9.4223778778336088E-3</v>
      </c>
      <c r="H72" s="10">
        <f t="shared" si="0"/>
        <v>0.27886251311384597</v>
      </c>
      <c r="I72" s="6">
        <f t="shared" si="29"/>
        <v>3.3788614226491286E-2</v>
      </c>
      <c r="J72" s="7">
        <f t="shared" si="30"/>
        <v>0.02</v>
      </c>
      <c r="K72" s="7">
        <f t="shared" si="31"/>
        <v>1.4859</v>
      </c>
      <c r="L72" s="7">
        <f t="shared" si="32"/>
        <v>0.01</v>
      </c>
      <c r="M72" s="8">
        <f t="shared" si="33"/>
        <v>2.1937868265582461</v>
      </c>
      <c r="N72" s="6">
        <f t="shared" si="34"/>
        <v>2.0670688463245213E-2</v>
      </c>
      <c r="O72" s="4">
        <f t="shared" si="35"/>
        <v>4.3325410972469794E-2</v>
      </c>
      <c r="P72" s="9">
        <f t="shared" si="8"/>
        <v>0.47710311337565753</v>
      </c>
      <c r="Q72" s="4">
        <f t="shared" si="9"/>
        <v>0</v>
      </c>
      <c r="R72" s="4">
        <f t="shared" si="16"/>
        <v>0</v>
      </c>
    </row>
    <row r="73" spans="1:18" x14ac:dyDescent="0.25">
      <c r="A73" s="4">
        <f t="shared" si="10"/>
        <v>0.67200000000000049</v>
      </c>
      <c r="B73" s="5">
        <f t="shared" si="17"/>
        <v>5.6000000000000043E-2</v>
      </c>
      <c r="C73" s="5">
        <f t="shared" si="11"/>
        <v>5.6000000000000043E-2</v>
      </c>
      <c r="D73" s="5">
        <f t="shared" si="12"/>
        <v>1.6892813616414333</v>
      </c>
      <c r="E73" s="6">
        <f t="shared" si="13"/>
        <v>9.6707292408531147E-3</v>
      </c>
      <c r="F73" s="5">
        <f t="shared" si="27"/>
        <v>0.28154689360690555</v>
      </c>
      <c r="G73" s="10">
        <f t="shared" si="28"/>
        <v>9.6707292408531147E-3</v>
      </c>
      <c r="H73" s="10">
        <f t="shared" si="0"/>
        <v>0.28154689360690555</v>
      </c>
      <c r="I73" s="6">
        <f t="shared" si="29"/>
        <v>3.4348555997052985E-2</v>
      </c>
      <c r="J73" s="7">
        <f t="shared" si="30"/>
        <v>0.02</v>
      </c>
      <c r="K73" s="7">
        <f t="shared" si="31"/>
        <v>1.4859</v>
      </c>
      <c r="L73" s="7">
        <f t="shared" si="32"/>
        <v>0.01</v>
      </c>
      <c r="M73" s="8">
        <f t="shared" si="33"/>
        <v>2.217969345471237</v>
      </c>
      <c r="N73" s="6">
        <f t="shared" si="34"/>
        <v>2.1449381004564536E-2</v>
      </c>
      <c r="O73" s="4">
        <f t="shared" si="35"/>
        <v>4.3325410972469794E-2</v>
      </c>
      <c r="P73" s="9">
        <f t="shared" si="8"/>
        <v>0.49507622716364047</v>
      </c>
      <c r="Q73" s="4">
        <f t="shared" si="9"/>
        <v>0</v>
      </c>
      <c r="R73" s="4">
        <f t="shared" si="16"/>
        <v>0</v>
      </c>
    </row>
    <row r="74" spans="1:18" x14ac:dyDescent="0.25">
      <c r="A74" s="4">
        <f t="shared" si="10"/>
        <v>0.6840000000000005</v>
      </c>
      <c r="B74" s="5">
        <f t="shared" si="17"/>
        <v>5.7000000000000044E-2</v>
      </c>
      <c r="C74" s="5">
        <f t="shared" si="11"/>
        <v>5.7000000000000044E-2</v>
      </c>
      <c r="D74" s="5">
        <f t="shared" si="12"/>
        <v>1.7052732751006023</v>
      </c>
      <c r="E74" s="6">
        <f t="shared" si="13"/>
        <v>9.9208566910551355E-3</v>
      </c>
      <c r="F74" s="5">
        <f t="shared" si="27"/>
        <v>0.28421221251676704</v>
      </c>
      <c r="G74" s="10">
        <f t="shared" si="28"/>
        <v>9.9208566910551355E-3</v>
      </c>
      <c r="H74" s="10">
        <f t="shared" si="0"/>
        <v>0.28421221251676704</v>
      </c>
      <c r="I74" s="6">
        <f t="shared" si="29"/>
        <v>3.4906510889182348E-2</v>
      </c>
      <c r="J74" s="7">
        <f t="shared" si="30"/>
        <v>0.02</v>
      </c>
      <c r="K74" s="7">
        <f t="shared" si="31"/>
        <v>1.4859</v>
      </c>
      <c r="L74" s="7">
        <f t="shared" si="32"/>
        <v>0.01</v>
      </c>
      <c r="M74" s="8">
        <f t="shared" si="33"/>
        <v>2.2419358231568114</v>
      </c>
      <c r="N74" s="6">
        <f t="shared" si="34"/>
        <v>2.2241924012081454E-2</v>
      </c>
      <c r="O74" s="4">
        <f t="shared" si="35"/>
        <v>4.3325410972469794E-2</v>
      </c>
      <c r="P74" s="9">
        <f t="shared" si="8"/>
        <v>0.51336902554056807</v>
      </c>
      <c r="Q74" s="4">
        <f t="shared" si="9"/>
        <v>0</v>
      </c>
      <c r="R74" s="4">
        <f t="shared" si="16"/>
        <v>0</v>
      </c>
    </row>
    <row r="75" spans="1:18" x14ac:dyDescent="0.25">
      <c r="A75" s="4">
        <f t="shared" si="10"/>
        <v>0.69600000000000051</v>
      </c>
      <c r="B75" s="5">
        <f t="shared" si="17"/>
        <v>5.8000000000000045E-2</v>
      </c>
      <c r="C75" s="5">
        <f t="shared" si="11"/>
        <v>5.8000000000000045E-2</v>
      </c>
      <c r="D75" s="5">
        <f t="shared" si="12"/>
        <v>1.721154222684631</v>
      </c>
      <c r="E75" s="6">
        <f t="shared" si="13"/>
        <v>1.0172731824533454E-2</v>
      </c>
      <c r="F75" s="5">
        <f t="shared" si="27"/>
        <v>0.28685903711410515</v>
      </c>
      <c r="G75" s="10">
        <f t="shared" si="28"/>
        <v>1.0172731824533454E-2</v>
      </c>
      <c r="H75" s="10">
        <f t="shared" si="0"/>
        <v>0.28685903711410515</v>
      </c>
      <c r="I75" s="6">
        <f t="shared" si="29"/>
        <v>3.5462476367746444E-2</v>
      </c>
      <c r="J75" s="7">
        <f t="shared" si="30"/>
        <v>0.02</v>
      </c>
      <c r="K75" s="7">
        <f t="shared" si="31"/>
        <v>1.4859</v>
      </c>
      <c r="L75" s="7">
        <f t="shared" si="32"/>
        <v>0.01</v>
      </c>
      <c r="M75" s="8">
        <f t="shared" si="33"/>
        <v>2.2656902885782806</v>
      </c>
      <c r="N75" s="6">
        <f t="shared" si="34"/>
        <v>2.3048259703156663E-2</v>
      </c>
      <c r="O75" s="4">
        <f t="shared" si="35"/>
        <v>4.3325410972469794E-2</v>
      </c>
      <c r="P75" s="9">
        <f t="shared" si="8"/>
        <v>0.53198017481708804</v>
      </c>
      <c r="Q75" s="4">
        <f t="shared" si="9"/>
        <v>0</v>
      </c>
      <c r="R75" s="4">
        <f t="shared" si="16"/>
        <v>0</v>
      </c>
    </row>
    <row r="76" spans="1:18" x14ac:dyDescent="0.25">
      <c r="A76" s="4">
        <f t="shared" si="10"/>
        <v>0.70800000000000052</v>
      </c>
      <c r="B76" s="5">
        <f t="shared" si="17"/>
        <v>5.9000000000000045E-2</v>
      </c>
      <c r="C76" s="5">
        <f t="shared" si="11"/>
        <v>5.9000000000000045E-2</v>
      </c>
      <c r="D76" s="5">
        <f t="shared" si="12"/>
        <v>1.7369274638215337</v>
      </c>
      <c r="E76" s="6">
        <f t="shared" si="13"/>
        <v>1.0426326824661398E-2</v>
      </c>
      <c r="F76" s="5">
        <f t="shared" si="27"/>
        <v>0.28948791063692225</v>
      </c>
      <c r="G76" s="10">
        <f t="shared" si="28"/>
        <v>1.0426326824661398E-2</v>
      </c>
      <c r="H76" s="10">
        <f t="shared" si="0"/>
        <v>0.28948791063692225</v>
      </c>
      <c r="I76" s="6">
        <f t="shared" si="29"/>
        <v>3.6016449881177144E-2</v>
      </c>
      <c r="J76" s="7">
        <f t="shared" si="30"/>
        <v>0.02</v>
      </c>
      <c r="K76" s="7">
        <f t="shared" si="31"/>
        <v>1.4859</v>
      </c>
      <c r="L76" s="7">
        <f t="shared" si="32"/>
        <v>0.01</v>
      </c>
      <c r="M76" s="8">
        <f t="shared" si="33"/>
        <v>2.2892366091824146</v>
      </c>
      <c r="N76" s="6">
        <f t="shared" si="34"/>
        <v>2.3868329066315509E-2</v>
      </c>
      <c r="O76" s="4">
        <f t="shared" si="35"/>
        <v>4.3325410972469794E-2</v>
      </c>
      <c r="P76" s="9">
        <f t="shared" si="8"/>
        <v>0.55090831294092346</v>
      </c>
      <c r="Q76" s="4">
        <f t="shared" si="9"/>
        <v>0</v>
      </c>
      <c r="R76" s="4">
        <f t="shared" si="16"/>
        <v>0</v>
      </c>
    </row>
    <row r="77" spans="1:18" x14ac:dyDescent="0.25">
      <c r="A77" s="4">
        <f t="shared" si="10"/>
        <v>0.72000000000000053</v>
      </c>
      <c r="B77" s="5">
        <f t="shared" si="17"/>
        <v>6.0000000000000046E-2</v>
      </c>
      <c r="C77" s="5">
        <f t="shared" si="11"/>
        <v>6.0000000000000046E-2</v>
      </c>
      <c r="D77" s="5">
        <f t="shared" si="12"/>
        <v>1.7525961223366819</v>
      </c>
      <c r="E77" s="6">
        <f t="shared" si="13"/>
        <v>1.0681614437041619E-2</v>
      </c>
      <c r="F77" s="5">
        <f t="shared" si="27"/>
        <v>0.29209935372278029</v>
      </c>
      <c r="G77" s="10">
        <f t="shared" si="28"/>
        <v>1.0681614437041619E-2</v>
      </c>
      <c r="H77" s="10">
        <f t="shared" si="0"/>
        <v>0.29209935372278029</v>
      </c>
      <c r="I77" s="6">
        <f t="shared" si="29"/>
        <v>3.6568428861294598E-2</v>
      </c>
      <c r="J77" s="7">
        <f t="shared" si="30"/>
        <v>0.02</v>
      </c>
      <c r="K77" s="7">
        <f t="shared" si="31"/>
        <v>1.4859</v>
      </c>
      <c r="L77" s="7">
        <f t="shared" si="32"/>
        <v>0.01</v>
      </c>
      <c r="M77" s="8">
        <f t="shared" si="33"/>
        <v>2.3125784998748635</v>
      </c>
      <c r="N77" s="6">
        <f t="shared" si="34"/>
        <v>2.4702071891055392E-2</v>
      </c>
      <c r="O77" s="4">
        <f t="shared" si="35"/>
        <v>4.3325410972469794E-2</v>
      </c>
      <c r="P77" s="9">
        <f t="shared" si="8"/>
        <v>0.57015205018486248</v>
      </c>
      <c r="Q77" s="4">
        <f t="shared" si="9"/>
        <v>0</v>
      </c>
      <c r="R77" s="4">
        <f t="shared" si="16"/>
        <v>0</v>
      </c>
    </row>
    <row r="78" spans="1:18" x14ac:dyDescent="0.25">
      <c r="A78" s="4">
        <f t="shared" si="10"/>
        <v>0.73200000000000054</v>
      </c>
      <c r="B78" s="5">
        <f t="shared" si="17"/>
        <v>6.1000000000000047E-2</v>
      </c>
      <c r="C78" s="5">
        <f t="shared" si="11"/>
        <v>6.1000000000000047E-2</v>
      </c>
      <c r="D78" s="5">
        <f t="shared" si="12"/>
        <v>1.7681631944033751</v>
      </c>
      <c r="E78" s="6">
        <f t="shared" si="13"/>
        <v>1.0938567945897116E-2</v>
      </c>
      <c r="F78" s="5">
        <f t="shared" si="27"/>
        <v>0.29469386573389583</v>
      </c>
      <c r="G78" s="10">
        <f t="shared" si="28"/>
        <v>1.0938567945897116E-2</v>
      </c>
      <c r="H78" s="10">
        <f t="shared" si="0"/>
        <v>0.29469386573389583</v>
      </c>
      <c r="I78" s="6">
        <f t="shared" si="29"/>
        <v>3.711841072312811E-2</v>
      </c>
      <c r="J78" s="7">
        <f t="shared" si="30"/>
        <v>0.02</v>
      </c>
      <c r="K78" s="7">
        <f t="shared" si="31"/>
        <v>1.4859</v>
      </c>
      <c r="L78" s="7">
        <f t="shared" si="32"/>
        <v>0.01</v>
      </c>
      <c r="M78" s="8">
        <f t="shared" si="33"/>
        <v>2.3357195313521295</v>
      </c>
      <c r="N78" s="6">
        <f t="shared" si="34"/>
        <v>2.5549426796254236E-2</v>
      </c>
      <c r="O78" s="4">
        <f t="shared" si="35"/>
        <v>4.3325410972469794E-2</v>
      </c>
      <c r="P78" s="9">
        <f t="shared" si="8"/>
        <v>0.58970996980245782</v>
      </c>
      <c r="Q78" s="4">
        <f t="shared" si="9"/>
        <v>0</v>
      </c>
      <c r="R78" s="4">
        <f t="shared" si="16"/>
        <v>0</v>
      </c>
    </row>
    <row r="79" spans="1:18" x14ac:dyDescent="0.25">
      <c r="A79" s="4">
        <f t="shared" si="10"/>
        <v>0.74400000000000055</v>
      </c>
      <c r="B79" s="5">
        <f t="shared" si="17"/>
        <v>6.2000000000000048E-2</v>
      </c>
      <c r="C79" s="5">
        <f t="shared" si="11"/>
        <v>6.2000000000000048E-2</v>
      </c>
      <c r="D79" s="5">
        <f t="shared" si="12"/>
        <v>1.7836315559084339</v>
      </c>
      <c r="E79" s="6">
        <f t="shared" si="13"/>
        <v>1.1197161151797452E-2</v>
      </c>
      <c r="F79" s="5">
        <f t="shared" si="27"/>
        <v>0.29727192598473895</v>
      </c>
      <c r="G79" s="10">
        <f t="shared" si="28"/>
        <v>1.1197161151797452E-2</v>
      </c>
      <c r="H79" s="10">
        <f t="shared" si="0"/>
        <v>0.29727192598473895</v>
      </c>
      <c r="I79" s="6">
        <f t="shared" si="29"/>
        <v>3.7666392864734492E-2</v>
      </c>
      <c r="J79" s="7">
        <f t="shared" si="30"/>
        <v>0.02</v>
      </c>
      <c r="K79" s="7">
        <f t="shared" si="31"/>
        <v>1.4859</v>
      </c>
      <c r="L79" s="7">
        <f t="shared" si="32"/>
        <v>0.01</v>
      </c>
      <c r="M79" s="8">
        <f t="shared" si="33"/>
        <v>2.358663137845995</v>
      </c>
      <c r="N79" s="6">
        <f t="shared" si="34"/>
        <v>2.6410331257265853E-2</v>
      </c>
      <c r="O79" s="4">
        <f t="shared" si="35"/>
        <v>4.3325410972469794E-2</v>
      </c>
      <c r="P79" s="9">
        <f t="shared" si="8"/>
        <v>0.60958062865341855</v>
      </c>
      <c r="Q79" s="4">
        <f t="shared" si="9"/>
        <v>0</v>
      </c>
      <c r="R79" s="4">
        <f t="shared" si="16"/>
        <v>0</v>
      </c>
    </row>
    <row r="80" spans="1:18" x14ac:dyDescent="0.25">
      <c r="A80" s="4">
        <f t="shared" si="10"/>
        <v>0.75600000000000045</v>
      </c>
      <c r="B80" s="5">
        <f t="shared" si="17"/>
        <v>6.3000000000000042E-2</v>
      </c>
      <c r="C80" s="5">
        <f t="shared" si="11"/>
        <v>6.3000000000000042E-2</v>
      </c>
      <c r="D80" s="5">
        <f t="shared" si="12"/>
        <v>1.7990039692846029</v>
      </c>
      <c r="E80" s="6">
        <f t="shared" si="13"/>
        <v>1.1457368350623297E-2</v>
      </c>
      <c r="F80" s="5">
        <f t="shared" si="27"/>
        <v>0.29983399488076712</v>
      </c>
      <c r="G80" s="10">
        <f t="shared" si="28"/>
        <v>1.1457368350623297E-2</v>
      </c>
      <c r="H80" s="10">
        <f t="shared" si="0"/>
        <v>0.29983399488076712</v>
      </c>
      <c r="I80" s="6">
        <f t="shared" si="29"/>
        <v>3.8212372667013522E-2</v>
      </c>
      <c r="J80" s="7">
        <f t="shared" si="30"/>
        <v>0.02</v>
      </c>
      <c r="K80" s="7">
        <f t="shared" si="31"/>
        <v>1.4859</v>
      </c>
      <c r="L80" s="7">
        <f t="shared" si="32"/>
        <v>0.01</v>
      </c>
      <c r="M80" s="8">
        <f t="shared" si="33"/>
        <v>2.3814126243306175</v>
      </c>
      <c r="N80" s="6">
        <f t="shared" si="34"/>
        <v>2.7284721631780383E-2</v>
      </c>
      <c r="O80" s="4">
        <f t="shared" si="35"/>
        <v>4.3325410972469794E-2</v>
      </c>
      <c r="P80" s="9">
        <f t="shared" si="8"/>
        <v>0.62976255780049906</v>
      </c>
      <c r="Q80" s="4">
        <f t="shared" si="9"/>
        <v>0</v>
      </c>
      <c r="R80" s="4">
        <f t="shared" si="16"/>
        <v>0</v>
      </c>
    </row>
    <row r="81" spans="1:18" x14ac:dyDescent="0.25">
      <c r="A81" s="4">
        <f t="shared" si="10"/>
        <v>0.76800000000000046</v>
      </c>
      <c r="B81" s="5">
        <f t="shared" si="17"/>
        <v>6.4000000000000043E-2</v>
      </c>
      <c r="C81" s="5">
        <f t="shared" si="11"/>
        <v>6.4000000000000043E-2</v>
      </c>
      <c r="D81" s="5">
        <f t="shared" si="12"/>
        <v>1.8142830898562263</v>
      </c>
      <c r="E81" s="6">
        <f t="shared" si="13"/>
        <v>1.171916431368108E-2</v>
      </c>
      <c r="F81" s="5">
        <f t="shared" si="27"/>
        <v>0.30238051497603768</v>
      </c>
      <c r="G81" s="10">
        <f t="shared" si="28"/>
        <v>1.171916431368108E-2</v>
      </c>
      <c r="H81" s="10">
        <f t="shared" si="0"/>
        <v>0.30238051497603768</v>
      </c>
      <c r="I81" s="6">
        <f t="shared" si="29"/>
        <v>3.8756347493520776E-2</v>
      </c>
      <c r="J81" s="7">
        <f t="shared" si="30"/>
        <v>0.02</v>
      </c>
      <c r="K81" s="7">
        <f t="shared" si="31"/>
        <v>1.4859</v>
      </c>
      <c r="L81" s="7">
        <f t="shared" si="32"/>
        <v>0.01</v>
      </c>
      <c r="M81" s="8">
        <f t="shared" si="33"/>
        <v>2.4039711732375122</v>
      </c>
      <c r="N81" s="6">
        <f t="shared" si="34"/>
        <v>2.8172533184523091E-2</v>
      </c>
      <c r="O81" s="4">
        <f t="shared" si="35"/>
        <v>4.3325410972469794E-2</v>
      </c>
      <c r="P81" s="9">
        <f t="shared" si="8"/>
        <v>0.65025426307957523</v>
      </c>
      <c r="Q81" s="4">
        <f t="shared" si="9"/>
        <v>0</v>
      </c>
      <c r="R81" s="4">
        <f t="shared" si="16"/>
        <v>0</v>
      </c>
    </row>
    <row r="82" spans="1:18" x14ac:dyDescent="0.25">
      <c r="A82" s="4">
        <f t="shared" si="10"/>
        <v>0.78000000000000047</v>
      </c>
      <c r="B82" s="5">
        <f t="shared" si="17"/>
        <v>6.5000000000000044E-2</v>
      </c>
      <c r="C82" s="5">
        <f t="shared" si="11"/>
        <v>6.5000000000000044E-2</v>
      </c>
      <c r="D82" s="5">
        <f t="shared" si="12"/>
        <v>1.8294714717399485</v>
      </c>
      <c r="E82" s="6">
        <f t="shared" si="13"/>
        <v>1.1982524268886959E-2</v>
      </c>
      <c r="F82" s="5">
        <f t="shared" si="27"/>
        <v>0.30491191195665807</v>
      </c>
      <c r="G82" s="10">
        <f t="shared" si="28"/>
        <v>1.1982524268886959E-2</v>
      </c>
      <c r="H82" s="10">
        <f t="shared" ref="H82:H145" si="36">IF(B82&lt;D$10,F82,2*3.14159*D$10-F82)</f>
        <v>0.30491191195665807</v>
      </c>
      <c r="I82" s="6">
        <f t="shared" si="29"/>
        <v>3.9298314690277579E-2</v>
      </c>
      <c r="J82" s="7">
        <f t="shared" si="30"/>
        <v>0.02</v>
      </c>
      <c r="K82" s="7">
        <f t="shared" si="31"/>
        <v>1.4859</v>
      </c>
      <c r="L82" s="7">
        <f t="shared" si="32"/>
        <v>0.01</v>
      </c>
      <c r="M82" s="8">
        <f t="shared" si="33"/>
        <v>2.4263418507191647</v>
      </c>
      <c r="N82" s="6">
        <f t="shared" si="34"/>
        <v>2.907370011085849E-2</v>
      </c>
      <c r="O82" s="4">
        <f t="shared" si="35"/>
        <v>4.3325410972469794E-2</v>
      </c>
      <c r="P82" s="9">
        <f t="shared" ref="P82:P145" si="37">N82/O82</f>
        <v>0.67105422564445494</v>
      </c>
      <c r="Q82" s="4">
        <f t="shared" ref="Q82:Q145" si="38">IF(P82&gt;1,IF(P81&lt;1,G82,0),0)</f>
        <v>0</v>
      </c>
      <c r="R82" s="4">
        <f t="shared" si="16"/>
        <v>0</v>
      </c>
    </row>
    <row r="83" spans="1:18" x14ac:dyDescent="0.25">
      <c r="A83" s="4">
        <f t="shared" si="10"/>
        <v>0.79200000000000048</v>
      </c>
      <c r="B83" s="5">
        <f t="shared" si="17"/>
        <v>6.6000000000000045E-2</v>
      </c>
      <c r="C83" s="5">
        <f t="shared" si="11"/>
        <v>6.6000000000000045E-2</v>
      </c>
      <c r="D83" s="5">
        <f t="shared" si="12"/>
        <v>1.8445715733380335</v>
      </c>
      <c r="E83" s="6">
        <f t="shared" ref="E83:E146" si="39">D$10^2*(D83-SIN(D83))/2</f>
        <v>1.224742388294627E-2</v>
      </c>
      <c r="F83" s="5">
        <f t="shared" si="27"/>
        <v>0.30742859555633889</v>
      </c>
      <c r="G83" s="10">
        <f t="shared" si="28"/>
        <v>1.224742388294627E-2</v>
      </c>
      <c r="H83" s="10">
        <f t="shared" si="36"/>
        <v>0.30742859555633889</v>
      </c>
      <c r="I83" s="6">
        <f t="shared" si="29"/>
        <v>3.9838271585578074E-2</v>
      </c>
      <c r="J83" s="7">
        <f t="shared" si="30"/>
        <v>0.02</v>
      </c>
      <c r="K83" s="7">
        <f t="shared" si="31"/>
        <v>1.4859</v>
      </c>
      <c r="L83" s="7">
        <f t="shared" si="32"/>
        <v>0.01</v>
      </c>
      <c r="M83" s="8">
        <f t="shared" si="33"/>
        <v>2.4485276124980597</v>
      </c>
      <c r="N83" s="6">
        <f t="shared" si="34"/>
        <v>2.9988155559362146E-2</v>
      </c>
      <c r="O83" s="4">
        <f t="shared" si="35"/>
        <v>4.3325410972469794E-2</v>
      </c>
      <c r="P83" s="9">
        <f t="shared" si="37"/>
        <v>0.69216090248786044</v>
      </c>
      <c r="Q83" s="4">
        <f t="shared" si="38"/>
        <v>0</v>
      </c>
      <c r="R83" s="4">
        <f t="shared" ref="R83:R146" si="40">IF(Q83=0,0,B83)</f>
        <v>0</v>
      </c>
    </row>
    <row r="84" spans="1:18" x14ac:dyDescent="0.25">
      <c r="A84" s="4">
        <f t="shared" si="10"/>
        <v>0.80400000000000049</v>
      </c>
      <c r="B84" s="5">
        <f t="shared" ref="B84:B147" si="41">B83+0.001</f>
        <v>6.7000000000000046E-2</v>
      </c>
      <c r="C84" s="5">
        <f t="shared" si="11"/>
        <v>6.7000000000000046E-2</v>
      </c>
      <c r="D84" s="5">
        <f t="shared" si="12"/>
        <v>1.8595857624581993</v>
      </c>
      <c r="E84" s="6">
        <f t="shared" si="39"/>
        <v>1.2513839244460688E-2</v>
      </c>
      <c r="F84" s="5">
        <f t="shared" si="27"/>
        <v>0.30993096040969986</v>
      </c>
      <c r="G84" s="10">
        <f t="shared" si="28"/>
        <v>1.2513839244460688E-2</v>
      </c>
      <c r="H84" s="10">
        <f t="shared" si="36"/>
        <v>0.30993096040969986</v>
      </c>
      <c r="I84" s="6">
        <f t="shared" si="29"/>
        <v>4.0376215489793463E-2</v>
      </c>
      <c r="J84" s="7">
        <f t="shared" si="30"/>
        <v>0.02</v>
      </c>
      <c r="K84" s="7">
        <f t="shared" si="31"/>
        <v>1.4859</v>
      </c>
      <c r="L84" s="7">
        <f t="shared" si="32"/>
        <v>0.01</v>
      </c>
      <c r="M84" s="8">
        <f t="shared" si="33"/>
        <v>2.4705313093344365</v>
      </c>
      <c r="N84" s="6">
        <f t="shared" si="34"/>
        <v>3.0915831653418119E-2</v>
      </c>
      <c r="O84" s="4">
        <f t="shared" si="35"/>
        <v>4.3325410972469794E-2</v>
      </c>
      <c r="P84" s="9">
        <f t="shared" si="37"/>
        <v>0.71357272693992269</v>
      </c>
      <c r="Q84" s="4">
        <f t="shared" si="38"/>
        <v>0</v>
      </c>
      <c r="R84" s="4">
        <f t="shared" si="40"/>
        <v>0</v>
      </c>
    </row>
    <row r="85" spans="1:18" x14ac:dyDescent="0.25">
      <c r="A85" s="4">
        <f t="shared" si="10"/>
        <v>0.8160000000000005</v>
      </c>
      <c r="B85" s="5">
        <f t="shared" si="41"/>
        <v>6.8000000000000047E-2</v>
      </c>
      <c r="C85" s="5">
        <f t="shared" si="11"/>
        <v>6.8000000000000047E-2</v>
      </c>
      <c r="D85" s="5">
        <f t="shared" si="12"/>
        <v>1.8745163210905806</v>
      </c>
      <c r="E85" s="6">
        <f t="shared" si="39"/>
        <v>1.2781746847900852E-2</v>
      </c>
      <c r="F85" s="5">
        <f t="shared" si="27"/>
        <v>0.31241938684843007</v>
      </c>
      <c r="G85" s="10">
        <f t="shared" si="28"/>
        <v>1.2781746847900852E-2</v>
      </c>
      <c r="H85" s="10">
        <f t="shared" si="36"/>
        <v>0.31241938684843007</v>
      </c>
      <c r="I85" s="6">
        <f t="shared" si="29"/>
        <v>4.0912143695173125E-2</v>
      </c>
      <c r="J85" s="7">
        <f t="shared" si="30"/>
        <v>0.02</v>
      </c>
      <c r="K85" s="7">
        <f t="shared" si="31"/>
        <v>1.4859</v>
      </c>
      <c r="L85" s="7">
        <f t="shared" si="32"/>
        <v>0.01</v>
      </c>
      <c r="M85" s="8">
        <f t="shared" si="33"/>
        <v>2.4923556921428958</v>
      </c>
      <c r="N85" s="6">
        <f t="shared" si="34"/>
        <v>3.1856659511895202E-2</v>
      </c>
      <c r="O85" s="4">
        <f t="shared" si="35"/>
        <v>4.3325410972469794E-2</v>
      </c>
      <c r="P85" s="9">
        <f t="shared" si="37"/>
        <v>0.73528810914541209</v>
      </c>
      <c r="Q85" s="4">
        <f t="shared" si="38"/>
        <v>0</v>
      </c>
      <c r="R85" s="4">
        <f t="shared" si="40"/>
        <v>0</v>
      </c>
    </row>
    <row r="86" spans="1:18" x14ac:dyDescent="0.25">
      <c r="A86" s="4">
        <f t="shared" si="10"/>
        <v>0.82800000000000051</v>
      </c>
      <c r="B86" s="5">
        <f t="shared" si="41"/>
        <v>6.9000000000000047E-2</v>
      </c>
      <c r="C86" s="5">
        <f t="shared" si="11"/>
        <v>6.9000000000000047E-2</v>
      </c>
      <c r="D86" s="5">
        <f t="shared" si="12"/>
        <v>1.8893654498695223</v>
      </c>
      <c r="E86" s="6">
        <f t="shared" si="39"/>
        <v>1.305112357838736E-2</v>
      </c>
      <c r="F86" s="5">
        <f t="shared" si="27"/>
        <v>0.31489424164492036</v>
      </c>
      <c r="G86" s="10">
        <f t="shared" si="28"/>
        <v>1.305112357838736E-2</v>
      </c>
      <c r="H86" s="10">
        <f t="shared" si="36"/>
        <v>0.31489424164492036</v>
      </c>
      <c r="I86" s="6">
        <f t="shared" si="29"/>
        <v>4.1446053475642813E-2</v>
      </c>
      <c r="J86" s="7">
        <f t="shared" si="30"/>
        <v>0.02</v>
      </c>
      <c r="K86" s="7">
        <f t="shared" si="31"/>
        <v>1.4859</v>
      </c>
      <c r="L86" s="7">
        <f t="shared" si="32"/>
        <v>0.01</v>
      </c>
      <c r="M86" s="8">
        <f t="shared" si="33"/>
        <v>2.5140034167852385</v>
      </c>
      <c r="N86" s="6">
        <f t="shared" si="34"/>
        <v>3.2810569268952212E-2</v>
      </c>
      <c r="O86" s="4">
        <f t="shared" si="35"/>
        <v>4.3325410972469794E-2</v>
      </c>
      <c r="P86" s="9">
        <f t="shared" si="37"/>
        <v>0.75730543652086735</v>
      </c>
      <c r="Q86" s="4">
        <f t="shared" si="38"/>
        <v>0</v>
      </c>
      <c r="R86" s="4">
        <f t="shared" si="40"/>
        <v>0</v>
      </c>
    </row>
    <row r="87" spans="1:18" x14ac:dyDescent="0.25">
      <c r="A87" s="4">
        <f t="shared" si="10"/>
        <v>0.84000000000000052</v>
      </c>
      <c r="B87" s="5">
        <f t="shared" si="41"/>
        <v>7.0000000000000048E-2</v>
      </c>
      <c r="C87" s="5">
        <f t="shared" si="11"/>
        <v>7.0000000000000048E-2</v>
      </c>
      <c r="D87" s="5">
        <f t="shared" si="12"/>
        <v>1.9041352722452916</v>
      </c>
      <c r="E87" s="6">
        <f t="shared" si="39"/>
        <v>1.3321946697227435E-2</v>
      </c>
      <c r="F87" s="5">
        <f t="shared" si="27"/>
        <v>0.31735587870754856</v>
      </c>
      <c r="G87" s="10">
        <f t="shared" si="28"/>
        <v>1.3321946697227435E-2</v>
      </c>
      <c r="H87" s="10">
        <f t="shared" si="36"/>
        <v>0.31735587870754856</v>
      </c>
      <c r="I87" s="6">
        <f t="shared" si="29"/>
        <v>4.1977942086599711E-2</v>
      </c>
      <c r="J87" s="7">
        <f t="shared" si="30"/>
        <v>0.02</v>
      </c>
      <c r="K87" s="7">
        <f t="shared" si="31"/>
        <v>1.4859</v>
      </c>
      <c r="L87" s="7">
        <f t="shared" si="32"/>
        <v>0.01</v>
      </c>
      <c r="M87" s="8">
        <f t="shared" si="33"/>
        <v>2.5354770485643874</v>
      </c>
      <c r="N87" s="6">
        <f t="shared" si="34"/>
        <v>3.3777490093018309E-2</v>
      </c>
      <c r="O87" s="4">
        <f t="shared" si="35"/>
        <v>4.3325410972469794E-2</v>
      </c>
      <c r="P87" s="9">
        <f t="shared" si="37"/>
        <v>0.77962307419268317</v>
      </c>
      <c r="Q87" s="4">
        <f t="shared" si="38"/>
        <v>0</v>
      </c>
      <c r="R87" s="4">
        <f t="shared" si="40"/>
        <v>0</v>
      </c>
    </row>
    <row r="88" spans="1:18" x14ac:dyDescent="0.25">
      <c r="A88" s="4">
        <f t="shared" si="10"/>
        <v>0.85200000000000053</v>
      </c>
      <c r="B88" s="5">
        <f t="shared" si="41"/>
        <v>7.1000000000000049E-2</v>
      </c>
      <c r="C88" s="5">
        <f t="shared" si="11"/>
        <v>7.1000000000000049E-2</v>
      </c>
      <c r="D88" s="5">
        <f t="shared" si="12"/>
        <v>1.9188278383884845</v>
      </c>
      <c r="E88" s="6">
        <f t="shared" si="39"/>
        <v>1.3594193828158827E-2</v>
      </c>
      <c r="F88" s="5">
        <f t="shared" si="27"/>
        <v>0.31980463973141404</v>
      </c>
      <c r="G88" s="10">
        <f t="shared" si="28"/>
        <v>1.3594193828158827E-2</v>
      </c>
      <c r="H88" s="10">
        <f t="shared" si="36"/>
        <v>0.31980463973141404</v>
      </c>
      <c r="I88" s="6">
        <f t="shared" si="29"/>
        <v>4.2507806764704309E-2</v>
      </c>
      <c r="J88" s="7">
        <f t="shared" si="30"/>
        <v>0.02</v>
      </c>
      <c r="K88" s="7">
        <f t="shared" si="31"/>
        <v>1.4859</v>
      </c>
      <c r="L88" s="7">
        <f t="shared" si="32"/>
        <v>0.01</v>
      </c>
      <c r="M88" s="8">
        <f t="shared" si="33"/>
        <v>2.5567790664420138</v>
      </c>
      <c r="N88" s="6">
        <f t="shared" si="34"/>
        <v>3.475735020499171E-2</v>
      </c>
      <c r="O88" s="4">
        <f t="shared" si="35"/>
        <v>4.3325410972469794E-2</v>
      </c>
      <c r="P88" s="9">
        <f t="shared" si="37"/>
        <v>0.80223936541715724</v>
      </c>
      <c r="Q88" s="4">
        <f t="shared" si="38"/>
        <v>0</v>
      </c>
      <c r="R88" s="4">
        <f t="shared" si="40"/>
        <v>0</v>
      </c>
    </row>
    <row r="89" spans="1:18" x14ac:dyDescent="0.25">
      <c r="A89" s="4">
        <f t="shared" si="10"/>
        <v>0.86400000000000055</v>
      </c>
      <c r="B89" s="5">
        <f t="shared" si="41"/>
        <v>7.200000000000005E-2</v>
      </c>
      <c r="C89" s="5">
        <f t="shared" si="11"/>
        <v>7.200000000000005E-2</v>
      </c>
      <c r="D89" s="5">
        <f t="shared" si="12"/>
        <v>1.9334451288478089</v>
      </c>
      <c r="E89" s="6">
        <f t="shared" si="39"/>
        <v>1.3867842944256126E-2</v>
      </c>
      <c r="F89" s="5">
        <f t="shared" si="27"/>
        <v>0.32224085480796816</v>
      </c>
      <c r="G89" s="10">
        <f t="shared" si="28"/>
        <v>1.3867842944256126E-2</v>
      </c>
      <c r="H89" s="10">
        <f t="shared" si="36"/>
        <v>0.32224085480796816</v>
      </c>
      <c r="I89" s="6">
        <f t="shared" si="29"/>
        <v>4.3035644727669124E-2</v>
      </c>
      <c r="J89" s="7">
        <f t="shared" si="30"/>
        <v>0.02</v>
      </c>
      <c r="K89" s="7">
        <f t="shared" si="31"/>
        <v>1.4859</v>
      </c>
      <c r="L89" s="7">
        <f t="shared" si="32"/>
        <v>0.01</v>
      </c>
      <c r="M89" s="8">
        <f t="shared" si="33"/>
        <v>2.5779118670004793</v>
      </c>
      <c r="N89" s="6">
        <f t="shared" si="34"/>
        <v>3.5750076895696731E-2</v>
      </c>
      <c r="O89" s="4">
        <f t="shared" si="35"/>
        <v>4.3325410972469794E-2</v>
      </c>
      <c r="P89" s="9">
        <f t="shared" si="37"/>
        <v>0.82515263198341848</v>
      </c>
      <c r="Q89" s="4">
        <f t="shared" si="38"/>
        <v>0</v>
      </c>
      <c r="R89" s="4">
        <f t="shared" si="40"/>
        <v>0</v>
      </c>
    </row>
    <row r="90" spans="1:18" x14ac:dyDescent="0.25">
      <c r="A90" s="4">
        <f t="shared" si="10"/>
        <v>0.87600000000000056</v>
      </c>
      <c r="B90" s="5">
        <f t="shared" si="41"/>
        <v>7.3000000000000051E-2</v>
      </c>
      <c r="C90" s="5">
        <f t="shared" si="11"/>
        <v>7.3000000000000051E-2</v>
      </c>
      <c r="D90" s="5">
        <f t="shared" si="12"/>
        <v>1.9479890579800772</v>
      </c>
      <c r="E90" s="6">
        <f t="shared" si="39"/>
        <v>1.4142872355458233E-2</v>
      </c>
      <c r="F90" s="5">
        <f t="shared" si="27"/>
        <v>0.32466484299667953</v>
      </c>
      <c r="G90" s="10">
        <f t="shared" si="28"/>
        <v>1.4142872355458233E-2</v>
      </c>
      <c r="H90" s="10">
        <f t="shared" si="36"/>
        <v>0.32466484299667953</v>
      </c>
      <c r="I90" s="6">
        <f t="shared" si="29"/>
        <v>4.3561453174044092E-2</v>
      </c>
      <c r="J90" s="7">
        <f t="shared" si="30"/>
        <v>0.02</v>
      </c>
      <c r="K90" s="7">
        <f t="shared" si="31"/>
        <v>1.4859</v>
      </c>
      <c r="L90" s="7">
        <f t="shared" si="32"/>
        <v>0.01</v>
      </c>
      <c r="M90" s="8">
        <f t="shared" si="33"/>
        <v>2.5988777681679105</v>
      </c>
      <c r="N90" s="6">
        <f t="shared" si="34"/>
        <v>3.675559654263693E-2</v>
      </c>
      <c r="O90" s="4">
        <f t="shared" si="35"/>
        <v>4.3325410972469794E-2</v>
      </c>
      <c r="P90" s="9">
        <f t="shared" si="37"/>
        <v>0.84836117460010907</v>
      </c>
      <c r="Q90" s="4">
        <f t="shared" si="38"/>
        <v>0</v>
      </c>
      <c r="R90" s="4">
        <f t="shared" si="40"/>
        <v>0</v>
      </c>
    </row>
    <row r="91" spans="1:18" x14ac:dyDescent="0.25">
      <c r="A91" s="4">
        <f t="shared" si="10"/>
        <v>0.88800000000000057</v>
      </c>
      <c r="B91" s="5">
        <f t="shared" si="41"/>
        <v>7.4000000000000052E-2</v>
      </c>
      <c r="C91" s="5">
        <f t="shared" si="11"/>
        <v>7.4000000000000052E-2</v>
      </c>
      <c r="D91" s="5">
        <f t="shared" si="12"/>
        <v>1.9624614771695519</v>
      </c>
      <c r="E91" s="6">
        <f t="shared" si="39"/>
        <v>1.4419260696678635E-2</v>
      </c>
      <c r="F91" s="5">
        <f t="shared" si="27"/>
        <v>0.32707691286159196</v>
      </c>
      <c r="G91" s="10">
        <f t="shared" si="28"/>
        <v>1.4419260696678635E-2</v>
      </c>
      <c r="H91" s="10">
        <f t="shared" si="36"/>
        <v>0.32707691286159196</v>
      </c>
      <c r="I91" s="6">
        <f t="shared" si="29"/>
        <v>4.40852292829986E-2</v>
      </c>
      <c r="J91" s="7">
        <f t="shared" si="30"/>
        <v>0.02</v>
      </c>
      <c r="K91" s="7">
        <f t="shared" si="31"/>
        <v>1.4859</v>
      </c>
      <c r="L91" s="7">
        <f t="shared" si="32"/>
        <v>0.01</v>
      </c>
      <c r="M91" s="8">
        <f t="shared" si="33"/>
        <v>2.6196790127235876</v>
      </c>
      <c r="N91" s="6">
        <f t="shared" si="34"/>
        <v>3.7773834626079118E-2</v>
      </c>
      <c r="O91" s="4">
        <f t="shared" si="35"/>
        <v>4.3325410972469794E-2</v>
      </c>
      <c r="P91" s="9">
        <f t="shared" si="37"/>
        <v>0.87186327326662161</v>
      </c>
      <c r="Q91" s="4">
        <f t="shared" si="38"/>
        <v>0</v>
      </c>
      <c r="R91" s="4">
        <f t="shared" si="40"/>
        <v>0</v>
      </c>
    </row>
    <row r="92" spans="1:18" x14ac:dyDescent="0.25">
      <c r="A92" s="4">
        <f t="shared" si="10"/>
        <v>0.90000000000000058</v>
      </c>
      <c r="B92" s="5">
        <f t="shared" si="41"/>
        <v>7.5000000000000053E-2</v>
      </c>
      <c r="C92" s="5">
        <f t="shared" si="11"/>
        <v>7.5000000000000053E-2</v>
      </c>
      <c r="D92" s="5">
        <f t="shared" si="12"/>
        <v>1.9768641778523068</v>
      </c>
      <c r="E92" s="6">
        <f t="shared" si="39"/>
        <v>1.4696986916463243E-2</v>
      </c>
      <c r="F92" s="5">
        <f t="shared" si="27"/>
        <v>0.32947736297538444</v>
      </c>
      <c r="G92" s="10">
        <f t="shared" si="28"/>
        <v>1.4696986916463243E-2</v>
      </c>
      <c r="H92" s="10">
        <f t="shared" si="36"/>
        <v>0.32947736297538444</v>
      </c>
      <c r="I92" s="6">
        <f t="shared" si="29"/>
        <v>4.4606970214100164E-2</v>
      </c>
      <c r="J92" s="7">
        <f t="shared" si="30"/>
        <v>0.02</v>
      </c>
      <c r="K92" s="7">
        <f t="shared" si="31"/>
        <v>1.4859</v>
      </c>
      <c r="L92" s="7">
        <f t="shared" si="32"/>
        <v>0.01</v>
      </c>
      <c r="M92" s="8">
        <f t="shared" si="33"/>
        <v>2.6403177715993627</v>
      </c>
      <c r="N92" s="6">
        <f t="shared" si="34"/>
        <v>3.8804715744501214E-2</v>
      </c>
      <c r="O92" s="4">
        <f t="shared" si="35"/>
        <v>4.3325410972469794E-2</v>
      </c>
      <c r="P92" s="9">
        <f t="shared" si="37"/>
        <v>0.89565718762965318</v>
      </c>
      <c r="Q92" s="4">
        <f t="shared" si="38"/>
        <v>0</v>
      </c>
      <c r="R92" s="4">
        <f t="shared" si="40"/>
        <v>0</v>
      </c>
    </row>
    <row r="93" spans="1:18" x14ac:dyDescent="0.25">
      <c r="A93" s="4">
        <f t="shared" si="10"/>
        <v>0.91200000000000059</v>
      </c>
      <c r="B93" s="5">
        <f t="shared" si="41"/>
        <v>7.6000000000000054E-2</v>
      </c>
      <c r="C93" s="5">
        <f t="shared" si="11"/>
        <v>7.6000000000000054E-2</v>
      </c>
      <c r="D93" s="5">
        <f t="shared" si="12"/>
        <v>1.9911988943598846</v>
      </c>
      <c r="E93" s="6">
        <f t="shared" si="39"/>
        <v>1.4976030266162768E-2</v>
      </c>
      <c r="F93" s="5">
        <f t="shared" si="27"/>
        <v>0.33186648239331407</v>
      </c>
      <c r="G93" s="10">
        <f t="shared" si="28"/>
        <v>1.4976030266162768E-2</v>
      </c>
      <c r="H93" s="10">
        <f t="shared" si="36"/>
        <v>0.33186648239331407</v>
      </c>
      <c r="I93" s="6">
        <f t="shared" si="29"/>
        <v>4.5126673107089538E-2</v>
      </c>
      <c r="J93" s="7">
        <f t="shared" si="30"/>
        <v>0.02</v>
      </c>
      <c r="K93" s="7">
        <f t="shared" si="31"/>
        <v>1.4859</v>
      </c>
      <c r="L93" s="7">
        <f t="shared" si="32"/>
        <v>0.01</v>
      </c>
      <c r="M93" s="8">
        <f t="shared" si="33"/>
        <v>2.6607961469915193</v>
      </c>
      <c r="N93" s="6">
        <f t="shared" si="34"/>
        <v>3.9848163629434274E-2</v>
      </c>
      <c r="O93" s="4">
        <f t="shared" si="35"/>
        <v>4.3325410972469794E-2</v>
      </c>
      <c r="P93" s="9">
        <f t="shared" si="37"/>
        <v>0.91974115732577677</v>
      </c>
      <c r="Q93" s="4">
        <f t="shared" si="38"/>
        <v>0</v>
      </c>
      <c r="R93" s="4">
        <f t="shared" si="40"/>
        <v>0</v>
      </c>
    </row>
    <row r="94" spans="1:18" x14ac:dyDescent="0.25">
      <c r="A94" s="4">
        <f t="shared" si="10"/>
        <v>0.9240000000000006</v>
      </c>
      <c r="B94" s="5">
        <f t="shared" si="41"/>
        <v>7.7000000000000055E-2</v>
      </c>
      <c r="C94" s="5">
        <f t="shared" si="11"/>
        <v>7.7000000000000055E-2</v>
      </c>
      <c r="D94" s="5">
        <f t="shared" si="12"/>
        <v>2.0054673065953406</v>
      </c>
      <c r="E94" s="6">
        <f t="shared" si="39"/>
        <v>1.5256370289589439E-2</v>
      </c>
      <c r="F94" s="5">
        <f t="shared" si="27"/>
        <v>0.33424455109922341</v>
      </c>
      <c r="G94" s="10">
        <f t="shared" si="28"/>
        <v>1.5256370289589439E-2</v>
      </c>
      <c r="H94" s="10">
        <f t="shared" si="36"/>
        <v>0.33424455109922341</v>
      </c>
      <c r="I94" s="6">
        <f t="shared" si="29"/>
        <v>4.5644335081652394E-2</v>
      </c>
      <c r="J94" s="7">
        <f t="shared" si="30"/>
        <v>0.02</v>
      </c>
      <c r="K94" s="7">
        <f t="shared" si="31"/>
        <v>1.4859</v>
      </c>
      <c r="L94" s="7">
        <f t="shared" si="32"/>
        <v>0.01</v>
      </c>
      <c r="M94" s="8">
        <f t="shared" si="33"/>
        <v>2.6811161752962644</v>
      </c>
      <c r="N94" s="6">
        <f t="shared" si="34"/>
        <v>4.0904101159727597E-2</v>
      </c>
      <c r="O94" s="4">
        <f t="shared" si="35"/>
        <v>4.3325410972469794E-2</v>
      </c>
      <c r="P94" s="9">
        <f t="shared" si="37"/>
        <v>0.94411340231069552</v>
      </c>
      <c r="Q94" s="4">
        <f t="shared" si="38"/>
        <v>0</v>
      </c>
      <c r="R94" s="4">
        <f t="shared" si="40"/>
        <v>0</v>
      </c>
    </row>
    <row r="95" spans="1:18" x14ac:dyDescent="0.25">
      <c r="A95" s="4">
        <f t="shared" si="10"/>
        <v>0.93600000000000061</v>
      </c>
      <c r="B95" s="5">
        <f t="shared" si="41"/>
        <v>7.8000000000000055E-2</v>
      </c>
      <c r="C95" s="5">
        <f t="shared" si="11"/>
        <v>7.8000000000000055E-2</v>
      </c>
      <c r="D95" s="5">
        <f t="shared" si="12"/>
        <v>2.0196710425536351</v>
      </c>
      <c r="E95" s="6">
        <f t="shared" si="39"/>
        <v>1.5537986813129498E-2</v>
      </c>
      <c r="F95" s="5">
        <f t="shared" si="27"/>
        <v>0.33661184042560582</v>
      </c>
      <c r="G95" s="10">
        <f t="shared" si="28"/>
        <v>1.5537986813129498E-2</v>
      </c>
      <c r="H95" s="10">
        <f t="shared" si="36"/>
        <v>0.33661184042560582</v>
      </c>
      <c r="I95" s="6">
        <f t="shared" si="29"/>
        <v>4.6159953237187239E-2</v>
      </c>
      <c r="J95" s="7">
        <f t="shared" si="30"/>
        <v>0.02</v>
      </c>
      <c r="K95" s="7">
        <f t="shared" si="31"/>
        <v>1.4859</v>
      </c>
      <c r="L95" s="7">
        <f t="shared" si="32"/>
        <v>0.01</v>
      </c>
      <c r="M95" s="8">
        <f t="shared" si="33"/>
        <v>2.7012798298810008</v>
      </c>
      <c r="N95" s="6">
        <f t="shared" si="34"/>
        <v>4.1972450375263683E-2</v>
      </c>
      <c r="O95" s="4">
        <f t="shared" si="35"/>
        <v>4.3325410972469794E-2</v>
      </c>
      <c r="P95" s="9">
        <f t="shared" si="37"/>
        <v>0.96877212317580041</v>
      </c>
      <c r="Q95" s="4">
        <f t="shared" si="38"/>
        <v>0</v>
      </c>
      <c r="R95" s="4">
        <f t="shared" si="40"/>
        <v>0</v>
      </c>
    </row>
    <row r="96" spans="1:18" x14ac:dyDescent="0.25">
      <c r="A96" s="4">
        <f t="shared" si="10"/>
        <v>0.94800000000000062</v>
      </c>
      <c r="B96" s="5">
        <f t="shared" si="41"/>
        <v>7.9000000000000056E-2</v>
      </c>
      <c r="C96" s="5">
        <f t="shared" si="11"/>
        <v>7.9000000000000056E-2</v>
      </c>
      <c r="D96" s="5">
        <f t="shared" si="12"/>
        <v>2.033811680697367</v>
      </c>
      <c r="E96" s="6">
        <f t="shared" si="39"/>
        <v>1.5820859936285517E-2</v>
      </c>
      <c r="F96" s="5">
        <f t="shared" si="27"/>
        <v>0.33896861344956114</v>
      </c>
      <c r="G96" s="10">
        <f t="shared" si="28"/>
        <v>1.5820859936285517E-2</v>
      </c>
      <c r="H96" s="10">
        <f t="shared" si="36"/>
        <v>0.33896861344956114</v>
      </c>
      <c r="I96" s="6">
        <f t="shared" si="29"/>
        <v>4.6673524652569867E-2</v>
      </c>
      <c r="J96" s="7">
        <f t="shared" si="30"/>
        <v>0.02</v>
      </c>
      <c r="K96" s="7">
        <f t="shared" si="31"/>
        <v>1.4859</v>
      </c>
      <c r="L96" s="7">
        <f t="shared" si="32"/>
        <v>0.01</v>
      </c>
      <c r="M96" s="8">
        <f t="shared" si="33"/>
        <v>2.7212890237025098</v>
      </c>
      <c r="N96" s="6">
        <f t="shared" si="34"/>
        <v>4.3053132490148568E-2</v>
      </c>
      <c r="O96" s="4">
        <f t="shared" si="35"/>
        <v>4.3325410972469794E-2</v>
      </c>
      <c r="P96" s="9">
        <f t="shared" si="37"/>
        <v>0.99371550145261778</v>
      </c>
      <c r="Q96" s="4">
        <f t="shared" si="38"/>
        <v>0</v>
      </c>
      <c r="R96" s="4">
        <f t="shared" si="40"/>
        <v>0</v>
      </c>
    </row>
    <row r="97" spans="1:18" x14ac:dyDescent="0.25">
      <c r="A97" s="4">
        <f t="shared" si="10"/>
        <v>0.96000000000000063</v>
      </c>
      <c r="B97" s="5">
        <f t="shared" si="41"/>
        <v>8.0000000000000057E-2</v>
      </c>
      <c r="C97" s="5">
        <f t="shared" si="11"/>
        <v>8.0000000000000057E-2</v>
      </c>
      <c r="D97" s="5">
        <f t="shared" si="12"/>
        <v>2.0478907521979055</v>
      </c>
      <c r="E97" s="6">
        <f t="shared" si="39"/>
        <v>1.6104970022623621E-2</v>
      </c>
      <c r="F97" s="5">
        <f t="shared" si="27"/>
        <v>0.34131512536631758</v>
      </c>
      <c r="G97" s="10">
        <f t="shared" si="28"/>
        <v>1.6104970022623621E-2</v>
      </c>
      <c r="H97" s="10">
        <f t="shared" si="36"/>
        <v>0.34131512536631758</v>
      </c>
      <c r="I97" s="6">
        <f t="shared" si="29"/>
        <v>4.7185046385913629E-2</v>
      </c>
      <c r="J97" s="7">
        <f t="shared" si="30"/>
        <v>0.02</v>
      </c>
      <c r="K97" s="7">
        <f t="shared" si="31"/>
        <v>1.4859</v>
      </c>
      <c r="L97" s="7">
        <f t="shared" si="32"/>
        <v>0.01</v>
      </c>
      <c r="M97" s="8">
        <f t="shared" si="33"/>
        <v>2.7411456117822817</v>
      </c>
      <c r="N97" s="6">
        <f t="shared" si="34"/>
        <v>4.4146067905399933E-2</v>
      </c>
      <c r="O97" s="4">
        <f t="shared" si="35"/>
        <v>4.3325410972469794E-2</v>
      </c>
      <c r="P97" s="9">
        <f t="shared" si="37"/>
        <v>1.0189416999056653</v>
      </c>
      <c r="Q97" s="4">
        <f t="shared" si="38"/>
        <v>1.6104970022623621E-2</v>
      </c>
      <c r="R97" s="4">
        <f t="shared" si="40"/>
        <v>8.0000000000000057E-2</v>
      </c>
    </row>
    <row r="98" spans="1:18" x14ac:dyDescent="0.25">
      <c r="A98" s="4">
        <f t="shared" si="10"/>
        <v>0.97200000000000064</v>
      </c>
      <c r="B98" s="5">
        <f t="shared" si="41"/>
        <v>8.1000000000000058E-2</v>
      </c>
      <c r="C98" s="5">
        <f t="shared" si="11"/>
        <v>8.1000000000000058E-2</v>
      </c>
      <c r="D98" s="5">
        <f t="shared" si="12"/>
        <v>2.061909743051205</v>
      </c>
      <c r="E98" s="6">
        <f t="shared" si="39"/>
        <v>1.6390297691103346E-2</v>
      </c>
      <c r="F98" s="5">
        <f t="shared" si="27"/>
        <v>0.34365162384186748</v>
      </c>
      <c r="G98" s="10">
        <f t="shared" si="28"/>
        <v>1.6390297691103346E-2</v>
      </c>
      <c r="H98" s="10">
        <f t="shared" si="36"/>
        <v>0.34365162384186748</v>
      </c>
      <c r="I98" s="6">
        <f t="shared" si="29"/>
        <v>4.7694515474326404E-2</v>
      </c>
      <c r="J98" s="7">
        <f t="shared" si="30"/>
        <v>0.02</v>
      </c>
      <c r="K98" s="7">
        <f t="shared" si="31"/>
        <v>1.4859</v>
      </c>
      <c r="L98" s="7">
        <f t="shared" si="32"/>
        <v>0.01</v>
      </c>
      <c r="M98" s="8">
        <f t="shared" si="33"/>
        <v>2.7608513935484988</v>
      </c>
      <c r="N98" s="6">
        <f t="shared" si="34"/>
        <v>4.5251176221157416E-2</v>
      </c>
      <c r="O98" s="4">
        <f t="shared" si="35"/>
        <v>4.3325410972469794E-2</v>
      </c>
      <c r="P98" s="9">
        <f t="shared" si="37"/>
        <v>1.0444488628142803</v>
      </c>
      <c r="Q98" s="4">
        <f t="shared" si="38"/>
        <v>0</v>
      </c>
      <c r="R98" s="4">
        <f t="shared" si="40"/>
        <v>0</v>
      </c>
    </row>
    <row r="99" spans="1:18" x14ac:dyDescent="0.25">
      <c r="A99" s="4">
        <f t="shared" si="10"/>
        <v>0.98400000000000065</v>
      </c>
      <c r="B99" s="5">
        <f t="shared" si="41"/>
        <v>8.2000000000000059E-2</v>
      </c>
      <c r="C99" s="5">
        <f t="shared" si="11"/>
        <v>8.2000000000000059E-2</v>
      </c>
      <c r="D99" s="5">
        <f t="shared" si="12"/>
        <v>2.0758700960767973</v>
      </c>
      <c r="E99" s="6">
        <f t="shared" si="39"/>
        <v>1.6676823807768384E-2</v>
      </c>
      <c r="F99" s="5">
        <f t="shared" si="27"/>
        <v>0.34597834934613286</v>
      </c>
      <c r="G99" s="10">
        <f t="shared" si="28"/>
        <v>1.6676823807768384E-2</v>
      </c>
      <c r="H99" s="10">
        <f t="shared" si="36"/>
        <v>0.34597834934613286</v>
      </c>
      <c r="I99" s="6">
        <f t="shared" si="29"/>
        <v>4.8201928933663166E-2</v>
      </c>
      <c r="J99" s="7">
        <f t="shared" si="30"/>
        <v>0.02</v>
      </c>
      <c r="K99" s="7">
        <f t="shared" si="31"/>
        <v>1.4859</v>
      </c>
      <c r="L99" s="7">
        <f t="shared" si="32"/>
        <v>0.01</v>
      </c>
      <c r="M99" s="8">
        <f t="shared" si="33"/>
        <v>2.7804081150533193</v>
      </c>
      <c r="N99" s="6">
        <f t="shared" si="34"/>
        <v>4.636837624843361E-2</v>
      </c>
      <c r="O99" s="4">
        <f t="shared" si="35"/>
        <v>4.3325410972469794E-2</v>
      </c>
      <c r="P99" s="9">
        <f t="shared" si="37"/>
        <v>1.0702351162438459</v>
      </c>
      <c r="Q99" s="4">
        <f t="shared" si="38"/>
        <v>0</v>
      </c>
      <c r="R99" s="4">
        <f t="shared" si="40"/>
        <v>0</v>
      </c>
    </row>
    <row r="100" spans="1:18" x14ac:dyDescent="0.25">
      <c r="A100" s="4">
        <f t="shared" si="10"/>
        <v>0.99600000000000066</v>
      </c>
      <c r="B100" s="5">
        <f t="shared" si="41"/>
        <v>8.300000000000006E-2</v>
      </c>
      <c r="C100" s="5">
        <f t="shared" si="11"/>
        <v>8.300000000000006E-2</v>
      </c>
      <c r="D100" s="5">
        <f t="shared" si="12"/>
        <v>2.0897732128078248</v>
      </c>
      <c r="E100" s="6">
        <f t="shared" si="39"/>
        <v>1.6964529477778736E-2</v>
      </c>
      <c r="F100" s="5">
        <f t="shared" si="27"/>
        <v>0.34829553546797076</v>
      </c>
      <c r="G100" s="10">
        <f t="shared" si="28"/>
        <v>1.6964529477778736E-2</v>
      </c>
      <c r="H100" s="10">
        <f t="shared" si="36"/>
        <v>0.34829553546797076</v>
      </c>
      <c r="I100" s="6">
        <f t="shared" si="29"/>
        <v>4.8707283758274857E-2</v>
      </c>
      <c r="J100" s="7">
        <f t="shared" si="30"/>
        <v>0.02</v>
      </c>
      <c r="K100" s="7">
        <f t="shared" si="31"/>
        <v>1.4859</v>
      </c>
      <c r="L100" s="7">
        <f t="shared" si="32"/>
        <v>0.01</v>
      </c>
      <c r="M100" s="8">
        <f t="shared" si="33"/>
        <v>2.7998174710735477</v>
      </c>
      <c r="N100" s="6">
        <f t="shared" si="34"/>
        <v>4.7497586020427113E-2</v>
      </c>
      <c r="O100" s="4">
        <f t="shared" si="35"/>
        <v>4.3325410972469794E-2</v>
      </c>
      <c r="P100" s="9">
        <f t="shared" si="37"/>
        <v>1.0962985683069097</v>
      </c>
      <c r="Q100" s="4">
        <f t="shared" si="38"/>
        <v>0</v>
      </c>
      <c r="R100" s="4">
        <f t="shared" si="40"/>
        <v>0</v>
      </c>
    </row>
    <row r="101" spans="1:18" x14ac:dyDescent="0.25">
      <c r="A101" s="4">
        <f t="shared" si="10"/>
        <v>1.0080000000000007</v>
      </c>
      <c r="B101" s="5">
        <f t="shared" si="41"/>
        <v>8.4000000000000061E-2</v>
      </c>
      <c r="C101" s="5">
        <f t="shared" si="11"/>
        <v>8.4000000000000061E-2</v>
      </c>
      <c r="D101" s="5">
        <f t="shared" si="12"/>
        <v>2.1036204552793309</v>
      </c>
      <c r="E101" s="6">
        <f t="shared" si="39"/>
        <v>1.7253396037765465E-2</v>
      </c>
      <c r="F101" s="5">
        <f t="shared" si="27"/>
        <v>0.35060340921322181</v>
      </c>
      <c r="G101" s="10">
        <f t="shared" si="28"/>
        <v>1.7253396037765465E-2</v>
      </c>
      <c r="H101" s="10">
        <f t="shared" si="36"/>
        <v>0.35060340921322181</v>
      </c>
      <c r="I101" s="6">
        <f t="shared" si="29"/>
        <v>4.9210576920752924E-2</v>
      </c>
      <c r="J101" s="7">
        <f t="shared" si="30"/>
        <v>0.02</v>
      </c>
      <c r="K101" s="7">
        <f t="shared" si="31"/>
        <v>1.4859</v>
      </c>
      <c r="L101" s="7">
        <f t="shared" si="32"/>
        <v>0.01</v>
      </c>
      <c r="M101" s="8">
        <f t="shared" si="33"/>
        <v>2.8190811071021109</v>
      </c>
      <c r="N101" s="6">
        <f t="shared" si="34"/>
        <v>4.8638722803415038E-2</v>
      </c>
      <c r="O101" s="4">
        <f t="shared" si="35"/>
        <v>4.3325410972469794E-2</v>
      </c>
      <c r="P101" s="9">
        <f t="shared" si="37"/>
        <v>1.1226373094145945</v>
      </c>
      <c r="Q101" s="4">
        <f t="shared" si="38"/>
        <v>0</v>
      </c>
      <c r="R101" s="4">
        <f t="shared" si="40"/>
        <v>0</v>
      </c>
    </row>
    <row r="102" spans="1:18" x14ac:dyDescent="0.25">
      <c r="A102" s="4">
        <f t="shared" si="10"/>
        <v>1.0200000000000007</v>
      </c>
      <c r="B102" s="5">
        <f t="shared" si="41"/>
        <v>8.5000000000000062E-2</v>
      </c>
      <c r="C102" s="5">
        <f t="shared" si="11"/>
        <v>8.5000000000000062E-2</v>
      </c>
      <c r="D102" s="5">
        <f t="shared" si="12"/>
        <v>2.1174131477214986</v>
      </c>
      <c r="E102" s="6">
        <f t="shared" si="39"/>
        <v>1.754340504849106E-2</v>
      </c>
      <c r="F102" s="5">
        <f t="shared" si="27"/>
        <v>0.35290219128691641</v>
      </c>
      <c r="G102" s="10">
        <f t="shared" si="28"/>
        <v>1.754340504849106E-2</v>
      </c>
      <c r="H102" s="10">
        <f t="shared" si="36"/>
        <v>0.35290219128691641</v>
      </c>
      <c r="I102" s="6">
        <f t="shared" si="29"/>
        <v>4.971180537167004E-2</v>
      </c>
      <c r="J102" s="7">
        <f t="shared" si="30"/>
        <v>0.02</v>
      </c>
      <c r="K102" s="7">
        <f t="shared" si="31"/>
        <v>1.4859</v>
      </c>
      <c r="L102" s="7">
        <f t="shared" si="32"/>
        <v>0.01</v>
      </c>
      <c r="M102" s="8">
        <f t="shared" si="33"/>
        <v>2.8382006212372222</v>
      </c>
      <c r="N102" s="6">
        <f t="shared" si="34"/>
        <v>4.9791703107243547E-2</v>
      </c>
      <c r="O102" s="4">
        <f t="shared" si="35"/>
        <v>4.3325410972469794E-2</v>
      </c>
      <c r="P102" s="9">
        <f t="shared" si="37"/>
        <v>1.1492494125187322</v>
      </c>
      <c r="Q102" s="4">
        <f t="shared" si="38"/>
        <v>0</v>
      </c>
      <c r="R102" s="4">
        <f t="shared" si="40"/>
        <v>0</v>
      </c>
    </row>
    <row r="103" spans="1:18" x14ac:dyDescent="0.25">
      <c r="A103" s="4">
        <f t="shared" si="10"/>
        <v>1.0320000000000007</v>
      </c>
      <c r="B103" s="5">
        <f t="shared" si="41"/>
        <v>8.6000000000000063E-2</v>
      </c>
      <c r="C103" s="5">
        <f t="shared" si="11"/>
        <v>8.6000000000000063E-2</v>
      </c>
      <c r="D103" s="5">
        <f t="shared" si="12"/>
        <v>2.1311525781639782</v>
      </c>
      <c r="E103" s="6">
        <f t="shared" si="39"/>
        <v>1.7834538287798782E-2</v>
      </c>
      <c r="F103" s="5">
        <f t="shared" si="27"/>
        <v>0.35519209636066301</v>
      </c>
      <c r="G103" s="10">
        <f t="shared" si="28"/>
        <v>1.7834538287798782E-2</v>
      </c>
      <c r="H103" s="10">
        <f t="shared" si="36"/>
        <v>0.35519209636066301</v>
      </c>
      <c r="I103" s="6">
        <f t="shared" si="29"/>
        <v>5.0210966039316213E-2</v>
      </c>
      <c r="J103" s="7">
        <f t="shared" si="30"/>
        <v>0.02</v>
      </c>
      <c r="K103" s="7">
        <f t="shared" si="31"/>
        <v>1.4859</v>
      </c>
      <c r="L103" s="7">
        <f t="shared" si="32"/>
        <v>0.01</v>
      </c>
      <c r="M103" s="8">
        <f t="shared" si="33"/>
        <v>2.8571775659755692</v>
      </c>
      <c r="N103" s="6">
        <f t="shared" si="34"/>
        <v>5.0956442695431016E-2</v>
      </c>
      <c r="O103" s="4">
        <f t="shared" si="35"/>
        <v>4.3325410972469794E-2</v>
      </c>
      <c r="P103" s="9">
        <f t="shared" si="37"/>
        <v>1.176132933345057</v>
      </c>
      <c r="Q103" s="4">
        <f t="shared" si="38"/>
        <v>0</v>
      </c>
      <c r="R103" s="4">
        <f t="shared" si="40"/>
        <v>0</v>
      </c>
    </row>
    <row r="104" spans="1:18" x14ac:dyDescent="0.25">
      <c r="A104" s="4">
        <f t="shared" si="10"/>
        <v>1.0440000000000007</v>
      </c>
      <c r="B104" s="5">
        <f t="shared" si="41"/>
        <v>8.7000000000000063E-2</v>
      </c>
      <c r="C104" s="5">
        <f t="shared" si="11"/>
        <v>8.7000000000000063E-2</v>
      </c>
      <c r="D104" s="5">
        <f t="shared" si="12"/>
        <v>2.1448399999570262</v>
      </c>
      <c r="E104" s="6">
        <f t="shared" si="39"/>
        <v>1.812677774383616E-2</v>
      </c>
      <c r="F104" s="5">
        <f t="shared" si="27"/>
        <v>0.35747333332617104</v>
      </c>
      <c r="G104" s="10">
        <f t="shared" si="28"/>
        <v>1.812677774383616E-2</v>
      </c>
      <c r="H104" s="10">
        <f t="shared" si="36"/>
        <v>0.35747333332617104</v>
      </c>
      <c r="I104" s="6">
        <f t="shared" si="29"/>
        <v>5.0708055829430665E-2</v>
      </c>
      <c r="J104" s="7">
        <f t="shared" si="30"/>
        <v>0.02</v>
      </c>
      <c r="K104" s="7">
        <f t="shared" si="31"/>
        <v>1.4859</v>
      </c>
      <c r="L104" s="7">
        <f t="shared" si="32"/>
        <v>0.01</v>
      </c>
      <c r="M104" s="8">
        <f t="shared" si="33"/>
        <v>2.8760134499154728</v>
      </c>
      <c r="N104" s="6">
        <f t="shared" si="34"/>
        <v>5.2132856594901245E-2</v>
      </c>
      <c r="O104" s="4">
        <f t="shared" si="35"/>
        <v>4.3325410972469794E-2</v>
      </c>
      <c r="P104" s="9">
        <f t="shared" si="37"/>
        <v>1.2032859106178577</v>
      </c>
      <c r="Q104" s="4">
        <f t="shared" si="38"/>
        <v>0</v>
      </c>
      <c r="R104" s="4">
        <f t="shared" si="40"/>
        <v>0</v>
      </c>
    </row>
    <row r="105" spans="1:18" x14ac:dyDescent="0.25">
      <c r="A105" s="4">
        <f t="shared" si="10"/>
        <v>1.0560000000000007</v>
      </c>
      <c r="B105" s="5">
        <f t="shared" si="41"/>
        <v>8.8000000000000064E-2</v>
      </c>
      <c r="C105" s="5">
        <f t="shared" si="11"/>
        <v>8.8000000000000064E-2</v>
      </c>
      <c r="D105" s="5">
        <f t="shared" si="12"/>
        <v>2.1584766332147147</v>
      </c>
      <c r="E105" s="6">
        <f t="shared" si="39"/>
        <v>1.8420105608538264E-2</v>
      </c>
      <c r="F105" s="5">
        <f t="shared" si="27"/>
        <v>0.35974610553578579</v>
      </c>
      <c r="G105" s="10">
        <f t="shared" si="28"/>
        <v>1.8420105608538264E-2</v>
      </c>
      <c r="H105" s="10">
        <f t="shared" si="36"/>
        <v>0.35974610553578579</v>
      </c>
      <c r="I105" s="6">
        <f t="shared" si="29"/>
        <v>5.1203071624929437E-2</v>
      </c>
      <c r="J105" s="7">
        <f t="shared" si="30"/>
        <v>0.02</v>
      </c>
      <c r="K105" s="7">
        <f t="shared" si="31"/>
        <v>1.4859</v>
      </c>
      <c r="L105" s="7">
        <f t="shared" si="32"/>
        <v>0.01</v>
      </c>
      <c r="M105" s="8">
        <f t="shared" si="33"/>
        <v>2.8947097393754428</v>
      </c>
      <c r="N105" s="6">
        <f t="shared" si="34"/>
        <v>5.3320859105359934E-2</v>
      </c>
      <c r="O105" s="4">
        <f t="shared" si="35"/>
        <v>4.3325410972469794E-2</v>
      </c>
      <c r="P105" s="9">
        <f t="shared" si="37"/>
        <v>1.2307063662763993</v>
      </c>
      <c r="Q105" s="4">
        <f t="shared" si="38"/>
        <v>0</v>
      </c>
      <c r="R105" s="4">
        <f t="shared" si="40"/>
        <v>0</v>
      </c>
    </row>
    <row r="106" spans="1:18" x14ac:dyDescent="0.25">
      <c r="A106" s="4">
        <f t="shared" si="10"/>
        <v>1.0680000000000007</v>
      </c>
      <c r="B106" s="5">
        <f t="shared" si="41"/>
        <v>8.9000000000000065E-2</v>
      </c>
      <c r="C106" s="5">
        <f t="shared" si="11"/>
        <v>8.9000000000000065E-2</v>
      </c>
      <c r="D106" s="5">
        <f t="shared" si="12"/>
        <v>2.1720636661851009</v>
      </c>
      <c r="E106" s="6">
        <f t="shared" si="39"/>
        <v>1.8714504271357377E-2</v>
      </c>
      <c r="F106" s="5">
        <f t="shared" si="27"/>
        <v>0.36201061103085014</v>
      </c>
      <c r="G106" s="10">
        <f t="shared" si="28"/>
        <v>1.8714504271357377E-2</v>
      </c>
      <c r="H106" s="10">
        <f t="shared" si="36"/>
        <v>0.36201061103085014</v>
      </c>
      <c r="I106" s="6">
        <f t="shared" si="29"/>
        <v>5.1696010285628195E-2</v>
      </c>
      <c r="J106" s="7">
        <f t="shared" si="30"/>
        <v>0.02</v>
      </c>
      <c r="K106" s="7">
        <f t="shared" si="31"/>
        <v>1.4859</v>
      </c>
      <c r="L106" s="7">
        <f t="shared" si="32"/>
        <v>0.01</v>
      </c>
      <c r="M106" s="8">
        <f t="shared" si="33"/>
        <v>2.91326785993324</v>
      </c>
      <c r="N106" s="6">
        <f t="shared" si="34"/>
        <v>5.4520363808328788E-2</v>
      </c>
      <c r="O106" s="4">
        <f t="shared" si="35"/>
        <v>4.3325410972469794E-2</v>
      </c>
      <c r="P106" s="9">
        <f t="shared" si="37"/>
        <v>1.2583923056834381</v>
      </c>
      <c r="Q106" s="4">
        <f t="shared" si="38"/>
        <v>0</v>
      </c>
      <c r="R106" s="4">
        <f t="shared" si="40"/>
        <v>0</v>
      </c>
    </row>
    <row r="107" spans="1:18" x14ac:dyDescent="0.25">
      <c r="A107" s="4">
        <f t="shared" si="10"/>
        <v>1.0800000000000007</v>
      </c>
      <c r="B107" s="5">
        <f t="shared" si="41"/>
        <v>9.0000000000000066E-2</v>
      </c>
      <c r="C107" s="5">
        <f t="shared" si="11"/>
        <v>9.0000000000000066E-2</v>
      </c>
      <c r="D107" s="5">
        <f t="shared" si="12"/>
        <v>2.1856022565518893</v>
      </c>
      <c r="E107" s="6">
        <f t="shared" si="39"/>
        <v>1.9009956313226654E-2</v>
      </c>
      <c r="F107" s="5">
        <f t="shared" si="27"/>
        <v>0.36426704275864819</v>
      </c>
      <c r="G107" s="10">
        <f t="shared" si="28"/>
        <v>1.9009956313226654E-2</v>
      </c>
      <c r="H107" s="10">
        <f t="shared" si="36"/>
        <v>0.36426704275864819</v>
      </c>
      <c r="I107" s="6">
        <f t="shared" si="29"/>
        <v>5.2186868647960696E-2</v>
      </c>
      <c r="J107" s="7">
        <f t="shared" si="30"/>
        <v>0.02</v>
      </c>
      <c r="K107" s="7">
        <f t="shared" si="31"/>
        <v>1.4859</v>
      </c>
      <c r="L107" s="7">
        <f t="shared" si="32"/>
        <v>0.01</v>
      </c>
      <c r="M107" s="8">
        <f t="shared" si="33"/>
        <v>2.9316891978901474</v>
      </c>
      <c r="N107" s="6">
        <f t="shared" si="34"/>
        <v>5.5731283575850193E-2</v>
      </c>
      <c r="O107" s="4">
        <f t="shared" si="35"/>
        <v>4.3325410972469794E-2</v>
      </c>
      <c r="P107" s="9">
        <f t="shared" si="37"/>
        <v>1.2863417178261378</v>
      </c>
      <c r="Q107" s="4">
        <f t="shared" si="38"/>
        <v>0</v>
      </c>
      <c r="R107" s="4">
        <f t="shared" si="40"/>
        <v>0</v>
      </c>
    </row>
    <row r="108" spans="1:18" x14ac:dyDescent="0.25">
      <c r="A108" s="4">
        <f t="shared" si="10"/>
        <v>1.0920000000000007</v>
      </c>
      <c r="B108" s="5">
        <f t="shared" si="41"/>
        <v>9.1000000000000067E-2</v>
      </c>
      <c r="C108" s="5">
        <f t="shared" si="11"/>
        <v>9.1000000000000067E-2</v>
      </c>
      <c r="D108" s="5">
        <f t="shared" si="12"/>
        <v>2.1990935326717871</v>
      </c>
      <c r="E108" s="6">
        <f t="shared" si="39"/>
        <v>1.9306444500745871E-2</v>
      </c>
      <c r="F108" s="5">
        <f t="shared" si="27"/>
        <v>0.36651558877863116</v>
      </c>
      <c r="G108" s="10">
        <f t="shared" si="28"/>
        <v>1.9306444500745871E-2</v>
      </c>
      <c r="H108" s="10">
        <f t="shared" si="36"/>
        <v>0.36651558877863116</v>
      </c>
      <c r="I108" s="6">
        <f t="shared" si="29"/>
        <v>5.2675643524692249E-2</v>
      </c>
      <c r="J108" s="7">
        <f t="shared" si="30"/>
        <v>0.02</v>
      </c>
      <c r="K108" s="7">
        <f t="shared" si="31"/>
        <v>1.4859</v>
      </c>
      <c r="L108" s="7">
        <f t="shared" si="32"/>
        <v>0.01</v>
      </c>
      <c r="M108" s="8">
        <f t="shared" si="33"/>
        <v>2.9499751016648381</v>
      </c>
      <c r="N108" s="6">
        <f t="shared" si="34"/>
        <v>5.6953530578874353E-2</v>
      </c>
      <c r="O108" s="4">
        <f t="shared" si="35"/>
        <v>4.3325410972469794E-2</v>
      </c>
      <c r="P108" s="9">
        <f t="shared" si="37"/>
        <v>1.3145525755096532</v>
      </c>
      <c r="Q108" s="4">
        <f t="shared" si="38"/>
        <v>0</v>
      </c>
      <c r="R108" s="4">
        <f t="shared" si="40"/>
        <v>0</v>
      </c>
    </row>
    <row r="109" spans="1:18" x14ac:dyDescent="0.25">
      <c r="A109" s="4">
        <f t="shared" si="10"/>
        <v>1.1040000000000008</v>
      </c>
      <c r="B109" s="5">
        <f t="shared" si="41"/>
        <v>9.2000000000000068E-2</v>
      </c>
      <c r="C109" s="5">
        <f t="shared" si="11"/>
        <v>9.2000000000000068E-2</v>
      </c>
      <c r="D109" s="5">
        <f t="shared" si="12"/>
        <v>2.2125385947514564</v>
      </c>
      <c r="E109" s="6">
        <f t="shared" si="39"/>
        <v>1.9603951780578322E-2</v>
      </c>
      <c r="F109" s="5">
        <f t="shared" si="27"/>
        <v>0.36875643245857603</v>
      </c>
      <c r="G109" s="10">
        <f t="shared" si="28"/>
        <v>1.9603951780578322E-2</v>
      </c>
      <c r="H109" s="10">
        <f t="shared" si="36"/>
        <v>0.36875643245857603</v>
      </c>
      <c r="I109" s="6">
        <f t="shared" si="29"/>
        <v>5.3162331704628682E-2</v>
      </c>
      <c r="J109" s="7">
        <f t="shared" si="30"/>
        <v>0.02</v>
      </c>
      <c r="K109" s="7">
        <f t="shared" si="31"/>
        <v>1.4859</v>
      </c>
      <c r="L109" s="7">
        <f t="shared" si="32"/>
        <v>0.01</v>
      </c>
      <c r="M109" s="8">
        <f t="shared" si="33"/>
        <v>2.968126883120946</v>
      </c>
      <c r="N109" s="6">
        <f t="shared" si="34"/>
        <v>5.8187016295341253E-2</v>
      </c>
      <c r="O109" s="4">
        <f t="shared" si="35"/>
        <v>4.3325410972469794E-2</v>
      </c>
      <c r="P109" s="9">
        <f t="shared" si="37"/>
        <v>1.3430228355436709</v>
      </c>
      <c r="Q109" s="4">
        <f t="shared" si="38"/>
        <v>0</v>
      </c>
      <c r="R109" s="4">
        <f t="shared" si="40"/>
        <v>0</v>
      </c>
    </row>
    <row r="110" spans="1:18" x14ac:dyDescent="0.25">
      <c r="A110" s="4">
        <f t="shared" si="10"/>
        <v>1.1160000000000008</v>
      </c>
      <c r="B110" s="5">
        <f t="shared" si="41"/>
        <v>9.3000000000000069E-2</v>
      </c>
      <c r="C110" s="5">
        <f t="shared" si="11"/>
        <v>9.3000000000000069E-2</v>
      </c>
      <c r="D110" s="5">
        <f t="shared" si="12"/>
        <v>2.2259385159676919</v>
      </c>
      <c r="E110" s="6">
        <f t="shared" si="39"/>
        <v>1.9902461274048291E-2</v>
      </c>
      <c r="F110" s="5">
        <f t="shared" si="27"/>
        <v>0.37098975266128198</v>
      </c>
      <c r="G110" s="10">
        <f t="shared" si="28"/>
        <v>1.9902461274048291E-2</v>
      </c>
      <c r="H110" s="10">
        <f t="shared" si="36"/>
        <v>0.37098975266128198</v>
      </c>
      <c r="I110" s="6">
        <f t="shared" si="29"/>
        <v>5.3646929952319927E-2</v>
      </c>
      <c r="J110" s="7">
        <f t="shared" si="30"/>
        <v>0.02</v>
      </c>
      <c r="K110" s="7">
        <f t="shared" si="31"/>
        <v>1.4859</v>
      </c>
      <c r="L110" s="7">
        <f t="shared" si="32"/>
        <v>0.01</v>
      </c>
      <c r="M110" s="8">
        <f t="shared" si="33"/>
        <v>2.9861458188321075</v>
      </c>
      <c r="N110" s="6">
        <f t="shared" si="34"/>
        <v>5.9431651517967241E-2</v>
      </c>
      <c r="O110" s="4">
        <f t="shared" si="35"/>
        <v>4.3325410972469794E-2</v>
      </c>
      <c r="P110" s="9">
        <f t="shared" si="37"/>
        <v>1.3717504389221331</v>
      </c>
      <c r="Q110" s="4">
        <f t="shared" si="38"/>
        <v>0</v>
      </c>
      <c r="R110" s="4">
        <f t="shared" si="40"/>
        <v>0</v>
      </c>
    </row>
    <row r="111" spans="1:18" x14ac:dyDescent="0.25">
      <c r="A111" s="4">
        <f t="shared" si="10"/>
        <v>1.1280000000000008</v>
      </c>
      <c r="B111" s="5">
        <f t="shared" si="41"/>
        <v>9.400000000000007E-2</v>
      </c>
      <c r="C111" s="5">
        <f t="shared" si="11"/>
        <v>9.400000000000007E-2</v>
      </c>
      <c r="D111" s="5">
        <f t="shared" si="12"/>
        <v>2.2392943435342065</v>
      </c>
      <c r="E111" s="6">
        <f t="shared" si="39"/>
        <v>2.020195627192959E-2</v>
      </c>
      <c r="F111" s="5">
        <f t="shared" si="27"/>
        <v>0.37321572392236774</v>
      </c>
      <c r="G111" s="10">
        <f t="shared" si="28"/>
        <v>2.020195627192959E-2</v>
      </c>
      <c r="H111" s="10">
        <f t="shared" si="36"/>
        <v>0.37321572392236774</v>
      </c>
      <c r="I111" s="6">
        <f t="shared" si="29"/>
        <v>5.4129435007759158E-2</v>
      </c>
      <c r="J111" s="7">
        <f t="shared" si="30"/>
        <v>0.02</v>
      </c>
      <c r="K111" s="7">
        <f t="shared" si="31"/>
        <v>1.4859</v>
      </c>
      <c r="L111" s="7">
        <f t="shared" si="32"/>
        <v>0.01</v>
      </c>
      <c r="M111" s="8">
        <f t="shared" si="33"/>
        <v>3.0040331512880591</v>
      </c>
      <c r="N111" s="6">
        <f t="shared" si="34"/>
        <v>6.0687346361748218E-2</v>
      </c>
      <c r="O111" s="4">
        <f t="shared" si="35"/>
        <v>4.3325410972469794E-2</v>
      </c>
      <c r="P111" s="9">
        <f t="shared" si="37"/>
        <v>1.4007333109964195</v>
      </c>
      <c r="Q111" s="4">
        <f t="shared" si="38"/>
        <v>0</v>
      </c>
      <c r="R111" s="4">
        <f t="shared" si="40"/>
        <v>0</v>
      </c>
    </row>
    <row r="112" spans="1:18" x14ac:dyDescent="0.25">
      <c r="A112" s="4">
        <f t="shared" si="10"/>
        <v>1.1400000000000008</v>
      </c>
      <c r="B112" s="5">
        <f t="shared" si="41"/>
        <v>9.500000000000007E-2</v>
      </c>
      <c r="C112" s="5">
        <f t="shared" si="11"/>
        <v>9.500000000000007E-2</v>
      </c>
      <c r="D112" s="5">
        <f t="shared" si="12"/>
        <v>2.2526070997181562</v>
      </c>
      <c r="E112" s="6">
        <f t="shared" si="39"/>
        <v>2.0502420229415588E-2</v>
      </c>
      <c r="F112" s="5">
        <f t="shared" si="27"/>
        <v>0.37543451661969268</v>
      </c>
      <c r="G112" s="10">
        <f t="shared" si="28"/>
        <v>2.0502420229415588E-2</v>
      </c>
      <c r="H112" s="10">
        <f t="shared" si="36"/>
        <v>0.37543451661969268</v>
      </c>
      <c r="I112" s="6">
        <f t="shared" si="29"/>
        <v>5.4609843586076318E-2</v>
      </c>
      <c r="J112" s="7">
        <f t="shared" si="30"/>
        <v>0.02</v>
      </c>
      <c r="K112" s="7">
        <f t="shared" si="31"/>
        <v>1.4859</v>
      </c>
      <c r="L112" s="7">
        <f t="shared" si="32"/>
        <v>0.01</v>
      </c>
      <c r="M112" s="8">
        <f t="shared" si="33"/>
        <v>3.0217900900450747</v>
      </c>
      <c r="N112" s="6">
        <f t="shared" si="34"/>
        <v>6.1954010271187687E-2</v>
      </c>
      <c r="O112" s="4">
        <f t="shared" si="35"/>
        <v>4.3325410972469794E-2</v>
      </c>
      <c r="P112" s="9">
        <f t="shared" si="37"/>
        <v>1.4299693616421789</v>
      </c>
      <c r="Q112" s="4">
        <f t="shared" si="38"/>
        <v>0</v>
      </c>
      <c r="R112" s="4">
        <f t="shared" si="40"/>
        <v>0</v>
      </c>
    </row>
    <row r="113" spans="1:18" x14ac:dyDescent="0.25">
      <c r="A113" s="4">
        <f t="shared" si="10"/>
        <v>1.1520000000000008</v>
      </c>
      <c r="B113" s="5">
        <f t="shared" si="41"/>
        <v>9.6000000000000071E-2</v>
      </c>
      <c r="C113" s="5">
        <f t="shared" si="11"/>
        <v>9.6000000000000071E-2</v>
      </c>
      <c r="D113" s="5">
        <f t="shared" si="12"/>
        <v>2.2658777828093419</v>
      </c>
      <c r="E113" s="6">
        <f t="shared" si="39"/>
        <v>2.0803836761262202E-2</v>
      </c>
      <c r="F113" s="5">
        <f t="shared" si="27"/>
        <v>0.37764629713489029</v>
      </c>
      <c r="G113" s="10">
        <f t="shared" si="28"/>
        <v>2.0803836761262202E-2</v>
      </c>
      <c r="H113" s="10">
        <f t="shared" si="36"/>
        <v>0.37764629713489029</v>
      </c>
      <c r="I113" s="6">
        <f t="shared" si="29"/>
        <v>5.5088152377226529E-2</v>
      </c>
      <c r="J113" s="7">
        <f t="shared" si="30"/>
        <v>0.02</v>
      </c>
      <c r="K113" s="7">
        <f t="shared" si="31"/>
        <v>1.4859</v>
      </c>
      <c r="L113" s="7">
        <f t="shared" si="32"/>
        <v>0.01</v>
      </c>
      <c r="M113" s="8">
        <f t="shared" si="33"/>
        <v>3.0394178128238365</v>
      </c>
      <c r="N113" s="6">
        <f t="shared" si="34"/>
        <v>6.3231552027259691E-2</v>
      </c>
      <c r="O113" s="4">
        <f t="shared" si="35"/>
        <v>4.3325410972469794E-2</v>
      </c>
      <c r="P113" s="9">
        <f t="shared" si="37"/>
        <v>1.459456485420042</v>
      </c>
      <c r="Q113" s="4">
        <f t="shared" si="38"/>
        <v>0</v>
      </c>
      <c r="R113" s="4">
        <f t="shared" si="40"/>
        <v>0</v>
      </c>
    </row>
    <row r="114" spans="1:18" x14ac:dyDescent="0.25">
      <c r="A114" s="4">
        <f t="shared" si="10"/>
        <v>1.1640000000000008</v>
      </c>
      <c r="B114" s="5">
        <f t="shared" si="41"/>
        <v>9.7000000000000072E-2</v>
      </c>
      <c r="C114" s="5">
        <f t="shared" si="11"/>
        <v>9.7000000000000072E-2</v>
      </c>
      <c r="D114" s="5">
        <f t="shared" si="12"/>
        <v>2.2791073680448211</v>
      </c>
      <c r="E114" s="6">
        <f t="shared" si="39"/>
        <v>2.1106189637095756E-2</v>
      </c>
      <c r="F114" s="5">
        <f t="shared" si="27"/>
        <v>0.37985122800747018</v>
      </c>
      <c r="G114" s="10">
        <f t="shared" si="28"/>
        <v>2.1106189637095756E-2</v>
      </c>
      <c r="H114" s="10">
        <f t="shared" si="36"/>
        <v>0.37985122800747018</v>
      </c>
      <c r="I114" s="6">
        <f t="shared" si="29"/>
        <v>5.5564358045673293E-2</v>
      </c>
      <c r="J114" s="7">
        <f t="shared" si="30"/>
        <v>0.02</v>
      </c>
      <c r="K114" s="7">
        <f t="shared" si="31"/>
        <v>1.4859</v>
      </c>
      <c r="L114" s="7">
        <f t="shared" si="32"/>
        <v>0.01</v>
      </c>
      <c r="M114" s="8">
        <f t="shared" si="33"/>
        <v>3.0569174665576284</v>
      </c>
      <c r="N114" s="6">
        <f t="shared" si="34"/>
        <v>6.4519879754115633E-2</v>
      </c>
      <c r="O114" s="4">
        <f t="shared" si="35"/>
        <v>4.3325410972469794E-2</v>
      </c>
      <c r="P114" s="9">
        <f t="shared" si="37"/>
        <v>1.4891925617304222</v>
      </c>
      <c r="Q114" s="4">
        <f t="shared" si="38"/>
        <v>0</v>
      </c>
      <c r="R114" s="4">
        <f t="shared" si="40"/>
        <v>0</v>
      </c>
    </row>
    <row r="115" spans="1:18" x14ac:dyDescent="0.25">
      <c r="A115" s="4">
        <f t="shared" si="10"/>
        <v>1.1760000000000008</v>
      </c>
      <c r="B115" s="5">
        <f t="shared" si="41"/>
        <v>9.8000000000000073E-2</v>
      </c>
      <c r="C115" s="5">
        <f t="shared" si="11"/>
        <v>9.8000000000000073E-2</v>
      </c>
      <c r="D115" s="5">
        <f t="shared" si="12"/>
        <v>2.2922968084914688</v>
      </c>
      <c r="E115" s="6">
        <f t="shared" si="39"/>
        <v>2.1409462776877681E-2</v>
      </c>
      <c r="F115" s="5">
        <f t="shared" si="27"/>
        <v>0.38204946808191143</v>
      </c>
      <c r="G115" s="10">
        <f t="shared" si="28"/>
        <v>2.1409462776877681E-2</v>
      </c>
      <c r="H115" s="10">
        <f t="shared" si="36"/>
        <v>0.38204946808191143</v>
      </c>
      <c r="I115" s="6">
        <f t="shared" si="29"/>
        <v>5.6038457230066056E-2</v>
      </c>
      <c r="J115" s="7">
        <f t="shared" si="30"/>
        <v>0.02</v>
      </c>
      <c r="K115" s="7">
        <f t="shared" si="31"/>
        <v>1.4859</v>
      </c>
      <c r="L115" s="7">
        <f t="shared" si="32"/>
        <v>0.01</v>
      </c>
      <c r="M115" s="8">
        <f t="shared" si="33"/>
        <v>3.0742901683935568</v>
      </c>
      <c r="N115" s="6">
        <f t="shared" si="34"/>
        <v>6.5818900925542878E-2</v>
      </c>
      <c r="O115" s="4">
        <f t="shared" si="35"/>
        <v>4.3325410972469794E-2</v>
      </c>
      <c r="P115" s="9">
        <f t="shared" si="37"/>
        <v>1.5191754549625875</v>
      </c>
      <c r="Q115" s="4">
        <f t="shared" si="38"/>
        <v>0</v>
      </c>
      <c r="R115" s="4">
        <f t="shared" si="40"/>
        <v>0</v>
      </c>
    </row>
    <row r="116" spans="1:18" x14ac:dyDescent="0.25">
      <c r="A116" s="4">
        <f t="shared" si="10"/>
        <v>1.1880000000000008</v>
      </c>
      <c r="B116" s="5">
        <f t="shared" si="41"/>
        <v>9.9000000000000074E-2</v>
      </c>
      <c r="C116" s="5">
        <f t="shared" si="11"/>
        <v>9.9000000000000074E-2</v>
      </c>
      <c r="D116" s="5">
        <f t="shared" si="12"/>
        <v>2.3054470358888777</v>
      </c>
      <c r="E116" s="6">
        <f t="shared" si="39"/>
        <v>2.1713640246518954E-2</v>
      </c>
      <c r="F116" s="5">
        <f t="shared" si="27"/>
        <v>0.38424117264814628</v>
      </c>
      <c r="G116" s="10">
        <f t="shared" si="28"/>
        <v>2.1713640246518954E-2</v>
      </c>
      <c r="H116" s="10">
        <f t="shared" si="36"/>
        <v>0.38424117264814628</v>
      </c>
      <c r="I116" s="6">
        <f t="shared" si="29"/>
        <v>5.6510446542912166E-2</v>
      </c>
      <c r="J116" s="7">
        <f t="shared" si="30"/>
        <v>0.02</v>
      </c>
      <c r="K116" s="7">
        <f t="shared" si="31"/>
        <v>1.4859</v>
      </c>
      <c r="L116" s="7">
        <f t="shared" si="32"/>
        <v>0.01</v>
      </c>
      <c r="M116" s="8">
        <f t="shared" si="33"/>
        <v>3.0915370066493009</v>
      </c>
      <c r="N116" s="6">
        <f t="shared" si="34"/>
        <v>6.7128522371182997E-2</v>
      </c>
      <c r="O116" s="4">
        <f t="shared" si="35"/>
        <v>4.3325410972469794E-2</v>
      </c>
      <c r="P116" s="9">
        <f t="shared" si="37"/>
        <v>1.549403014638185</v>
      </c>
      <c r="Q116" s="4">
        <f t="shared" si="38"/>
        <v>0</v>
      </c>
      <c r="R116" s="4">
        <f t="shared" si="40"/>
        <v>0</v>
      </c>
    </row>
    <row r="117" spans="1:18" x14ac:dyDescent="0.25">
      <c r="A117" s="4">
        <f t="shared" si="10"/>
        <v>1.2000000000000008</v>
      </c>
      <c r="B117" s="5">
        <f t="shared" si="41"/>
        <v>0.10000000000000007</v>
      </c>
      <c r="C117" s="5">
        <f t="shared" si="11"/>
        <v>0.10000000000000007</v>
      </c>
      <c r="D117" s="5">
        <f t="shared" si="12"/>
        <v>2.3185589614548183</v>
      </c>
      <c r="E117" s="6">
        <f t="shared" si="39"/>
        <v>2.2018706253637287E-2</v>
      </c>
      <c r="F117" s="5">
        <f t="shared" si="27"/>
        <v>0.38642649357580305</v>
      </c>
      <c r="G117" s="10">
        <f t="shared" si="28"/>
        <v>2.2018706253637287E-2</v>
      </c>
      <c r="H117" s="10">
        <f t="shared" si="36"/>
        <v>0.38642649357580305</v>
      </c>
      <c r="I117" s="6">
        <f t="shared" si="29"/>
        <v>5.6980322570243248E-2</v>
      </c>
      <c r="J117" s="7">
        <f t="shared" si="30"/>
        <v>0.02</v>
      </c>
      <c r="K117" s="7">
        <f t="shared" si="31"/>
        <v>1.4859</v>
      </c>
      <c r="L117" s="7">
        <f t="shared" si="32"/>
        <v>0.01</v>
      </c>
      <c r="M117" s="8">
        <f t="shared" si="33"/>
        <v>3.1086590417277837</v>
      </c>
      <c r="N117" s="6">
        <f t="shared" si="34"/>
        <v>6.8448650282517648E-2</v>
      </c>
      <c r="O117" s="4">
        <f t="shared" si="35"/>
        <v>4.3325410972469794E-2</v>
      </c>
      <c r="P117" s="9">
        <f t="shared" si="37"/>
        <v>1.5798730755494017</v>
      </c>
      <c r="Q117" s="4">
        <f t="shared" si="38"/>
        <v>0</v>
      </c>
      <c r="R117" s="4">
        <f t="shared" si="40"/>
        <v>0</v>
      </c>
    </row>
    <row r="118" spans="1:18" x14ac:dyDescent="0.25">
      <c r="A118" s="4">
        <f t="shared" si="10"/>
        <v>1.2120000000000009</v>
      </c>
      <c r="B118" s="5">
        <f t="shared" si="41"/>
        <v>0.10100000000000008</v>
      </c>
      <c r="C118" s="5">
        <f t="shared" si="11"/>
        <v>0.10100000000000008</v>
      </c>
      <c r="D118" s="5">
        <f t="shared" si="12"/>
        <v>2.3316334766553402</v>
      </c>
      <c r="E118" s="6">
        <f t="shared" si="39"/>
        <v>2.232464514345046E-2</v>
      </c>
      <c r="F118" s="5">
        <f t="shared" si="27"/>
        <v>0.38860557944255669</v>
      </c>
      <c r="G118" s="10">
        <f t="shared" si="28"/>
        <v>2.232464514345046E-2</v>
      </c>
      <c r="H118" s="10">
        <f t="shared" si="36"/>
        <v>0.38860557944255669</v>
      </c>
      <c r="I118" s="6">
        <f t="shared" si="29"/>
        <v>5.7448081871275522E-2</v>
      </c>
      <c r="J118" s="7">
        <f t="shared" si="30"/>
        <v>0.02</v>
      </c>
      <c r="K118" s="7">
        <f t="shared" si="31"/>
        <v>1.4859</v>
      </c>
      <c r="L118" s="7">
        <f t="shared" si="32"/>
        <v>0.01</v>
      </c>
      <c r="M118" s="8">
        <f t="shared" si="33"/>
        <v>3.1256573069919584</v>
      </c>
      <c r="N118" s="6">
        <f t="shared" si="34"/>
        <v>6.9779190218628467E-2</v>
      </c>
      <c r="O118" s="4">
        <f t="shared" si="35"/>
        <v>4.3325410972469794E-2</v>
      </c>
      <c r="P118" s="9">
        <f t="shared" si="37"/>
        <v>1.6105834578919092</v>
      </c>
      <c r="Q118" s="4">
        <f t="shared" si="38"/>
        <v>0</v>
      </c>
      <c r="R118" s="4">
        <f t="shared" si="40"/>
        <v>0</v>
      </c>
    </row>
    <row r="119" spans="1:18" x14ac:dyDescent="0.25">
      <c r="A119" s="4">
        <f t="shared" si="10"/>
        <v>1.2240000000000009</v>
      </c>
      <c r="B119" s="5">
        <f t="shared" si="41"/>
        <v>0.10200000000000008</v>
      </c>
      <c r="C119" s="5">
        <f t="shared" si="11"/>
        <v>0.10200000000000008</v>
      </c>
      <c r="D119" s="5">
        <f t="shared" si="12"/>
        <v>2.3446714539414648</v>
      </c>
      <c r="E119" s="6">
        <f t="shared" si="39"/>
        <v>2.2631441394799775E-2</v>
      </c>
      <c r="F119" s="5">
        <f t="shared" si="27"/>
        <v>0.39077857565691076</v>
      </c>
      <c r="G119" s="10">
        <f t="shared" si="28"/>
        <v>2.2631441394799775E-2</v>
      </c>
      <c r="H119" s="10">
        <f t="shared" si="36"/>
        <v>0.39077857565691076</v>
      </c>
      <c r="I119" s="6">
        <f t="shared" si="29"/>
        <v>5.7913720978064437E-2</v>
      </c>
      <c r="J119" s="7">
        <f t="shared" si="30"/>
        <v>0.02</v>
      </c>
      <c r="K119" s="7">
        <f t="shared" si="31"/>
        <v>1.4859</v>
      </c>
      <c r="L119" s="7">
        <f t="shared" si="32"/>
        <v>0.01</v>
      </c>
      <c r="M119" s="8">
        <f t="shared" si="33"/>
        <v>3.1425328096017933</v>
      </c>
      <c r="N119" s="6">
        <f t="shared" si="34"/>
        <v>7.1120047111738458E-2</v>
      </c>
      <c r="O119" s="4">
        <f t="shared" si="35"/>
        <v>4.3325410972469794E-2</v>
      </c>
      <c r="P119" s="9">
        <f t="shared" si="37"/>
        <v>1.6415319673927657</v>
      </c>
      <c r="Q119" s="4">
        <f t="shared" si="38"/>
        <v>0</v>
      </c>
      <c r="R119" s="4">
        <f t="shared" si="40"/>
        <v>0</v>
      </c>
    </row>
    <row r="120" spans="1:18" x14ac:dyDescent="0.25">
      <c r="A120" s="4">
        <f t="shared" si="10"/>
        <v>1.2360000000000009</v>
      </c>
      <c r="B120" s="5">
        <f t="shared" si="41"/>
        <v>0.10300000000000008</v>
      </c>
      <c r="C120" s="5">
        <f t="shared" si="11"/>
        <v>0.10300000000000008</v>
      </c>
      <c r="D120" s="5">
        <f t="shared" si="12"/>
        <v>2.3576737474542875</v>
      </c>
      <c r="E120" s="6">
        <f t="shared" si="39"/>
        <v>2.2939079616297459E-2</v>
      </c>
      <c r="F120" s="5">
        <f t="shared" si="27"/>
        <v>0.39294562457571458</v>
      </c>
      <c r="G120" s="10">
        <f t="shared" si="28"/>
        <v>2.2939079616297459E-2</v>
      </c>
      <c r="H120" s="10">
        <f t="shared" si="36"/>
        <v>0.39294562457571458</v>
      </c>
      <c r="I120" s="6">
        <f t="shared" si="29"/>
        <v>5.8377236395152812E-2</v>
      </c>
      <c r="J120" s="7">
        <f t="shared" si="30"/>
        <v>0.02</v>
      </c>
      <c r="K120" s="7">
        <f t="shared" si="31"/>
        <v>1.4859</v>
      </c>
      <c r="L120" s="7">
        <f t="shared" si="32"/>
        <v>0.01</v>
      </c>
      <c r="M120" s="8">
        <f t="shared" si="33"/>
        <v>3.159286531315403</v>
      </c>
      <c r="N120" s="6">
        <f t="shared" si="34"/>
        <v>7.2471125272540265E-2</v>
      </c>
      <c r="O120" s="4">
        <f t="shared" si="35"/>
        <v>4.3325410972469794E-2</v>
      </c>
      <c r="P120" s="9">
        <f t="shared" si="37"/>
        <v>1.6727163954333981</v>
      </c>
      <c r="Q120" s="4">
        <f t="shared" si="38"/>
        <v>0</v>
      </c>
      <c r="R120" s="4">
        <f t="shared" si="40"/>
        <v>0</v>
      </c>
    </row>
    <row r="121" spans="1:18" x14ac:dyDescent="0.25">
      <c r="A121" s="4">
        <f t="shared" si="10"/>
        <v>1.2480000000000009</v>
      </c>
      <c r="B121" s="5">
        <f t="shared" si="41"/>
        <v>0.10400000000000008</v>
      </c>
      <c r="C121" s="5">
        <f t="shared" si="11"/>
        <v>0.10400000000000008</v>
      </c>
      <c r="D121" s="5">
        <f t="shared" si="12"/>
        <v>2.3706411937002096</v>
      </c>
      <c r="E121" s="6">
        <f t="shared" si="39"/>
        <v>2.3247544542592848E-2</v>
      </c>
      <c r="F121" s="5">
        <f t="shared" si="27"/>
        <v>0.39510686561670161</v>
      </c>
      <c r="G121" s="10">
        <f t="shared" si="28"/>
        <v>2.3247544542592848E-2</v>
      </c>
      <c r="H121" s="10">
        <f t="shared" si="36"/>
        <v>0.39510686561670161</v>
      </c>
      <c r="I121" s="6">
        <f t="shared" si="29"/>
        <v>5.8838624599213109E-2</v>
      </c>
      <c r="J121" s="7">
        <f t="shared" si="30"/>
        <v>0.02</v>
      </c>
      <c r="K121" s="7">
        <f t="shared" si="31"/>
        <v>1.4859</v>
      </c>
      <c r="L121" s="7">
        <f t="shared" si="32"/>
        <v>0.01</v>
      </c>
      <c r="M121" s="8">
        <f t="shared" si="33"/>
        <v>3.1759194292561475</v>
      </c>
      <c r="N121" s="6">
        <f t="shared" si="34"/>
        <v>7.3832328395318336E-2</v>
      </c>
      <c r="O121" s="4">
        <f t="shared" si="35"/>
        <v>4.3325410972469794E-2</v>
      </c>
      <c r="P121" s="9">
        <f t="shared" si="37"/>
        <v>1.7041345191678277</v>
      </c>
      <c r="Q121" s="4">
        <f t="shared" si="38"/>
        <v>0</v>
      </c>
      <c r="R121" s="4">
        <f t="shared" si="40"/>
        <v>0</v>
      </c>
    </row>
    <row r="122" spans="1:18" x14ac:dyDescent="0.25">
      <c r="A122" s="4">
        <f t="shared" si="10"/>
        <v>1.2600000000000009</v>
      </c>
      <c r="B122" s="5">
        <f t="shared" si="41"/>
        <v>0.10500000000000008</v>
      </c>
      <c r="C122" s="5">
        <f t="shared" si="11"/>
        <v>0.10500000000000008</v>
      </c>
      <c r="D122" s="5">
        <f t="shared" si="12"/>
        <v>2.3835746121978927</v>
      </c>
      <c r="E122" s="6">
        <f t="shared" si="39"/>
        <v>2.3556821030751716E-2</v>
      </c>
      <c r="F122" s="5">
        <f t="shared" si="27"/>
        <v>0.39726243536631545</v>
      </c>
      <c r="G122" s="10">
        <f t="shared" si="28"/>
        <v>2.3556821030751716E-2</v>
      </c>
      <c r="H122" s="10">
        <f t="shared" si="36"/>
        <v>0.39726243536631545</v>
      </c>
      <c r="I122" s="6">
        <f t="shared" si="29"/>
        <v>5.9297882038683032E-2</v>
      </c>
      <c r="J122" s="7">
        <f t="shared" si="30"/>
        <v>0.02</v>
      </c>
      <c r="K122" s="7">
        <f t="shared" si="31"/>
        <v>1.4859</v>
      </c>
      <c r="L122" s="7">
        <f t="shared" si="32"/>
        <v>0.01</v>
      </c>
      <c r="M122" s="8">
        <f t="shared" si="33"/>
        <v>3.1924324366474299</v>
      </c>
      <c r="N122" s="6">
        <f t="shared" si="34"/>
        <v>7.5203559562870129E-2</v>
      </c>
      <c r="O122" s="4">
        <f t="shared" si="35"/>
        <v>4.3325410972469794E-2</v>
      </c>
      <c r="P122" s="9">
        <f t="shared" si="37"/>
        <v>1.7357841016362574</v>
      </c>
      <c r="Q122" s="4">
        <f t="shared" si="38"/>
        <v>0</v>
      </c>
      <c r="R122" s="4">
        <f t="shared" si="40"/>
        <v>0</v>
      </c>
    </row>
    <row r="123" spans="1:18" x14ac:dyDescent="0.25">
      <c r="A123" s="4">
        <f t="shared" si="10"/>
        <v>1.2720000000000009</v>
      </c>
      <c r="B123" s="5">
        <f t="shared" si="41"/>
        <v>0.10600000000000008</v>
      </c>
      <c r="C123" s="5">
        <f t="shared" si="11"/>
        <v>0.10600000000000008</v>
      </c>
      <c r="D123" s="5">
        <f t="shared" si="12"/>
        <v>2.3964748060984498</v>
      </c>
      <c r="E123" s="6">
        <f t="shared" si="39"/>
        <v>2.3866894056744026E-2</v>
      </c>
      <c r="F123" s="5">
        <f t="shared" si="27"/>
        <v>0.39941246768307492</v>
      </c>
      <c r="G123" s="10">
        <f t="shared" si="28"/>
        <v>2.3866894056744026E-2</v>
      </c>
      <c r="H123" s="10">
        <f t="shared" si="36"/>
        <v>0.39941246768307492</v>
      </c>
      <c r="I123" s="6">
        <f t="shared" si="29"/>
        <v>5.9755005133394795E-2</v>
      </c>
      <c r="J123" s="7">
        <f t="shared" si="30"/>
        <v>0.02</v>
      </c>
      <c r="K123" s="7">
        <f t="shared" si="31"/>
        <v>1.4859</v>
      </c>
      <c r="L123" s="7">
        <f t="shared" si="32"/>
        <v>0.01</v>
      </c>
      <c r="M123" s="8">
        <f t="shared" si="33"/>
        <v>3.2088264635167878</v>
      </c>
      <c r="N123" s="6">
        <f t="shared" si="34"/>
        <v>7.658472125123178E-2</v>
      </c>
      <c r="O123" s="4">
        <f t="shared" si="35"/>
        <v>4.3325410972469794E-2</v>
      </c>
      <c r="P123" s="9">
        <f t="shared" si="37"/>
        <v>1.7676628918741453</v>
      </c>
      <c r="Q123" s="4">
        <f t="shared" si="38"/>
        <v>0</v>
      </c>
      <c r="R123" s="4">
        <f t="shared" si="40"/>
        <v>0</v>
      </c>
    </row>
    <row r="124" spans="1:18" x14ac:dyDescent="0.25">
      <c r="A124" s="4">
        <f t="shared" si="10"/>
        <v>1.2840000000000009</v>
      </c>
      <c r="B124" s="5">
        <f t="shared" si="41"/>
        <v>0.10700000000000008</v>
      </c>
      <c r="C124" s="5">
        <f t="shared" si="11"/>
        <v>0.10700000000000008</v>
      </c>
      <c r="D124" s="5">
        <f t="shared" si="12"/>
        <v>2.4093425627802807</v>
      </c>
      <c r="E124" s="6">
        <f t="shared" si="39"/>
        <v>2.4177748712035145E-2</v>
      </c>
      <c r="F124" s="5">
        <f t="shared" si="27"/>
        <v>0.40155709379671345</v>
      </c>
      <c r="G124" s="10">
        <f t="shared" si="28"/>
        <v>2.4177748712035145E-2</v>
      </c>
      <c r="H124" s="10">
        <f t="shared" si="36"/>
        <v>0.40155709379671345</v>
      </c>
      <c r="I124" s="6">
        <f t="shared" si="29"/>
        <v>6.0209990274197538E-2</v>
      </c>
      <c r="J124" s="7">
        <f t="shared" si="30"/>
        <v>0.02</v>
      </c>
      <c r="K124" s="7">
        <f t="shared" si="31"/>
        <v>1.4859</v>
      </c>
      <c r="L124" s="7">
        <f t="shared" si="32"/>
        <v>0.01</v>
      </c>
      <c r="M124" s="8">
        <f t="shared" si="33"/>
        <v>3.2251023973708035</v>
      </c>
      <c r="N124" s="6">
        <f t="shared" si="34"/>
        <v>7.7975715334213408E-2</v>
      </c>
      <c r="O124" s="4">
        <f t="shared" si="35"/>
        <v>4.3325410972469794E-2</v>
      </c>
      <c r="P124" s="9">
        <f t="shared" si="37"/>
        <v>1.7997686250168847</v>
      </c>
      <c r="Q124" s="4">
        <f t="shared" si="38"/>
        <v>0</v>
      </c>
      <c r="R124" s="4">
        <f t="shared" si="40"/>
        <v>0</v>
      </c>
    </row>
    <row r="125" spans="1:18" x14ac:dyDescent="0.25">
      <c r="A125" s="4">
        <f t="shared" si="10"/>
        <v>1.2960000000000009</v>
      </c>
      <c r="B125" s="5">
        <f t="shared" si="41"/>
        <v>0.10800000000000008</v>
      </c>
      <c r="C125" s="5">
        <f t="shared" si="11"/>
        <v>0.10800000000000008</v>
      </c>
      <c r="D125" s="5">
        <f t="shared" si="12"/>
        <v>2.4221786544198811</v>
      </c>
      <c r="E125" s="6">
        <f t="shared" si="39"/>
        <v>2.4489370200276136E-2</v>
      </c>
      <c r="F125" s="5">
        <f t="shared" si="27"/>
        <v>0.40369644240331348</v>
      </c>
      <c r="G125" s="10">
        <f t="shared" si="28"/>
        <v>2.4489370200276136E-2</v>
      </c>
      <c r="H125" s="10">
        <f t="shared" si="36"/>
        <v>0.40369644240331348</v>
      </c>
      <c r="I125" s="6">
        <f t="shared" si="29"/>
        <v>6.0662833822573044E-2</v>
      </c>
      <c r="J125" s="7">
        <f t="shared" si="30"/>
        <v>0.02</v>
      </c>
      <c r="K125" s="7">
        <f t="shared" si="31"/>
        <v>1.4859</v>
      </c>
      <c r="L125" s="7">
        <f t="shared" si="32"/>
        <v>0.01</v>
      </c>
      <c r="M125" s="8">
        <f t="shared" si="33"/>
        <v>3.2412611038422763</v>
      </c>
      <c r="N125" s="6">
        <f t="shared" si="34"/>
        <v>7.9376443087749174E-2</v>
      </c>
      <c r="O125" s="4">
        <f t="shared" si="35"/>
        <v>4.3325410972469794E-2</v>
      </c>
      <c r="P125" s="9">
        <f t="shared" si="37"/>
        <v>1.8320990224002085</v>
      </c>
      <c r="Q125" s="4">
        <f t="shared" si="38"/>
        <v>0</v>
      </c>
      <c r="R125" s="4">
        <f t="shared" si="40"/>
        <v>0</v>
      </c>
    </row>
    <row r="126" spans="1:18" x14ac:dyDescent="0.25">
      <c r="A126" s="4">
        <f t="shared" si="10"/>
        <v>1.3080000000000009</v>
      </c>
      <c r="B126" s="5">
        <f t="shared" si="41"/>
        <v>0.10900000000000008</v>
      </c>
      <c r="C126" s="5">
        <f t="shared" si="11"/>
        <v>0.10900000000000008</v>
      </c>
      <c r="D126" s="5">
        <f t="shared" si="12"/>
        <v>2.4349838385398797</v>
      </c>
      <c r="E126" s="6">
        <f t="shared" si="39"/>
        <v>2.4801743834088844E-2</v>
      </c>
      <c r="F126" s="5">
        <f t="shared" si="27"/>
        <v>0.40583063975664657</v>
      </c>
      <c r="G126" s="10">
        <f t="shared" si="28"/>
        <v>2.4801743834088844E-2</v>
      </c>
      <c r="H126" s="10">
        <f t="shared" si="36"/>
        <v>0.40583063975664657</v>
      </c>
      <c r="I126" s="6">
        <f t="shared" si="29"/>
        <v>6.1113532110244388E-2</v>
      </c>
      <c r="J126" s="7">
        <f t="shared" si="30"/>
        <v>0.02</v>
      </c>
      <c r="K126" s="7">
        <f t="shared" si="31"/>
        <v>1.4859</v>
      </c>
      <c r="L126" s="7">
        <f t="shared" si="32"/>
        <v>0.01</v>
      </c>
      <c r="M126" s="8">
        <f t="shared" si="33"/>
        <v>3.2573034273109651</v>
      </c>
      <c r="N126" s="6">
        <f t="shared" si="34"/>
        <v>8.0786805194066183E-2</v>
      </c>
      <c r="O126" s="4">
        <f t="shared" si="35"/>
        <v>4.3325410972469794E-2</v>
      </c>
      <c r="P126" s="9">
        <f t="shared" si="37"/>
        <v>1.8646517916564123</v>
      </c>
      <c r="Q126" s="4">
        <f t="shared" si="38"/>
        <v>0</v>
      </c>
      <c r="R126" s="4">
        <f t="shared" si="40"/>
        <v>0</v>
      </c>
    </row>
    <row r="127" spans="1:18" x14ac:dyDescent="0.25">
      <c r="A127" s="4">
        <f t="shared" si="10"/>
        <v>1.320000000000001</v>
      </c>
      <c r="B127" s="5">
        <f t="shared" si="41"/>
        <v>0.11000000000000008</v>
      </c>
      <c r="C127" s="5">
        <f t="shared" si="11"/>
        <v>0.11000000000000008</v>
      </c>
      <c r="D127" s="5">
        <f t="shared" si="12"/>
        <v>2.4477588585354706</v>
      </c>
      <c r="E127" s="6">
        <f t="shared" si="39"/>
        <v>2.5114855031941601E-2</v>
      </c>
      <c r="F127" s="5">
        <f t="shared" si="27"/>
        <v>0.40795980975591173</v>
      </c>
      <c r="G127" s="10">
        <f t="shared" si="28"/>
        <v>2.5114855031941601E-2</v>
      </c>
      <c r="H127" s="10">
        <f t="shared" si="36"/>
        <v>0.40795980975591173</v>
      </c>
      <c r="I127" s="6">
        <f t="shared" si="29"/>
        <v>6.156208143877747E-2</v>
      </c>
      <c r="J127" s="7">
        <f t="shared" si="30"/>
        <v>0.02</v>
      </c>
      <c r="K127" s="7">
        <f t="shared" si="31"/>
        <v>1.4859</v>
      </c>
      <c r="L127" s="7">
        <f t="shared" si="32"/>
        <v>0.01</v>
      </c>
      <c r="M127" s="8">
        <f t="shared" si="33"/>
        <v>3.2732301914992021</v>
      </c>
      <c r="N127" s="6">
        <f t="shared" si="34"/>
        <v>8.2206701745676902E-2</v>
      </c>
      <c r="O127" s="4">
        <f t="shared" si="35"/>
        <v>4.3325410972469794E-2</v>
      </c>
      <c r="P127" s="9">
        <f t="shared" si="37"/>
        <v>1.8974246268065038</v>
      </c>
      <c r="Q127" s="4">
        <f t="shared" si="38"/>
        <v>0</v>
      </c>
      <c r="R127" s="4">
        <f t="shared" si="40"/>
        <v>0</v>
      </c>
    </row>
    <row r="128" spans="1:18" x14ac:dyDescent="0.25">
      <c r="A128" s="4">
        <f t="shared" si="10"/>
        <v>1.332000000000001</v>
      </c>
      <c r="B128" s="5">
        <f t="shared" si="41"/>
        <v>0.11100000000000008</v>
      </c>
      <c r="C128" s="5">
        <f t="shared" si="11"/>
        <v>0.11100000000000008</v>
      </c>
      <c r="D128" s="5">
        <f t="shared" si="12"/>
        <v>2.4605044441803563</v>
      </c>
      <c r="E128" s="6">
        <f t="shared" si="39"/>
        <v>2.5428689315111802E-2</v>
      </c>
      <c r="F128" s="5">
        <f t="shared" si="27"/>
        <v>0.41008407403005936</v>
      </c>
      <c r="G128" s="10">
        <f t="shared" si="28"/>
        <v>2.5428689315111802E-2</v>
      </c>
      <c r="H128" s="10">
        <f t="shared" si="36"/>
        <v>0.41008407403005936</v>
      </c>
      <c r="I128" s="6">
        <f t="shared" si="29"/>
        <v>6.2008478079175214E-2</v>
      </c>
      <c r="J128" s="7">
        <f t="shared" si="30"/>
        <v>0.02</v>
      </c>
      <c r="K128" s="7">
        <f t="shared" si="31"/>
        <v>1.4859</v>
      </c>
      <c r="L128" s="7">
        <f t="shared" si="32"/>
        <v>0.01</v>
      </c>
      <c r="M128" s="8">
        <f t="shared" si="33"/>
        <v>3.289042200043554</v>
      </c>
      <c r="N128" s="6">
        <f t="shared" si="34"/>
        <v>8.3636032249199341E-2</v>
      </c>
      <c r="O128" s="4">
        <f t="shared" si="35"/>
        <v>4.3325410972469794E-2</v>
      </c>
      <c r="P128" s="9">
        <f t="shared" si="37"/>
        <v>1.9304152083483772</v>
      </c>
      <c r="Q128" s="4">
        <f t="shared" si="38"/>
        <v>0</v>
      </c>
      <c r="R128" s="4">
        <f t="shared" si="40"/>
        <v>0</v>
      </c>
    </row>
    <row r="129" spans="1:18" x14ac:dyDescent="0.25">
      <c r="A129" s="4">
        <f t="shared" si="10"/>
        <v>1.344000000000001</v>
      </c>
      <c r="B129" s="5">
        <f t="shared" si="41"/>
        <v>0.11200000000000009</v>
      </c>
      <c r="C129" s="5">
        <f t="shared" si="11"/>
        <v>0.11200000000000009</v>
      </c>
      <c r="D129" s="5">
        <f t="shared" si="12"/>
        <v>2.4732213121132358</v>
      </c>
      <c r="E129" s="6">
        <f t="shared" si="39"/>
        <v>2.5743232304731543E-2</v>
      </c>
      <c r="F129" s="5">
        <f t="shared" si="27"/>
        <v>0.4122035520188726</v>
      </c>
      <c r="G129" s="10">
        <f t="shared" si="28"/>
        <v>2.5743232304731543E-2</v>
      </c>
      <c r="H129" s="10">
        <f t="shared" si="36"/>
        <v>0.4122035520188726</v>
      </c>
      <c r="I129" s="6">
        <f t="shared" si="29"/>
        <v>6.2452718271464334E-2</v>
      </c>
      <c r="J129" s="7">
        <f t="shared" si="30"/>
        <v>0.02</v>
      </c>
      <c r="K129" s="7">
        <f t="shared" si="31"/>
        <v>1.4859</v>
      </c>
      <c r="L129" s="7">
        <f t="shared" si="32"/>
        <v>0.01</v>
      </c>
      <c r="M129" s="8">
        <f t="shared" si="33"/>
        <v>3.3047402370436516</v>
      </c>
      <c r="N129" s="6">
        <f t="shared" si="34"/>
        <v>8.507469562900831E-2</v>
      </c>
      <c r="O129" s="4">
        <f t="shared" si="35"/>
        <v>4.3325410972469794E-2</v>
      </c>
      <c r="P129" s="9">
        <f t="shared" si="37"/>
        <v>1.9636212033410878</v>
      </c>
      <c r="Q129" s="4">
        <f t="shared" si="38"/>
        <v>0</v>
      </c>
      <c r="R129" s="4">
        <f t="shared" si="40"/>
        <v>0</v>
      </c>
    </row>
    <row r="130" spans="1:18" x14ac:dyDescent="0.25">
      <c r="A130" s="4">
        <f t="shared" si="10"/>
        <v>1.356000000000001</v>
      </c>
      <c r="B130" s="5">
        <f t="shared" si="41"/>
        <v>0.11300000000000009</v>
      </c>
      <c r="C130" s="5">
        <f t="shared" si="11"/>
        <v>0.11300000000000009</v>
      </c>
      <c r="D130" s="5">
        <f t="shared" si="12"/>
        <v>2.4859101663058274</v>
      </c>
      <c r="E130" s="6">
        <f t="shared" si="39"/>
        <v>2.605846971891284E-2</v>
      </c>
      <c r="F130" s="5">
        <f t="shared" si="27"/>
        <v>0.4143183610509712</v>
      </c>
      <c r="G130" s="10">
        <f t="shared" si="28"/>
        <v>2.605846971891284E-2</v>
      </c>
      <c r="H130" s="10">
        <f t="shared" si="36"/>
        <v>0.4143183610509712</v>
      </c>
      <c r="I130" s="6">
        <f t="shared" si="29"/>
        <v>6.2894798224274254E-2</v>
      </c>
      <c r="J130" s="7">
        <f t="shared" si="30"/>
        <v>0.02</v>
      </c>
      <c r="K130" s="7">
        <f t="shared" si="31"/>
        <v>1.4859</v>
      </c>
      <c r="L130" s="7">
        <f t="shared" si="32"/>
        <v>0.01</v>
      </c>
      <c r="M130" s="8">
        <f t="shared" si="33"/>
        <v>3.3203250675892577</v>
      </c>
      <c r="N130" s="6">
        <f t="shared" si="34"/>
        <v>8.6522590230721896E-2</v>
      </c>
      <c r="O130" s="4">
        <f t="shared" si="35"/>
        <v>4.3325410972469794E-2</v>
      </c>
      <c r="P130" s="9">
        <f t="shared" si="37"/>
        <v>1.9970402654853252</v>
      </c>
      <c r="Q130" s="4">
        <f t="shared" si="38"/>
        <v>0</v>
      </c>
      <c r="R130" s="4">
        <f t="shared" si="40"/>
        <v>0</v>
      </c>
    </row>
    <row r="131" spans="1:18" x14ac:dyDescent="0.25">
      <c r="A131" s="4">
        <f t="shared" si="10"/>
        <v>1.368000000000001</v>
      </c>
      <c r="B131" s="5">
        <f t="shared" si="41"/>
        <v>0.11400000000000009</v>
      </c>
      <c r="C131" s="5">
        <f t="shared" si="11"/>
        <v>0.11400000000000009</v>
      </c>
      <c r="D131" s="5">
        <f t="shared" si="12"/>
        <v>2.4985716985133513</v>
      </c>
      <c r="E131" s="6">
        <f t="shared" si="39"/>
        <v>2.6374387369949185E-2</v>
      </c>
      <c r="F131" s="5">
        <f t="shared" ref="F131:F182" si="42">D$10*D131</f>
        <v>0.41642861641889184</v>
      </c>
      <c r="G131" s="10">
        <f t="shared" ref="G131:G182" si="43">IF(B131&lt;D$10,E131,3.14159*D$10^2-E131)</f>
        <v>2.6374387369949185E-2</v>
      </c>
      <c r="H131" s="10">
        <f t="shared" si="36"/>
        <v>0.41642861641889184</v>
      </c>
      <c r="I131" s="6">
        <f t="shared" ref="I131:I182" si="44">G131/H131</f>
        <v>6.3334714114408483E-2</v>
      </c>
      <c r="J131" s="7">
        <f t="shared" ref="J131:J182" si="45">D$9</f>
        <v>0.02</v>
      </c>
      <c r="K131" s="7">
        <f t="shared" ref="K131:K182" si="46">D$7</f>
        <v>1.4859</v>
      </c>
      <c r="L131" s="7">
        <f t="shared" ref="L131:L182" si="47">D$8</f>
        <v>0.01</v>
      </c>
      <c r="M131" s="8">
        <f t="shared" ref="M131:M182" si="48">K131/L131*I131^0.667*J131^0.5</f>
        <v>3.3357974382665763</v>
      </c>
      <c r="N131" s="6">
        <f t="shared" ref="N131:N182" si="49">G131*M131</f>
        <v>8.7979613824526834E-2</v>
      </c>
      <c r="O131" s="4">
        <f t="shared" ref="O131:O182" si="50">D$6</f>
        <v>4.3325410972469794E-2</v>
      </c>
      <c r="P131" s="9">
        <f t="shared" si="37"/>
        <v>2.0306700352001648</v>
      </c>
      <c r="Q131" s="4">
        <f t="shared" si="38"/>
        <v>0</v>
      </c>
      <c r="R131" s="4">
        <f t="shared" si="40"/>
        <v>0</v>
      </c>
    </row>
    <row r="132" spans="1:18" x14ac:dyDescent="0.25">
      <c r="A132" s="4">
        <f t="shared" si="10"/>
        <v>1.380000000000001</v>
      </c>
      <c r="B132" s="5">
        <f t="shared" si="41"/>
        <v>0.11500000000000009</v>
      </c>
      <c r="C132" s="5">
        <f t="shared" si="11"/>
        <v>0.11500000000000009</v>
      </c>
      <c r="D132" s="5">
        <f t="shared" si="12"/>
        <v>2.5112065887083452</v>
      </c>
      <c r="E132" s="6">
        <f t="shared" si="39"/>
        <v>2.6690971161590044E-2</v>
      </c>
      <c r="F132" s="5">
        <f t="shared" si="42"/>
        <v>0.41853443145139085</v>
      </c>
      <c r="G132" s="10">
        <f t="shared" si="43"/>
        <v>2.6690971161590044E-2</v>
      </c>
      <c r="H132" s="10">
        <f t="shared" si="36"/>
        <v>0.41853443145139085</v>
      </c>
      <c r="I132" s="6">
        <f t="shared" si="44"/>
        <v>6.3772462086407744E-2</v>
      </c>
      <c r="J132" s="7">
        <f t="shared" si="45"/>
        <v>0.02</v>
      </c>
      <c r="K132" s="7">
        <f t="shared" si="46"/>
        <v>1.4859</v>
      </c>
      <c r="L132" s="7">
        <f t="shared" si="47"/>
        <v>0.01</v>
      </c>
      <c r="M132" s="8">
        <f t="shared" si="48"/>
        <v>3.3511580776447363</v>
      </c>
      <c r="N132" s="6">
        <f t="shared" si="49"/>
        <v>8.9445663608345188E-2</v>
      </c>
      <c r="O132" s="4">
        <f t="shared" si="50"/>
        <v>4.3325410972469794E-2</v>
      </c>
      <c r="P132" s="9">
        <f t="shared" si="37"/>
        <v>2.0645081396961595</v>
      </c>
      <c r="Q132" s="4">
        <f t="shared" si="38"/>
        <v>0</v>
      </c>
      <c r="R132" s="4">
        <f t="shared" si="40"/>
        <v>0</v>
      </c>
    </row>
    <row r="133" spans="1:18" x14ac:dyDescent="0.25">
      <c r="A133" s="4">
        <f t="shared" si="10"/>
        <v>1.392000000000001</v>
      </c>
      <c r="B133" s="5">
        <f t="shared" si="41"/>
        <v>0.11600000000000009</v>
      </c>
      <c r="C133" s="5">
        <f t="shared" si="11"/>
        <v>0.11600000000000009</v>
      </c>
      <c r="D133" s="5">
        <f t="shared" si="12"/>
        <v>2.5238155054986442</v>
      </c>
      <c r="E133" s="6">
        <f t="shared" si="39"/>
        <v>2.7008207086385409E-2</v>
      </c>
      <c r="F133" s="5">
        <f t="shared" si="42"/>
        <v>0.42063591758310737</v>
      </c>
      <c r="G133" s="10">
        <f t="shared" si="43"/>
        <v>2.7008207086385409E-2</v>
      </c>
      <c r="H133" s="10">
        <f t="shared" si="36"/>
        <v>0.42063591758310737</v>
      </c>
      <c r="I133" s="6">
        <f t="shared" si="44"/>
        <v>6.4208038252104915E-2</v>
      </c>
      <c r="J133" s="7">
        <f t="shared" si="45"/>
        <v>0.02</v>
      </c>
      <c r="K133" s="7">
        <f t="shared" si="46"/>
        <v>1.4859</v>
      </c>
      <c r="L133" s="7">
        <f t="shared" si="47"/>
        <v>0.01</v>
      </c>
      <c r="M133" s="8">
        <f t="shared" si="48"/>
        <v>3.3664076967433529</v>
      </c>
      <c r="N133" s="6">
        <f t="shared" si="49"/>
        <v>9.0920636210846201E-2</v>
      </c>
      <c r="O133" s="4">
        <f t="shared" si="50"/>
        <v>4.3325410972469794E-2</v>
      </c>
      <c r="P133" s="9">
        <f t="shared" si="37"/>
        <v>2.0985521930448572</v>
      </c>
      <c r="Q133" s="4">
        <f t="shared" si="38"/>
        <v>0</v>
      </c>
      <c r="R133" s="4">
        <f t="shared" si="40"/>
        <v>0</v>
      </c>
    </row>
    <row r="134" spans="1:18" x14ac:dyDescent="0.25">
      <c r="A134" s="4">
        <f t="shared" si="10"/>
        <v>1.404000000000001</v>
      </c>
      <c r="B134" s="5">
        <f t="shared" si="41"/>
        <v>0.11700000000000009</v>
      </c>
      <c r="C134" s="5">
        <f t="shared" si="11"/>
        <v>0.11700000000000009</v>
      </c>
      <c r="D134" s="5">
        <f t="shared" si="12"/>
        <v>2.5363991065302995</v>
      </c>
      <c r="E134" s="6">
        <f t="shared" si="39"/>
        <v>2.7326081223097431E-2</v>
      </c>
      <c r="F134" s="5">
        <f t="shared" si="42"/>
        <v>0.42273318442171659</v>
      </c>
      <c r="G134" s="10">
        <f t="shared" si="43"/>
        <v>2.7326081223097431E-2</v>
      </c>
      <c r="H134" s="10">
        <f t="shared" si="36"/>
        <v>0.42273318442171659</v>
      </c>
      <c r="I134" s="6">
        <f t="shared" si="44"/>
        <v>6.4641438690171679E-2</v>
      </c>
      <c r="J134" s="7">
        <f t="shared" si="45"/>
        <v>0.02</v>
      </c>
      <c r="K134" s="7">
        <f t="shared" si="46"/>
        <v>1.4859</v>
      </c>
      <c r="L134" s="7">
        <f t="shared" si="47"/>
        <v>0.01</v>
      </c>
      <c r="M134" s="8">
        <f t="shared" si="48"/>
        <v>3.3815469894820183</v>
      </c>
      <c r="N134" s="6">
        <f t="shared" si="49"/>
        <v>9.2404427694306221E-2</v>
      </c>
      <c r="O134" s="4">
        <f t="shared" si="50"/>
        <v>4.3325410972469794E-2</v>
      </c>
      <c r="P134" s="9">
        <f t="shared" si="37"/>
        <v>2.1327997962448095</v>
      </c>
      <c r="Q134" s="4">
        <f t="shared" si="38"/>
        <v>0</v>
      </c>
      <c r="R134" s="4">
        <f t="shared" si="40"/>
        <v>0</v>
      </c>
    </row>
    <row r="135" spans="1:18" x14ac:dyDescent="0.25">
      <c r="A135" s="4">
        <f t="shared" si="10"/>
        <v>1.416000000000001</v>
      </c>
      <c r="B135" s="5">
        <f t="shared" si="41"/>
        <v>0.11800000000000009</v>
      </c>
      <c r="C135" s="5">
        <f t="shared" si="11"/>
        <v>0.11800000000000009</v>
      </c>
      <c r="D135" s="5">
        <f t="shared" si="12"/>
        <v>2.5489580388761812</v>
      </c>
      <c r="E135" s="6">
        <f t="shared" si="39"/>
        <v>2.7644579734176288E-2</v>
      </c>
      <c r="F135" s="5">
        <f t="shared" si="42"/>
        <v>0.42482633981269685</v>
      </c>
      <c r="G135" s="10">
        <f t="shared" si="43"/>
        <v>2.7644579734176288E-2</v>
      </c>
      <c r="H135" s="10">
        <f t="shared" si="36"/>
        <v>0.42482633981269685</v>
      </c>
      <c r="I135" s="6">
        <f t="shared" si="44"/>
        <v>6.5072659445656322E-2</v>
      </c>
      <c r="J135" s="7">
        <f t="shared" si="45"/>
        <v>0.02</v>
      </c>
      <c r="K135" s="7">
        <f t="shared" si="46"/>
        <v>1.4859</v>
      </c>
      <c r="L135" s="7">
        <f t="shared" si="47"/>
        <v>0.01</v>
      </c>
      <c r="M135" s="8">
        <f t="shared" si="48"/>
        <v>3.3965766331124891</v>
      </c>
      <c r="N135" s="6">
        <f t="shared" si="49"/>
        <v>9.3896933557318249E-2</v>
      </c>
      <c r="O135" s="4">
        <f t="shared" si="50"/>
        <v>4.3325410972469794E-2</v>
      </c>
      <c r="P135" s="9">
        <f t="shared" si="37"/>
        <v>2.1672485372841135</v>
      </c>
      <c r="Q135" s="4">
        <f t="shared" si="38"/>
        <v>0</v>
      </c>
      <c r="R135" s="4">
        <f t="shared" si="40"/>
        <v>0</v>
      </c>
    </row>
    <row r="136" spans="1:18" x14ac:dyDescent="0.25">
      <c r="A136" s="4">
        <f t="shared" si="10"/>
        <v>1.428000000000001</v>
      </c>
      <c r="B136" s="5">
        <f t="shared" si="41"/>
        <v>0.11900000000000009</v>
      </c>
      <c r="C136" s="5">
        <f t="shared" si="11"/>
        <v>0.11900000000000009</v>
      </c>
      <c r="D136" s="5">
        <f t="shared" si="12"/>
        <v>2.5614929394109618</v>
      </c>
      <c r="E136" s="6">
        <f t="shared" si="39"/>
        <v>2.796368886329785E-2</v>
      </c>
      <c r="F136" s="5">
        <f t="shared" si="42"/>
        <v>0.42691548990182693</v>
      </c>
      <c r="G136" s="10">
        <f t="shared" si="43"/>
        <v>2.796368886329785E-2</v>
      </c>
      <c r="H136" s="10">
        <f t="shared" si="36"/>
        <v>0.42691548990182693</v>
      </c>
      <c r="I136" s="6">
        <f t="shared" si="44"/>
        <v>6.5501696529513029E-2</v>
      </c>
      <c r="J136" s="7">
        <f t="shared" si="45"/>
        <v>0.02</v>
      </c>
      <c r="K136" s="7">
        <f t="shared" si="46"/>
        <v>1.4859</v>
      </c>
      <c r="L136" s="7">
        <f t="shared" si="47"/>
        <v>0.01</v>
      </c>
      <c r="M136" s="8">
        <f t="shared" si="48"/>
        <v>3.4114972886343735</v>
      </c>
      <c r="N136" s="6">
        <f t="shared" si="49"/>
        <v>9.5398048737355842E-2</v>
      </c>
      <c r="O136" s="4">
        <f t="shared" si="50"/>
        <v>4.3325410972469794E-2</v>
      </c>
      <c r="P136" s="9">
        <f t="shared" si="37"/>
        <v>2.2018959911995872</v>
      </c>
      <c r="Q136" s="4">
        <f t="shared" si="38"/>
        <v>0</v>
      </c>
      <c r="R136" s="4">
        <f t="shared" si="40"/>
        <v>0</v>
      </c>
    </row>
    <row r="137" spans="1:18" x14ac:dyDescent="0.25">
      <c r="A137" s="4">
        <f t="shared" si="10"/>
        <v>1.4400000000000011</v>
      </c>
      <c r="B137" s="5">
        <f t="shared" si="41"/>
        <v>0.12000000000000009</v>
      </c>
      <c r="C137" s="5">
        <f t="shared" si="11"/>
        <v>0.12000000000000009</v>
      </c>
      <c r="D137" s="5">
        <f t="shared" si="12"/>
        <v>2.5740044351731388</v>
      </c>
      <c r="E137" s="6">
        <f t="shared" si="39"/>
        <v>2.8283394932960275E-2</v>
      </c>
      <c r="F137" s="5">
        <f t="shared" si="42"/>
        <v>0.42900073919552312</v>
      </c>
      <c r="G137" s="10">
        <f t="shared" si="43"/>
        <v>2.8283394932960275E-2</v>
      </c>
      <c r="H137" s="10">
        <f t="shared" si="36"/>
        <v>0.42900073919552312</v>
      </c>
      <c r="I137" s="6">
        <f t="shared" si="44"/>
        <v>6.5928545918121875E-2</v>
      </c>
      <c r="J137" s="7">
        <f t="shared" si="45"/>
        <v>0.02</v>
      </c>
      <c r="K137" s="7">
        <f t="shared" si="46"/>
        <v>1.4859</v>
      </c>
      <c r="L137" s="7">
        <f t="shared" si="47"/>
        <v>0.01</v>
      </c>
      <c r="M137" s="8">
        <f t="shared" si="48"/>
        <v>3.4263096011949843</v>
      </c>
      <c r="N137" s="6">
        <f t="shared" si="49"/>
        <v>9.6907667613191362E-2</v>
      </c>
      <c r="O137" s="4">
        <f t="shared" si="50"/>
        <v>4.3325410972469794E-2</v>
      </c>
      <c r="P137" s="9">
        <f t="shared" si="37"/>
        <v>2.236739720132586</v>
      </c>
      <c r="Q137" s="4">
        <f t="shared" si="38"/>
        <v>0</v>
      </c>
      <c r="R137" s="4">
        <f t="shared" si="40"/>
        <v>0</v>
      </c>
    </row>
    <row r="138" spans="1:18" x14ac:dyDescent="0.25">
      <c r="A138" s="4">
        <f t="shared" si="10"/>
        <v>1.4520000000000011</v>
      </c>
      <c r="B138" s="5">
        <f t="shared" si="41"/>
        <v>0.12100000000000009</v>
      </c>
      <c r="C138" s="5">
        <f t="shared" si="11"/>
        <v>0.12100000000000009</v>
      </c>
      <c r="D138" s="5">
        <f t="shared" si="12"/>
        <v>2.5864931437147294</v>
      </c>
      <c r="E138" s="6">
        <f t="shared" si="39"/>
        <v>2.8603684342137396E-2</v>
      </c>
      <c r="F138" s="5">
        <f t="shared" si="42"/>
        <v>0.43108219061912156</v>
      </c>
      <c r="G138" s="10">
        <f t="shared" si="43"/>
        <v>2.8603684342137396E-2</v>
      </c>
      <c r="H138" s="10">
        <f t="shared" si="36"/>
        <v>0.43108219061912156</v>
      </c>
      <c r="I138" s="6">
        <f t="shared" si="44"/>
        <v>6.635320355279975E-2</v>
      </c>
      <c r="J138" s="7">
        <f t="shared" si="45"/>
        <v>0.02</v>
      </c>
      <c r="K138" s="7">
        <f t="shared" si="46"/>
        <v>1.4859</v>
      </c>
      <c r="L138" s="7">
        <f t="shared" si="47"/>
        <v>0.01</v>
      </c>
      <c r="M138" s="8">
        <f t="shared" si="48"/>
        <v>3.4410142004740711</v>
      </c>
      <c r="N138" s="6">
        <f t="shared" si="49"/>
        <v>9.8425684007172623E-2</v>
      </c>
      <c r="O138" s="4">
        <f t="shared" si="50"/>
        <v>4.3325410972469794E-2</v>
      </c>
      <c r="P138" s="9">
        <f t="shared" si="37"/>
        <v>2.2717772733815527</v>
      </c>
      <c r="Q138" s="4">
        <f t="shared" si="38"/>
        <v>0</v>
      </c>
      <c r="R138" s="4">
        <f t="shared" si="40"/>
        <v>0</v>
      </c>
    </row>
    <row r="139" spans="1:18" x14ac:dyDescent="0.25">
      <c r="A139" s="4">
        <f t="shared" si="10"/>
        <v>1.4640000000000011</v>
      </c>
      <c r="B139" s="5">
        <f t="shared" si="41"/>
        <v>0.12200000000000009</v>
      </c>
      <c r="C139" s="5">
        <f t="shared" si="11"/>
        <v>0.12200000000000009</v>
      </c>
      <c r="D139" s="5">
        <f t="shared" si="12"/>
        <v>2.5989596734392255</v>
      </c>
      <c r="E139" s="6">
        <f t="shared" si="39"/>
        <v>2.892454356398641E-2</v>
      </c>
      <c r="F139" s="5">
        <f t="shared" si="42"/>
        <v>0.43315994557320425</v>
      </c>
      <c r="G139" s="10">
        <f t="shared" si="43"/>
        <v>2.892454356398641E-2</v>
      </c>
      <c r="H139" s="10">
        <f t="shared" si="36"/>
        <v>0.43315994557320425</v>
      </c>
      <c r="I139" s="6">
        <f t="shared" si="44"/>
        <v>6.6775665339301668E-2</v>
      </c>
      <c r="J139" s="7">
        <f t="shared" si="45"/>
        <v>0.02</v>
      </c>
      <c r="K139" s="7">
        <f t="shared" si="46"/>
        <v>1.4859</v>
      </c>
      <c r="L139" s="7">
        <f t="shared" si="47"/>
        <v>0.01</v>
      </c>
      <c r="M139" s="8">
        <f t="shared" si="48"/>
        <v>3.4556117010540532</v>
      </c>
      <c r="N139" s="6">
        <f t="shared" si="49"/>
        <v>9.9951991187359146E-2</v>
      </c>
      <c r="O139" s="4">
        <f t="shared" si="50"/>
        <v>4.3325410972469794E-2</v>
      </c>
      <c r="P139" s="9">
        <f t="shared" si="37"/>
        <v>2.3070061874513206</v>
      </c>
      <c r="Q139" s="4">
        <f t="shared" si="38"/>
        <v>0</v>
      </c>
      <c r="R139" s="4">
        <f t="shared" si="40"/>
        <v>0</v>
      </c>
    </row>
    <row r="140" spans="1:18" x14ac:dyDescent="0.25">
      <c r="A140" s="4">
        <f t="shared" si="10"/>
        <v>1.4760000000000011</v>
      </c>
      <c r="B140" s="5">
        <f t="shared" si="41"/>
        <v>0.1230000000000001</v>
      </c>
      <c r="C140" s="5">
        <f t="shared" si="11"/>
        <v>0.1230000000000001</v>
      </c>
      <c r="D140" s="5">
        <f t="shared" si="12"/>
        <v>2.611404623928375</v>
      </c>
      <c r="E140" s="6">
        <f t="shared" si="39"/>
        <v>2.9245959143607642E-2</v>
      </c>
      <c r="F140" s="5">
        <f t="shared" si="42"/>
        <v>0.4352341039880625</v>
      </c>
      <c r="G140" s="10">
        <f t="shared" si="43"/>
        <v>2.9245959143607642E-2</v>
      </c>
      <c r="H140" s="10">
        <f t="shared" si="36"/>
        <v>0.4352341039880625</v>
      </c>
      <c r="I140" s="6">
        <f t="shared" si="44"/>
        <v>6.7195927147312415E-2</v>
      </c>
      <c r="J140" s="7">
        <f t="shared" si="45"/>
        <v>0.02</v>
      </c>
      <c r="K140" s="7">
        <f t="shared" si="46"/>
        <v>1.4859</v>
      </c>
      <c r="L140" s="7">
        <f t="shared" si="47"/>
        <v>0.01</v>
      </c>
      <c r="M140" s="8">
        <f t="shared" si="48"/>
        <v>3.4701027027763627</v>
      </c>
      <c r="N140" s="6">
        <f t="shared" si="49"/>
        <v>0.10148648186951996</v>
      </c>
      <c r="O140" s="4">
        <f t="shared" si="50"/>
        <v>4.3325410972469794E-2</v>
      </c>
      <c r="P140" s="9">
        <f t="shared" si="37"/>
        <v>2.3424239860992286</v>
      </c>
      <c r="Q140" s="4">
        <f t="shared" si="38"/>
        <v>0</v>
      </c>
      <c r="R140" s="4">
        <f t="shared" si="40"/>
        <v>0</v>
      </c>
    </row>
    <row r="141" spans="1:18" x14ac:dyDescent="0.25">
      <c r="A141" s="4">
        <f t="shared" si="10"/>
        <v>1.4880000000000011</v>
      </c>
      <c r="B141" s="5">
        <f t="shared" si="41"/>
        <v>0.1240000000000001</v>
      </c>
      <c r="C141" s="5">
        <f t="shared" si="11"/>
        <v>0.1240000000000001</v>
      </c>
      <c r="D141" s="5">
        <f t="shared" si="12"/>
        <v>2.6238285862583259</v>
      </c>
      <c r="E141" s="6">
        <f t="shared" si="39"/>
        <v>2.9567917695854352E-2</v>
      </c>
      <c r="F141" s="5">
        <f t="shared" si="42"/>
        <v>0.43730476437638766</v>
      </c>
      <c r="G141" s="10">
        <f t="shared" si="43"/>
        <v>2.9567917695854352E-2</v>
      </c>
      <c r="H141" s="10">
        <f t="shared" si="36"/>
        <v>0.43730476437638766</v>
      </c>
      <c r="I141" s="6">
        <f t="shared" si="44"/>
        <v>6.7613984809928307E-2</v>
      </c>
      <c r="J141" s="7">
        <f t="shared" si="45"/>
        <v>0.02</v>
      </c>
      <c r="K141" s="7">
        <f t="shared" si="46"/>
        <v>1.4859</v>
      </c>
      <c r="L141" s="7">
        <f t="shared" si="47"/>
        <v>0.01</v>
      </c>
      <c r="M141" s="8">
        <f t="shared" si="48"/>
        <v>3.4844877910844789</v>
      </c>
      <c r="N141" s="6">
        <f t="shared" si="49"/>
        <v>0.10302904821899521</v>
      </c>
      <c r="O141" s="4">
        <f t="shared" si="50"/>
        <v>4.3325410972469794E-2</v>
      </c>
      <c r="P141" s="9">
        <f t="shared" si="37"/>
        <v>2.3780281803780885</v>
      </c>
      <c r="Q141" s="4">
        <f t="shared" si="38"/>
        <v>0</v>
      </c>
      <c r="R141" s="4">
        <f t="shared" si="40"/>
        <v>0</v>
      </c>
    </row>
    <row r="142" spans="1:18" x14ac:dyDescent="0.25">
      <c r="A142" s="4">
        <f t="shared" si="10"/>
        <v>1.5000000000000009</v>
      </c>
      <c r="B142" s="5">
        <f t="shared" si="41"/>
        <v>0.12500000000000008</v>
      </c>
      <c r="C142" s="5">
        <f t="shared" si="11"/>
        <v>0.12500000000000008</v>
      </c>
      <c r="D142" s="5">
        <f t="shared" si="12"/>
        <v>2.6362321433056373</v>
      </c>
      <c r="E142" s="6">
        <f t="shared" si="39"/>
        <v>2.9890405903190431E-2</v>
      </c>
      <c r="F142" s="5">
        <f t="shared" si="42"/>
        <v>0.43937202388427288</v>
      </c>
      <c r="G142" s="10">
        <f t="shared" si="43"/>
        <v>2.9890405903190431E-2</v>
      </c>
      <c r="H142" s="10">
        <f t="shared" si="36"/>
        <v>0.43937202388427288</v>
      </c>
      <c r="I142" s="6">
        <f t="shared" si="44"/>
        <v>6.8029834123128713E-2</v>
      </c>
      <c r="J142" s="7">
        <f t="shared" si="45"/>
        <v>0.02</v>
      </c>
      <c r="K142" s="7">
        <f t="shared" si="46"/>
        <v>1.4859</v>
      </c>
      <c r="L142" s="7">
        <f t="shared" si="47"/>
        <v>0.01</v>
      </c>
      <c r="M142" s="8">
        <f t="shared" si="48"/>
        <v>3.4987675373542011</v>
      </c>
      <c r="N142" s="6">
        <f t="shared" si="49"/>
        <v>0.10457958185242305</v>
      </c>
      <c r="O142" s="4">
        <f t="shared" si="50"/>
        <v>4.3325410972469794E-2</v>
      </c>
      <c r="P142" s="9">
        <f t="shared" si="37"/>
        <v>2.4138162686760412</v>
      </c>
      <c r="Q142" s="4">
        <f t="shared" si="38"/>
        <v>0</v>
      </c>
      <c r="R142" s="4">
        <f t="shared" si="40"/>
        <v>0</v>
      </c>
    </row>
    <row r="143" spans="1:18" x14ac:dyDescent="0.25">
      <c r="A143" s="4">
        <f t="shared" si="10"/>
        <v>1.5120000000000009</v>
      </c>
      <c r="B143" s="5">
        <f t="shared" si="41"/>
        <v>0.12600000000000008</v>
      </c>
      <c r="C143" s="5">
        <f t="shared" si="11"/>
        <v>0.12600000000000008</v>
      </c>
      <c r="D143" s="5">
        <f t="shared" si="12"/>
        <v>2.6486158700436415</v>
      </c>
      <c r="E143" s="6">
        <f t="shared" si="39"/>
        <v>3.0213410513594021E-2</v>
      </c>
      <c r="F143" s="5">
        <f t="shared" si="42"/>
        <v>0.44143597834060688</v>
      </c>
      <c r="G143" s="10">
        <f t="shared" si="43"/>
        <v>3.0213410513594021E-2</v>
      </c>
      <c r="H143" s="10">
        <f t="shared" si="36"/>
        <v>0.44143597834060688</v>
      </c>
      <c r="I143" s="6">
        <f t="shared" si="44"/>
        <v>6.8443470845237053E-2</v>
      </c>
      <c r="J143" s="7">
        <f t="shared" si="45"/>
        <v>0.02</v>
      </c>
      <c r="K143" s="7">
        <f t="shared" si="46"/>
        <v>1.4859</v>
      </c>
      <c r="L143" s="7">
        <f t="shared" si="47"/>
        <v>0.01</v>
      </c>
      <c r="M143" s="8">
        <f t="shared" si="48"/>
        <v>3.512942499211662</v>
      </c>
      <c r="N143" s="6">
        <f t="shared" si="49"/>
        <v>0.10613797383933289</v>
      </c>
      <c r="O143" s="4">
        <f t="shared" si="50"/>
        <v>4.3325410972469794E-2</v>
      </c>
      <c r="P143" s="9">
        <f t="shared" si="37"/>
        <v>2.4497857367533338</v>
      </c>
      <c r="Q143" s="4">
        <f t="shared" si="38"/>
        <v>0</v>
      </c>
      <c r="R143" s="4">
        <f t="shared" si="40"/>
        <v>0</v>
      </c>
    </row>
    <row r="144" spans="1:18" x14ac:dyDescent="0.25">
      <c r="A144" s="4">
        <f t="shared" si="10"/>
        <v>1.5240000000000009</v>
      </c>
      <c r="B144" s="5">
        <f t="shared" si="41"/>
        <v>0.12700000000000009</v>
      </c>
      <c r="C144" s="5">
        <f t="shared" si="11"/>
        <v>0.12700000000000009</v>
      </c>
      <c r="D144" s="5">
        <f t="shared" si="12"/>
        <v>2.6609803338296194</v>
      </c>
      <c r="E144" s="6">
        <f t="shared" si="39"/>
        <v>3.0536918338505307E-2</v>
      </c>
      <c r="F144" s="5">
        <f t="shared" si="42"/>
        <v>0.44349672230493653</v>
      </c>
      <c r="G144" s="10">
        <f t="shared" si="43"/>
        <v>3.0536918338505307E-2</v>
      </c>
      <c r="H144" s="10">
        <f t="shared" si="36"/>
        <v>0.44349672230493653</v>
      </c>
      <c r="I144" s="6">
        <f t="shared" si="44"/>
        <v>6.8854890696371226E-2</v>
      </c>
      <c r="J144" s="7">
        <f t="shared" si="45"/>
        <v>0.02</v>
      </c>
      <c r="K144" s="7">
        <f t="shared" si="46"/>
        <v>1.4859</v>
      </c>
      <c r="L144" s="7">
        <f t="shared" si="47"/>
        <v>0.01</v>
      </c>
      <c r="M144" s="8">
        <f t="shared" si="48"/>
        <v>3.527013220839597</v>
      </c>
      <c r="N144" s="6">
        <f t="shared" si="49"/>
        <v>0.10770411470360736</v>
      </c>
      <c r="O144" s="4">
        <f t="shared" si="50"/>
        <v>4.3325410972469794E-2</v>
      </c>
      <c r="P144" s="9">
        <f t="shared" si="37"/>
        <v>2.485934057776062</v>
      </c>
      <c r="Q144" s="4">
        <f t="shared" si="38"/>
        <v>0</v>
      </c>
      <c r="R144" s="4">
        <f t="shared" si="40"/>
        <v>0</v>
      </c>
    </row>
    <row r="145" spans="1:18" x14ac:dyDescent="0.25">
      <c r="A145" s="4">
        <f t="shared" si="10"/>
        <v>1.5360000000000009</v>
      </c>
      <c r="B145" s="5">
        <f t="shared" si="41"/>
        <v>0.12800000000000009</v>
      </c>
      <c r="C145" s="5">
        <f t="shared" si="11"/>
        <v>0.12800000000000009</v>
      </c>
      <c r="D145" s="5">
        <f t="shared" si="12"/>
        <v>2.6733260946832154</v>
      </c>
      <c r="E145" s="6">
        <f t="shared" si="39"/>
        <v>3.0860916250816411E-2</v>
      </c>
      <c r="F145" s="5">
        <f t="shared" si="42"/>
        <v>0.44555434911386921</v>
      </c>
      <c r="G145" s="10">
        <f t="shared" si="43"/>
        <v>3.0860916250816411E-2</v>
      </c>
      <c r="H145" s="10">
        <f t="shared" si="36"/>
        <v>0.44555434911386921</v>
      </c>
      <c r="I145" s="6">
        <f t="shared" si="44"/>
        <v>6.9264089357882946E-2</v>
      </c>
      <c r="J145" s="7">
        <f t="shared" si="45"/>
        <v>0.02</v>
      </c>
      <c r="K145" s="7">
        <f t="shared" si="46"/>
        <v>1.4859</v>
      </c>
      <c r="L145" s="7">
        <f t="shared" si="47"/>
        <v>0.01</v>
      </c>
      <c r="M145" s="8">
        <f t="shared" si="48"/>
        <v>3.5409802332723137</v>
      </c>
      <c r="N145" s="6">
        <f t="shared" si="49"/>
        <v>0.10927789442481323</v>
      </c>
      <c r="O145" s="4">
        <f t="shared" si="50"/>
        <v>4.3325410972469794E-2</v>
      </c>
      <c r="P145" s="9">
        <f t="shared" si="37"/>
        <v>2.522258692346889</v>
      </c>
      <c r="Q145" s="4">
        <f t="shared" si="38"/>
        <v>0</v>
      </c>
      <c r="R145" s="4">
        <f t="shared" si="40"/>
        <v>0</v>
      </c>
    </row>
    <row r="146" spans="1:18" x14ac:dyDescent="0.25">
      <c r="A146" s="4">
        <f t="shared" si="10"/>
        <v>1.5480000000000009</v>
      </c>
      <c r="B146" s="5">
        <f t="shared" si="41"/>
        <v>0.12900000000000009</v>
      </c>
      <c r="C146" s="5">
        <f t="shared" si="11"/>
        <v>0.12900000000000009</v>
      </c>
      <c r="D146" s="5">
        <f t="shared" si="12"/>
        <v>2.6856537055565197</v>
      </c>
      <c r="E146" s="6">
        <f t="shared" si="39"/>
        <v>3.1185391182901933E-2</v>
      </c>
      <c r="F146" s="5">
        <f t="shared" si="42"/>
        <v>0.4476089509260866</v>
      </c>
      <c r="G146" s="10">
        <f t="shared" si="43"/>
        <v>3.1185391182901933E-2</v>
      </c>
      <c r="H146" s="10">
        <f t="shared" ref="H146:H182" si="51">IF(B146&lt;D$10,F146,2*3.14159*D$10-F146)</f>
        <v>0.4476089509260866</v>
      </c>
      <c r="I146" s="6">
        <f t="shared" si="44"/>
        <v>6.9671062471785908E-2</v>
      </c>
      <c r="J146" s="7">
        <f t="shared" si="45"/>
        <v>0.02</v>
      </c>
      <c r="K146" s="7">
        <f t="shared" si="46"/>
        <v>1.4859</v>
      </c>
      <c r="L146" s="7">
        <f t="shared" si="47"/>
        <v>0.01</v>
      </c>
      <c r="M146" s="8">
        <f t="shared" si="48"/>
        <v>3.5548440546798115</v>
      </c>
      <c r="N146" s="6">
        <f t="shared" si="49"/>
        <v>0.11085920243940314</v>
      </c>
      <c r="O146" s="4">
        <f t="shared" si="50"/>
        <v>4.3325410972469794E-2</v>
      </c>
      <c r="P146" s="9">
        <f t="shared" ref="P146:P209" si="52">N146/O146</f>
        <v>2.5587570885327842</v>
      </c>
      <c r="Q146" s="4">
        <f t="shared" ref="Q146:Q209" si="53">IF(P146&gt;1,IF(P145&lt;1,G146,0),0)</f>
        <v>0</v>
      </c>
      <c r="R146" s="4">
        <f t="shared" si="40"/>
        <v>0</v>
      </c>
    </row>
    <row r="147" spans="1:18" x14ac:dyDescent="0.25">
      <c r="A147" s="4">
        <f t="shared" si="10"/>
        <v>1.5600000000000009</v>
      </c>
      <c r="B147" s="5">
        <f t="shared" si="41"/>
        <v>0.13000000000000009</v>
      </c>
      <c r="C147" s="5">
        <f t="shared" si="11"/>
        <v>0.13000000000000009</v>
      </c>
      <c r="D147" s="5">
        <f t="shared" si="12"/>
        <v>2.6979637125962053</v>
      </c>
      <c r="E147" s="6">
        <f t="shared" ref="E147:E283" si="54">D$10^2*(D147-SIN(D147))/2</f>
        <v>3.1510330124688228E-2</v>
      </c>
      <c r="F147" s="5">
        <f t="shared" si="42"/>
        <v>0.44966061876603419</v>
      </c>
      <c r="G147" s="10">
        <f t="shared" si="43"/>
        <v>3.1510330124688228E-2</v>
      </c>
      <c r="H147" s="10">
        <f t="shared" si="51"/>
        <v>0.44966061876603419</v>
      </c>
      <c r="I147" s="6">
        <f t="shared" si="44"/>
        <v>7.0075805640172309E-2</v>
      </c>
      <c r="J147" s="7">
        <f t="shared" si="45"/>
        <v>0.02</v>
      </c>
      <c r="K147" s="7">
        <f t="shared" si="46"/>
        <v>1.4859</v>
      </c>
      <c r="L147" s="7">
        <f t="shared" si="47"/>
        <v>0.01</v>
      </c>
      <c r="M147" s="8">
        <f t="shared" si="48"/>
        <v>3.5686051906414811</v>
      </c>
      <c r="N147" s="6">
        <f t="shared" si="49"/>
        <v>0.11244792764178904</v>
      </c>
      <c r="O147" s="4">
        <f t="shared" si="50"/>
        <v>4.3325410972469794E-2</v>
      </c>
      <c r="P147" s="9">
        <f t="shared" si="52"/>
        <v>2.595426681889796</v>
      </c>
      <c r="Q147" s="4">
        <f t="shared" si="53"/>
        <v>0</v>
      </c>
      <c r="R147" s="4">
        <f t="shared" ref="R147:R210" si="55">IF(Q147=0,0,B147)</f>
        <v>0</v>
      </c>
    </row>
    <row r="148" spans="1:18" x14ac:dyDescent="0.25">
      <c r="A148" s="4">
        <f t="shared" si="10"/>
        <v>1.572000000000001</v>
      </c>
      <c r="B148" s="5">
        <f t="shared" ref="B148:B182" si="56">B147+0.001</f>
        <v>0.13100000000000009</v>
      </c>
      <c r="C148" s="5">
        <f t="shared" si="11"/>
        <v>0.13100000000000009</v>
      </c>
      <c r="D148" s="5">
        <f t="shared" si="12"/>
        <v>2.7102566553981</v>
      </c>
      <c r="E148" s="6">
        <f t="shared" si="54"/>
        <v>3.1835720121759982E-2</v>
      </c>
      <c r="F148" s="5">
        <f t="shared" si="42"/>
        <v>0.45170944256634998</v>
      </c>
      <c r="G148" s="10">
        <f t="shared" si="43"/>
        <v>3.1835720121759982E-2</v>
      </c>
      <c r="H148" s="10">
        <f t="shared" si="51"/>
        <v>0.45170944256634998</v>
      </c>
      <c r="I148" s="6">
        <f t="shared" si="44"/>
        <v>7.0478314424617647E-2</v>
      </c>
      <c r="J148" s="7">
        <f t="shared" si="45"/>
        <v>0.02</v>
      </c>
      <c r="K148" s="7">
        <f t="shared" si="46"/>
        <v>1.4859</v>
      </c>
      <c r="L148" s="7">
        <f t="shared" si="47"/>
        <v>0.01</v>
      </c>
      <c r="M148" s="8">
        <f t="shared" si="48"/>
        <v>3.5822641344097645</v>
      </c>
      <c r="N148" s="6">
        <f t="shared" si="49"/>
        <v>0.11404395838528805</v>
      </c>
      <c r="O148" s="4">
        <f t="shared" si="50"/>
        <v>4.3325410972469794E-2</v>
      </c>
      <c r="P148" s="9">
        <f t="shared" si="52"/>
        <v>2.6322648954848886</v>
      </c>
      <c r="Q148" s="4">
        <f t="shared" si="53"/>
        <v>0</v>
      </c>
      <c r="R148" s="4">
        <f t="shared" si="55"/>
        <v>0</v>
      </c>
    </row>
    <row r="149" spans="1:18" x14ac:dyDescent="0.25">
      <c r="A149" s="4">
        <f t="shared" si="10"/>
        <v>1.584000000000001</v>
      </c>
      <c r="B149" s="5">
        <f t="shared" si="56"/>
        <v>0.13200000000000009</v>
      </c>
      <c r="C149" s="5">
        <f t="shared" si="11"/>
        <v>0.13200000000000009</v>
      </c>
      <c r="D149" s="5">
        <f t="shared" si="12"/>
        <v>2.722533067254552</v>
      </c>
      <c r="E149" s="6">
        <f t="shared" si="54"/>
        <v>3.2161548273502372E-2</v>
      </c>
      <c r="F149" s="5">
        <f t="shared" si="42"/>
        <v>0.45375551120909197</v>
      </c>
      <c r="G149" s="10">
        <f t="shared" si="43"/>
        <v>3.2161548273502372E-2</v>
      </c>
      <c r="H149" s="10">
        <f t="shared" si="51"/>
        <v>0.45375551120909197</v>
      </c>
      <c r="I149" s="6">
        <f t="shared" si="44"/>
        <v>7.0878584345573328E-2</v>
      </c>
      <c r="J149" s="7">
        <f t="shared" si="45"/>
        <v>0.02</v>
      </c>
      <c r="K149" s="7">
        <f t="shared" si="46"/>
        <v>1.4859</v>
      </c>
      <c r="L149" s="7">
        <f t="shared" si="47"/>
        <v>0.01</v>
      </c>
      <c r="M149" s="8">
        <f t="shared" si="48"/>
        <v>3.595821367164175</v>
      </c>
      <c r="N149" s="6">
        <f t="shared" si="49"/>
        <v>0.11564718248294191</v>
      </c>
      <c r="O149" s="4">
        <f t="shared" si="50"/>
        <v>4.3325410972469794E-2</v>
      </c>
      <c r="P149" s="9">
        <f t="shared" si="52"/>
        <v>2.6692691399148512</v>
      </c>
      <c r="Q149" s="4">
        <f t="shared" si="53"/>
        <v>0</v>
      </c>
      <c r="R149" s="4">
        <f t="shared" si="55"/>
        <v>0</v>
      </c>
    </row>
    <row r="150" spans="1:18" x14ac:dyDescent="0.25">
      <c r="A150" s="4">
        <f t="shared" si="10"/>
        <v>1.596000000000001</v>
      </c>
      <c r="B150" s="5">
        <f t="shared" si="56"/>
        <v>0.13300000000000009</v>
      </c>
      <c r="C150" s="5">
        <f t="shared" si="11"/>
        <v>0.13300000000000009</v>
      </c>
      <c r="D150" s="5">
        <f t="shared" si="12"/>
        <v>2.7347934753949326</v>
      </c>
      <c r="E150" s="6">
        <f t="shared" si="54"/>
        <v>3.2487801731277396E-2</v>
      </c>
      <c r="F150" s="5">
        <f t="shared" si="42"/>
        <v>0.45579891256582206</v>
      </c>
      <c r="G150" s="10">
        <f t="shared" si="43"/>
        <v>3.2487801731277396E-2</v>
      </c>
      <c r="H150" s="10">
        <f t="shared" si="51"/>
        <v>0.45579891256582206</v>
      </c>
      <c r="I150" s="6">
        <f t="shared" si="44"/>
        <v>7.1276610881746721E-2</v>
      </c>
      <c r="J150" s="7">
        <f t="shared" si="45"/>
        <v>0.02</v>
      </c>
      <c r="K150" s="7">
        <f t="shared" si="46"/>
        <v>1.4859</v>
      </c>
      <c r="L150" s="7">
        <f t="shared" si="47"/>
        <v>0.01</v>
      </c>
      <c r="M150" s="8">
        <f t="shared" si="48"/>
        <v>3.609277358256012</v>
      </c>
      <c r="N150" s="6">
        <f t="shared" si="49"/>
        <v>0.11725748720820997</v>
      </c>
      <c r="O150" s="4">
        <f t="shared" si="50"/>
        <v>4.3325410972469794E-2</v>
      </c>
      <c r="P150" s="9">
        <f t="shared" si="52"/>
        <v>2.7064368133222958</v>
      </c>
      <c r="Q150" s="4">
        <f t="shared" si="53"/>
        <v>0</v>
      </c>
      <c r="R150" s="4">
        <f t="shared" si="55"/>
        <v>0</v>
      </c>
    </row>
    <row r="151" spans="1:18" x14ac:dyDescent="0.25">
      <c r="A151" s="4">
        <f t="shared" si="10"/>
        <v>1.608000000000001</v>
      </c>
      <c r="B151" s="5">
        <f t="shared" si="56"/>
        <v>0.13400000000000009</v>
      </c>
      <c r="C151" s="5">
        <f t="shared" si="11"/>
        <v>0.13400000000000009</v>
      </c>
      <c r="D151" s="5">
        <f t="shared" si="12"/>
        <v>2.7470384012196059</v>
      </c>
      <c r="E151" s="6">
        <f t="shared" si="54"/>
        <v>3.2814467696633029E-2</v>
      </c>
      <c r="F151" s="5">
        <f t="shared" si="42"/>
        <v>0.45783973353660096</v>
      </c>
      <c r="G151" s="10">
        <f t="shared" si="43"/>
        <v>3.2814467696633029E-2</v>
      </c>
      <c r="H151" s="10">
        <f t="shared" si="51"/>
        <v>0.45783973353660096</v>
      </c>
      <c r="I151" s="6">
        <f t="shared" si="44"/>
        <v>7.1672389469468689E-2</v>
      </c>
      <c r="J151" s="7">
        <f t="shared" si="45"/>
        <v>0.02</v>
      </c>
      <c r="K151" s="7">
        <f t="shared" si="46"/>
        <v>1.4859</v>
      </c>
      <c r="L151" s="7">
        <f t="shared" si="47"/>
        <v>0.01</v>
      </c>
      <c r="M151" s="8">
        <f t="shared" si="48"/>
        <v>3.6226325654441442</v>
      </c>
      <c r="N151" s="6">
        <f t="shared" si="49"/>
        <v>0.1188747592955377</v>
      </c>
      <c r="O151" s="4">
        <f t="shared" si="50"/>
        <v>4.3325410972469794E-2</v>
      </c>
      <c r="P151" s="9">
        <f t="shared" si="52"/>
        <v>2.7437653014087768</v>
      </c>
      <c r="Q151" s="4">
        <f t="shared" si="53"/>
        <v>0</v>
      </c>
      <c r="R151" s="4">
        <f t="shared" si="55"/>
        <v>0</v>
      </c>
    </row>
    <row r="152" spans="1:18" x14ac:dyDescent="0.25">
      <c r="A152" s="4">
        <f t="shared" si="10"/>
        <v>1.620000000000001</v>
      </c>
      <c r="B152" s="5">
        <f t="shared" si="56"/>
        <v>0.13500000000000009</v>
      </c>
      <c r="C152" s="5">
        <f t="shared" si="11"/>
        <v>0.13500000000000009</v>
      </c>
      <c r="D152" s="5">
        <f t="shared" si="12"/>
        <v>2.7592683605276753</v>
      </c>
      <c r="E152" s="6">
        <f t="shared" si="54"/>
        <v>3.314153341954354E-2</v>
      </c>
      <c r="F152" s="5">
        <f t="shared" si="42"/>
        <v>0.45987806008794585</v>
      </c>
      <c r="G152" s="10">
        <f t="shared" si="43"/>
        <v>3.314153341954354E-2</v>
      </c>
      <c r="H152" s="10">
        <f t="shared" si="51"/>
        <v>0.45987806008794585</v>
      </c>
      <c r="I152" s="6">
        <f t="shared" si="44"/>
        <v>7.2065915502047745E-2</v>
      </c>
      <c r="J152" s="7">
        <f t="shared" si="45"/>
        <v>0.02</v>
      </c>
      <c r="K152" s="7">
        <f t="shared" si="46"/>
        <v>1.4859</v>
      </c>
      <c r="L152" s="7">
        <f t="shared" si="47"/>
        <v>0.01</v>
      </c>
      <c r="M152" s="8">
        <f t="shared" si="48"/>
        <v>3.6358874351221622</v>
      </c>
      <c r="N152" s="6">
        <f t="shared" si="49"/>
        <v>0.12049888494079958</v>
      </c>
      <c r="O152" s="4">
        <f t="shared" si="50"/>
        <v>4.3325410972469794E-2</v>
      </c>
      <c r="P152" s="9">
        <f t="shared" si="52"/>
        <v>2.7812519774450153</v>
      </c>
      <c r="Q152" s="4">
        <f t="shared" si="53"/>
        <v>0</v>
      </c>
      <c r="R152" s="4">
        <f t="shared" si="55"/>
        <v>0</v>
      </c>
    </row>
    <row r="153" spans="1:18" x14ac:dyDescent="0.25">
      <c r="A153" s="4">
        <f t="shared" si="10"/>
        <v>1.632000000000001</v>
      </c>
      <c r="B153" s="5">
        <f t="shared" si="56"/>
        <v>0.13600000000000009</v>
      </c>
      <c r="C153" s="5">
        <f t="shared" si="11"/>
        <v>0.13600000000000009</v>
      </c>
      <c r="D153" s="5">
        <f t="shared" si="12"/>
        <v>2.7714838637388102</v>
      </c>
      <c r="E153" s="6">
        <f t="shared" si="54"/>
        <v>3.3468986196679908E-2</v>
      </c>
      <c r="F153" s="5">
        <f t="shared" si="42"/>
        <v>0.46191397728980166</v>
      </c>
      <c r="G153" s="10">
        <f t="shared" si="43"/>
        <v>3.3468986196679908E-2</v>
      </c>
      <c r="H153" s="10">
        <f t="shared" si="51"/>
        <v>0.46191397728980166</v>
      </c>
      <c r="I153" s="6">
        <f t="shared" si="44"/>
        <v>7.2457184329110899E-2</v>
      </c>
      <c r="J153" s="7">
        <f t="shared" si="45"/>
        <v>0.02</v>
      </c>
      <c r="K153" s="7">
        <f t="shared" si="46"/>
        <v>1.4859</v>
      </c>
      <c r="L153" s="7">
        <f t="shared" si="47"/>
        <v>0.01</v>
      </c>
      <c r="M153" s="8">
        <f t="shared" si="48"/>
        <v>3.6490424025372161</v>
      </c>
      <c r="N153" s="6">
        <f t="shared" si="49"/>
        <v>0.12212974980161777</v>
      </c>
      <c r="O153" s="4">
        <f t="shared" si="50"/>
        <v>4.3325410972469794E-2</v>
      </c>
      <c r="P153" s="9">
        <f t="shared" si="52"/>
        <v>2.8188942022782544</v>
      </c>
      <c r="Q153" s="4">
        <f t="shared" si="53"/>
        <v>0</v>
      </c>
      <c r="R153" s="4">
        <f t="shared" si="55"/>
        <v>0</v>
      </c>
    </row>
    <row r="154" spans="1:18" x14ac:dyDescent="0.25">
      <c r="A154" s="4">
        <f t="shared" si="10"/>
        <v>1.644000000000001</v>
      </c>
      <c r="B154" s="5">
        <f t="shared" si="56"/>
        <v>0.13700000000000009</v>
      </c>
      <c r="C154" s="5">
        <f t="shared" si="11"/>
        <v>0.13700000000000009</v>
      </c>
      <c r="D154" s="5">
        <f t="shared" si="12"/>
        <v>2.7836854161094386</v>
      </c>
      <c r="E154" s="6">
        <f t="shared" si="54"/>
        <v>3.379681336970889E-2</v>
      </c>
      <c r="F154" s="5">
        <f t="shared" si="42"/>
        <v>0.46394756935157311</v>
      </c>
      <c r="G154" s="10">
        <f t="shared" si="43"/>
        <v>3.379681336970889E-2</v>
      </c>
      <c r="H154" s="10">
        <f t="shared" si="51"/>
        <v>0.46394756935157311</v>
      </c>
      <c r="I154" s="6">
        <f t="shared" si="44"/>
        <v>7.2846191255930753E-2</v>
      </c>
      <c r="J154" s="7">
        <f t="shared" si="45"/>
        <v>0.02</v>
      </c>
      <c r="K154" s="7">
        <f t="shared" si="46"/>
        <v>1.4859</v>
      </c>
      <c r="L154" s="7">
        <f t="shared" si="47"/>
        <v>0.01</v>
      </c>
      <c r="M154" s="8">
        <f t="shared" si="48"/>
        <v>3.6620978920008391</v>
      </c>
      <c r="N154" s="6">
        <f t="shared" si="49"/>
        <v>0.12376723899755671</v>
      </c>
      <c r="O154" s="4">
        <f t="shared" si="50"/>
        <v>4.3325410972469794E-2</v>
      </c>
      <c r="P154" s="9">
        <f t="shared" si="52"/>
        <v>2.8566893243367488</v>
      </c>
      <c r="Q154" s="4">
        <f t="shared" si="53"/>
        <v>0</v>
      </c>
      <c r="R154" s="4">
        <f t="shared" si="55"/>
        <v>0</v>
      </c>
    </row>
    <row r="155" spans="1:18" x14ac:dyDescent="0.25">
      <c r="A155" s="4">
        <f t="shared" si="10"/>
        <v>1.656000000000001</v>
      </c>
      <c r="B155" s="5">
        <f t="shared" si="56"/>
        <v>0.13800000000000009</v>
      </c>
      <c r="C155" s="5">
        <f t="shared" si="11"/>
        <v>0.13800000000000009</v>
      </c>
      <c r="D155" s="5">
        <f t="shared" si="12"/>
        <v>2.7958735179435763</v>
      </c>
      <c r="E155" s="6">
        <f t="shared" si="54"/>
        <v>3.4125002323619411E-2</v>
      </c>
      <c r="F155" s="5">
        <f t="shared" si="42"/>
        <v>0.46597891965726268</v>
      </c>
      <c r="G155" s="10">
        <f t="shared" si="43"/>
        <v>3.4125002323619411E-2</v>
      </c>
      <c r="H155" s="10">
        <f t="shared" si="51"/>
        <v>0.46597891965726268</v>
      </c>
      <c r="I155" s="6">
        <f t="shared" si="44"/>
        <v>7.3232931542738175E-2</v>
      </c>
      <c r="J155" s="7">
        <f t="shared" si="45"/>
        <v>0.02</v>
      </c>
      <c r="K155" s="7">
        <f t="shared" si="46"/>
        <v>1.4859</v>
      </c>
      <c r="L155" s="7">
        <f t="shared" si="47"/>
        <v>0.01</v>
      </c>
      <c r="M155" s="8">
        <f t="shared" si="48"/>
        <v>3.6750543170920285</v>
      </c>
      <c r="N155" s="6">
        <f t="shared" si="49"/>
        <v>0.12541123711019303</v>
      </c>
      <c r="O155" s="4">
        <f t="shared" si="50"/>
        <v>4.3325410972469794E-2</v>
      </c>
      <c r="P155" s="9">
        <f t="shared" si="52"/>
        <v>2.8946346796313813</v>
      </c>
      <c r="Q155" s="4">
        <f t="shared" si="53"/>
        <v>0</v>
      </c>
      <c r="R155" s="4">
        <f t="shared" si="55"/>
        <v>0</v>
      </c>
    </row>
    <row r="156" spans="1:18" x14ac:dyDescent="0.25">
      <c r="A156" s="4">
        <f t="shared" si="10"/>
        <v>1.668000000000001</v>
      </c>
      <c r="B156" s="5">
        <f t="shared" si="56"/>
        <v>0.1390000000000001</v>
      </c>
      <c r="C156" s="5">
        <f t="shared" si="11"/>
        <v>0.1390000000000001</v>
      </c>
      <c r="D156" s="5">
        <f t="shared" si="12"/>
        <v>2.8080486647985667</v>
      </c>
      <c r="E156" s="6">
        <f t="shared" si="54"/>
        <v>3.4453540485075304E-2</v>
      </c>
      <c r="F156" s="5">
        <f t="shared" si="42"/>
        <v>0.46800811079976112</v>
      </c>
      <c r="G156" s="10">
        <f t="shared" si="43"/>
        <v>3.4453540485075304E-2</v>
      </c>
      <c r="H156" s="10">
        <f t="shared" si="51"/>
        <v>0.46800811079976112</v>
      </c>
      <c r="I156" s="6">
        <f t="shared" si="44"/>
        <v>7.3617400404020705E-2</v>
      </c>
      <c r="J156" s="7">
        <f t="shared" si="45"/>
        <v>0.02</v>
      </c>
      <c r="K156" s="7">
        <f t="shared" si="46"/>
        <v>1.4859</v>
      </c>
      <c r="L156" s="7">
        <f t="shared" si="47"/>
        <v>0.01</v>
      </c>
      <c r="M156" s="8">
        <f t="shared" si="48"/>
        <v>3.6879120808528594</v>
      </c>
      <c r="N156" s="6">
        <f t="shared" si="49"/>
        <v>0.1270616281830623</v>
      </c>
      <c r="O156" s="4">
        <f t="shared" si="50"/>
        <v>4.3325410972469794E-2</v>
      </c>
      <c r="P156" s="9">
        <f t="shared" si="52"/>
        <v>2.9327275917544302</v>
      </c>
      <c r="Q156" s="4">
        <f t="shared" si="53"/>
        <v>0</v>
      </c>
      <c r="R156" s="4">
        <f t="shared" si="55"/>
        <v>0</v>
      </c>
    </row>
    <row r="157" spans="1:18" x14ac:dyDescent="0.25">
      <c r="A157" s="4">
        <f t="shared" si="10"/>
        <v>1.680000000000001</v>
      </c>
      <c r="B157" s="5">
        <f t="shared" si="56"/>
        <v>0.1400000000000001</v>
      </c>
      <c r="C157" s="5">
        <f t="shared" si="11"/>
        <v>0.1400000000000001</v>
      </c>
      <c r="D157" s="5">
        <f t="shared" si="12"/>
        <v>2.8202113476859729</v>
      </c>
      <c r="E157" s="6">
        <f t="shared" si="54"/>
        <v>3.4782415320792986E-2</v>
      </c>
      <c r="F157" s="5">
        <f t="shared" si="42"/>
        <v>0.47003522461432878</v>
      </c>
      <c r="G157" s="10">
        <f t="shared" si="43"/>
        <v>3.4782415320792986E-2</v>
      </c>
      <c r="H157" s="10">
        <f t="shared" si="51"/>
        <v>0.47003522461432878</v>
      </c>
      <c r="I157" s="6">
        <f t="shared" si="44"/>
        <v>7.3999593007805953E-2</v>
      </c>
      <c r="J157" s="7">
        <f t="shared" si="45"/>
        <v>0.02</v>
      </c>
      <c r="K157" s="7">
        <f t="shared" si="46"/>
        <v>1.4859</v>
      </c>
      <c r="L157" s="7">
        <f t="shared" si="47"/>
        <v>0.01</v>
      </c>
      <c r="M157" s="8">
        <f t="shared" si="48"/>
        <v>3.7006715759768753</v>
      </c>
      <c r="N157" s="6">
        <f t="shared" si="49"/>
        <v>0.12871829572148119</v>
      </c>
      <c r="O157" s="4">
        <f t="shared" si="50"/>
        <v>4.3325410972469794E-2</v>
      </c>
      <c r="P157" s="9">
        <f t="shared" si="52"/>
        <v>2.9709653718754678</v>
      </c>
      <c r="Q157" s="4">
        <f t="shared" si="53"/>
        <v>0</v>
      </c>
      <c r="R157" s="4">
        <f t="shared" si="55"/>
        <v>0</v>
      </c>
    </row>
    <row r="158" spans="1:18" x14ac:dyDescent="0.25">
      <c r="A158" s="4">
        <f t="shared" si="10"/>
        <v>1.6920000000000011</v>
      </c>
      <c r="B158" s="5">
        <f t="shared" si="56"/>
        <v>0.1410000000000001</v>
      </c>
      <c r="C158" s="5">
        <f t="shared" si="11"/>
        <v>0.1410000000000001</v>
      </c>
      <c r="D158" s="5">
        <f t="shared" si="12"/>
        <v>2.8323620532678717</v>
      </c>
      <c r="E158" s="6">
        <f t="shared" si="54"/>
        <v>3.511161433594305E-2</v>
      </c>
      <c r="F158" s="5">
        <f t="shared" si="42"/>
        <v>0.47206034221131193</v>
      </c>
      <c r="G158" s="10">
        <f t="shared" si="43"/>
        <v>3.511161433594305E-2</v>
      </c>
      <c r="H158" s="10">
        <f t="shared" si="51"/>
        <v>0.47206034221131193</v>
      </c>
      <c r="I158" s="6">
        <f t="shared" si="44"/>
        <v>7.4379504474929553E-2</v>
      </c>
      <c r="J158" s="7">
        <f t="shared" si="45"/>
        <v>0.02</v>
      </c>
      <c r="K158" s="7">
        <f t="shared" si="46"/>
        <v>1.4859</v>
      </c>
      <c r="L158" s="7">
        <f t="shared" si="47"/>
        <v>0.01</v>
      </c>
      <c r="M158" s="8">
        <f t="shared" si="48"/>
        <v>3.7133331849904998</v>
      </c>
      <c r="N158" s="6">
        <f t="shared" si="49"/>
        <v>0.1303811226922455</v>
      </c>
      <c r="O158" s="4">
        <f t="shared" si="50"/>
        <v>4.3325410972469794E-2</v>
      </c>
      <c r="P158" s="9">
        <f t="shared" si="52"/>
        <v>3.0093453187343888</v>
      </c>
      <c r="Q158" s="4">
        <f t="shared" si="53"/>
        <v>0</v>
      </c>
      <c r="R158" s="4">
        <f t="shared" si="55"/>
        <v>0</v>
      </c>
    </row>
    <row r="159" spans="1:18" x14ac:dyDescent="0.25">
      <c r="A159" s="4">
        <f t="shared" si="10"/>
        <v>1.7040000000000011</v>
      </c>
      <c r="B159" s="5">
        <f t="shared" si="56"/>
        <v>0.1420000000000001</v>
      </c>
      <c r="C159" s="5">
        <f t="shared" si="11"/>
        <v>0.1420000000000001</v>
      </c>
      <c r="D159" s="5">
        <f t="shared" si="12"/>
        <v>2.8445012640487777</v>
      </c>
      <c r="E159" s="6">
        <f t="shared" si="54"/>
        <v>3.5441125072574492E-2</v>
      </c>
      <c r="F159" s="5">
        <f t="shared" si="42"/>
        <v>0.47408354400812958</v>
      </c>
      <c r="G159" s="10">
        <f t="shared" si="43"/>
        <v>3.5441125072574492E-2</v>
      </c>
      <c r="H159" s="10">
        <f t="shared" si="51"/>
        <v>0.47408354400812958</v>
      </c>
      <c r="I159" s="6">
        <f t="shared" si="44"/>
        <v>7.4757129878287337E-2</v>
      </c>
      <c r="J159" s="7">
        <f t="shared" si="45"/>
        <v>0.02</v>
      </c>
      <c r="K159" s="7">
        <f t="shared" si="46"/>
        <v>1.4859</v>
      </c>
      <c r="L159" s="7">
        <f t="shared" si="47"/>
        <v>0.01</v>
      </c>
      <c r="M159" s="8">
        <f t="shared" si="48"/>
        <v>3.725897280427696</v>
      </c>
      <c r="N159" s="6">
        <f t="shared" si="49"/>
        <v>0.13204999152320313</v>
      </c>
      <c r="O159" s="4">
        <f t="shared" si="50"/>
        <v>4.3325410972469794E-2</v>
      </c>
      <c r="P159" s="9">
        <f t="shared" si="52"/>
        <v>3.0478647186315548</v>
      </c>
      <c r="Q159" s="4">
        <f t="shared" si="53"/>
        <v>0</v>
      </c>
      <c r="R159" s="4">
        <f t="shared" si="55"/>
        <v>0</v>
      </c>
    </row>
    <row r="160" spans="1:18" x14ac:dyDescent="0.25">
      <c r="A160" s="4">
        <f t="shared" si="10"/>
        <v>1.7160000000000011</v>
      </c>
      <c r="B160" s="5">
        <f t="shared" si="56"/>
        <v>0.1430000000000001</v>
      </c>
      <c r="C160" s="5">
        <f t="shared" si="11"/>
        <v>0.1430000000000001</v>
      </c>
      <c r="D160" s="5">
        <f t="shared" si="12"/>
        <v>2.8566294585634324</v>
      </c>
      <c r="E160" s="6">
        <f t="shared" si="54"/>
        <v>3.5770935108060939E-2</v>
      </c>
      <c r="F160" s="5">
        <f t="shared" si="42"/>
        <v>0.47610490976057207</v>
      </c>
      <c r="G160" s="10">
        <f t="shared" si="43"/>
        <v>3.5770935108060939E-2</v>
      </c>
      <c r="H160" s="10">
        <f t="shared" si="51"/>
        <v>0.47610490976057207</v>
      </c>
      <c r="I160" s="6">
        <f t="shared" si="44"/>
        <v>7.5132464242071664E-2</v>
      </c>
      <c r="J160" s="7">
        <f t="shared" si="45"/>
        <v>0.02</v>
      </c>
      <c r="K160" s="7">
        <f t="shared" si="46"/>
        <v>1.4859</v>
      </c>
      <c r="L160" s="7">
        <f t="shared" si="47"/>
        <v>0.01</v>
      </c>
      <c r="M160" s="8">
        <f t="shared" si="48"/>
        <v>3.7383642249981008</v>
      </c>
      <c r="N160" s="6">
        <f t="shared" si="49"/>
        <v>0.13372478410270358</v>
      </c>
      <c r="O160" s="4">
        <f t="shared" si="50"/>
        <v>4.3325410972469794E-2</v>
      </c>
      <c r="P160" s="9">
        <f t="shared" si="52"/>
        <v>3.0865208454150874</v>
      </c>
      <c r="Q160" s="4">
        <f t="shared" si="53"/>
        <v>0</v>
      </c>
      <c r="R160" s="4">
        <f t="shared" si="55"/>
        <v>0</v>
      </c>
    </row>
    <row r="161" spans="1:18" x14ac:dyDescent="0.25">
      <c r="A161" s="4">
        <f t="shared" si="10"/>
        <v>1.7280000000000011</v>
      </c>
      <c r="B161" s="5">
        <f t="shared" si="56"/>
        <v>0.1440000000000001</v>
      </c>
      <c r="C161" s="5">
        <f t="shared" si="11"/>
        <v>0.1440000000000001</v>
      </c>
      <c r="D161" s="5">
        <f t="shared" si="12"/>
        <v>2.8687471115606584</v>
      </c>
      <c r="E161" s="6">
        <f t="shared" si="54"/>
        <v>3.6101032053567149E-2</v>
      </c>
      <c r="F161" s="5">
        <f t="shared" si="42"/>
        <v>0.47812451859344307</v>
      </c>
      <c r="G161" s="10">
        <f t="shared" si="43"/>
        <v>3.6101032053567149E-2</v>
      </c>
      <c r="H161" s="10">
        <f t="shared" si="51"/>
        <v>0.47812451859344307</v>
      </c>
      <c r="I161" s="6">
        <f t="shared" si="44"/>
        <v>7.5505502540990657E-2</v>
      </c>
      <c r="J161" s="7">
        <f t="shared" si="45"/>
        <v>0.02</v>
      </c>
      <c r="K161" s="7">
        <f t="shared" si="46"/>
        <v>1.4859</v>
      </c>
      <c r="L161" s="7">
        <f t="shared" si="47"/>
        <v>0.01</v>
      </c>
      <c r="M161" s="8">
        <f t="shared" si="48"/>
        <v>3.7507343717488375</v>
      </c>
      <c r="N161" s="6">
        <f t="shared" si="49"/>
        <v>0.13540538177892084</v>
      </c>
      <c r="O161" s="4">
        <f t="shared" si="50"/>
        <v>4.3325410972469794E-2</v>
      </c>
      <c r="P161" s="9">
        <f t="shared" si="52"/>
        <v>3.1253109604652405</v>
      </c>
      <c r="Q161" s="4">
        <f t="shared" si="53"/>
        <v>0</v>
      </c>
      <c r="R161" s="4">
        <f t="shared" si="55"/>
        <v>0</v>
      </c>
    </row>
    <row r="162" spans="1:18" x14ac:dyDescent="0.25">
      <c r="A162" s="4">
        <f t="shared" si="10"/>
        <v>1.7400000000000011</v>
      </c>
      <c r="B162" s="5">
        <f t="shared" si="56"/>
        <v>0.1450000000000001</v>
      </c>
      <c r="C162" s="5">
        <f t="shared" si="11"/>
        <v>0.1450000000000001</v>
      </c>
      <c r="D162" s="5">
        <f t="shared" si="12"/>
        <v>2.8808546941835034</v>
      </c>
      <c r="E162" s="6">
        <f t="shared" si="54"/>
        <v>3.643140355253547E-2</v>
      </c>
      <c r="F162" s="5">
        <f t="shared" si="42"/>
        <v>0.4801424490305839</v>
      </c>
      <c r="G162" s="10">
        <f t="shared" si="43"/>
        <v>3.643140355253547E-2</v>
      </c>
      <c r="H162" s="10">
        <f t="shared" si="51"/>
        <v>0.4801424490305839</v>
      </c>
      <c r="I162" s="6">
        <f t="shared" si="44"/>
        <v>7.5876239699470688E-2</v>
      </c>
      <c r="J162" s="7">
        <f t="shared" si="45"/>
        <v>0.02</v>
      </c>
      <c r="K162" s="7">
        <f t="shared" si="46"/>
        <v>1.4859</v>
      </c>
      <c r="L162" s="7">
        <f t="shared" si="47"/>
        <v>0.01</v>
      </c>
      <c r="M162" s="8">
        <f t="shared" si="48"/>
        <v>3.7630080642201844</v>
      </c>
      <c r="N162" s="6">
        <f t="shared" si="49"/>
        <v>0.13709166535905085</v>
      </c>
      <c r="O162" s="4">
        <f t="shared" si="50"/>
        <v>4.3325410972469794E-2</v>
      </c>
      <c r="P162" s="9">
        <f t="shared" si="52"/>
        <v>3.1642323126758756</v>
      </c>
      <c r="Q162" s="4">
        <f t="shared" si="53"/>
        <v>0</v>
      </c>
      <c r="R162" s="4">
        <f t="shared" si="55"/>
        <v>0</v>
      </c>
    </row>
    <row r="163" spans="1:18" x14ac:dyDescent="0.25">
      <c r="A163" s="4">
        <f t="shared" si="10"/>
        <v>1.7520000000000011</v>
      </c>
      <c r="B163" s="5">
        <f t="shared" si="56"/>
        <v>0.1460000000000001</v>
      </c>
      <c r="C163" s="5">
        <f t="shared" si="11"/>
        <v>0.1460000000000001</v>
      </c>
      <c r="D163" s="5">
        <f t="shared" si="12"/>
        <v>2.8929526741458638</v>
      </c>
      <c r="E163" s="6">
        <f t="shared" si="54"/>
        <v>3.6762037279190758E-2</v>
      </c>
      <c r="F163" s="5">
        <f t="shared" si="42"/>
        <v>0.48215877902431059</v>
      </c>
      <c r="G163" s="10">
        <f t="shared" si="43"/>
        <v>3.6762037279190758E-2</v>
      </c>
      <c r="H163" s="10">
        <f t="shared" si="51"/>
        <v>0.48215877902431059</v>
      </c>
      <c r="I163" s="6">
        <f t="shared" si="44"/>
        <v>7.624467059084121E-2</v>
      </c>
      <c r="J163" s="7">
        <f t="shared" si="45"/>
        <v>0.02</v>
      </c>
      <c r="K163" s="7">
        <f t="shared" si="46"/>
        <v>1.4859</v>
      </c>
      <c r="L163" s="7">
        <f t="shared" si="47"/>
        <v>0.01</v>
      </c>
      <c r="M163" s="8">
        <f t="shared" si="48"/>
        <v>3.7751856365953222</v>
      </c>
      <c r="N163" s="6">
        <f t="shared" si="49"/>
        <v>0.13878351510838274</v>
      </c>
      <c r="O163" s="4">
        <f t="shared" si="50"/>
        <v>4.3325410972469794E-2</v>
      </c>
      <c r="P163" s="9">
        <f t="shared" si="52"/>
        <v>3.2032821384330261</v>
      </c>
      <c r="Q163" s="4">
        <f t="shared" si="53"/>
        <v>0</v>
      </c>
      <c r="R163" s="4">
        <f t="shared" si="55"/>
        <v>0</v>
      </c>
    </row>
    <row r="164" spans="1:18" x14ac:dyDescent="0.25">
      <c r="A164" s="4">
        <f t="shared" si="10"/>
        <v>1.7640000000000011</v>
      </c>
      <c r="B164" s="5">
        <f t="shared" si="56"/>
        <v>0.1470000000000001</v>
      </c>
      <c r="C164" s="5">
        <f t="shared" si="11"/>
        <v>0.1470000000000001</v>
      </c>
      <c r="D164" s="5">
        <f t="shared" si="12"/>
        <v>2.9050415159057859</v>
      </c>
      <c r="E164" s="6">
        <f t="shared" si="54"/>
        <v>3.7092920937062998E-2</v>
      </c>
      <c r="F164" s="5">
        <f t="shared" si="42"/>
        <v>0.48417358598429761</v>
      </c>
      <c r="G164" s="10">
        <f t="shared" si="43"/>
        <v>3.7092920937062998E-2</v>
      </c>
      <c r="H164" s="10">
        <f t="shared" si="51"/>
        <v>0.48417358598429761</v>
      </c>
      <c r="I164" s="6">
        <f t="shared" si="44"/>
        <v>7.6610790036501439E-2</v>
      </c>
      <c r="J164" s="7">
        <f t="shared" si="45"/>
        <v>0.02</v>
      </c>
      <c r="K164" s="7">
        <f t="shared" si="46"/>
        <v>1.4859</v>
      </c>
      <c r="L164" s="7">
        <f t="shared" si="47"/>
        <v>0.01</v>
      </c>
      <c r="M164" s="8">
        <f t="shared" si="48"/>
        <v>3.7872674138443037</v>
      </c>
      <c r="N164" s="6">
        <f t="shared" si="49"/>
        <v>0.14048081074924182</v>
      </c>
      <c r="O164" s="4">
        <f t="shared" si="50"/>
        <v>4.3325410972469794E-2</v>
      </c>
      <c r="P164" s="9">
        <f t="shared" si="52"/>
        <v>3.2424576615905005</v>
      </c>
      <c r="Q164" s="4">
        <f t="shared" si="53"/>
        <v>0</v>
      </c>
      <c r="R164" s="4">
        <f t="shared" si="55"/>
        <v>0</v>
      </c>
    </row>
    <row r="165" spans="1:18" x14ac:dyDescent="0.25">
      <c r="A165" s="4">
        <f t="shared" si="10"/>
        <v>1.7760000000000011</v>
      </c>
      <c r="B165" s="5">
        <f t="shared" si="56"/>
        <v>0.1480000000000001</v>
      </c>
      <c r="C165" s="5">
        <f t="shared" si="11"/>
        <v>0.1480000000000001</v>
      </c>
      <c r="D165" s="5">
        <f t="shared" si="12"/>
        <v>2.9171216808356348</v>
      </c>
      <c r="E165" s="6">
        <f t="shared" si="54"/>
        <v>3.7424042257526789E-2</v>
      </c>
      <c r="F165" s="5">
        <f t="shared" si="42"/>
        <v>0.4861869468059391</v>
      </c>
      <c r="G165" s="10">
        <f t="shared" si="43"/>
        <v>3.7424042257526789E-2</v>
      </c>
      <c r="H165" s="10">
        <f t="shared" si="51"/>
        <v>0.4861869468059391</v>
      </c>
      <c r="I165" s="6">
        <f t="shared" si="44"/>
        <v>7.6974592805068756E-2</v>
      </c>
      <c r="J165" s="7">
        <f t="shared" si="45"/>
        <v>0.02</v>
      </c>
      <c r="K165" s="7">
        <f t="shared" si="46"/>
        <v>1.4859</v>
      </c>
      <c r="L165" s="7">
        <f t="shared" si="47"/>
        <v>0.01</v>
      </c>
      <c r="M165" s="8">
        <f t="shared" si="48"/>
        <v>3.7992537118624474</v>
      </c>
      <c r="N165" s="6">
        <f t="shared" si="49"/>
        <v>0.14218343145980575</v>
      </c>
      <c r="O165" s="4">
        <f t="shared" si="50"/>
        <v>4.3325410972469794E-2</v>
      </c>
      <c r="P165" s="9">
        <f t="shared" si="52"/>
        <v>3.2817560934425565</v>
      </c>
      <c r="Q165" s="4">
        <f t="shared" si="53"/>
        <v>0</v>
      </c>
      <c r="R165" s="4">
        <f t="shared" si="55"/>
        <v>0</v>
      </c>
    </row>
    <row r="166" spans="1:18" x14ac:dyDescent="0.25">
      <c r="A166" s="4">
        <f t="shared" si="10"/>
        <v>1.7880000000000011</v>
      </c>
      <c r="B166" s="5">
        <f t="shared" si="56"/>
        <v>0.1490000000000001</v>
      </c>
      <c r="C166" s="5">
        <f t="shared" si="11"/>
        <v>0.1490000000000001</v>
      </c>
      <c r="D166" s="5">
        <f t="shared" si="12"/>
        <v>2.9291936273893082</v>
      </c>
      <c r="E166" s="6">
        <f t="shared" si="54"/>
        <v>3.7755388998356516E-2</v>
      </c>
      <c r="F166" s="5">
        <f t="shared" si="42"/>
        <v>0.488198937898218</v>
      </c>
      <c r="G166" s="10">
        <f t="shared" si="43"/>
        <v>3.7755388998356516E-2</v>
      </c>
      <c r="H166" s="10">
        <f t="shared" si="51"/>
        <v>0.488198937898218</v>
      </c>
      <c r="I166" s="6">
        <f t="shared" si="44"/>
        <v>7.7336073611507808E-2</v>
      </c>
      <c r="J166" s="7">
        <f t="shared" si="45"/>
        <v>0.02</v>
      </c>
      <c r="K166" s="7">
        <f t="shared" si="46"/>
        <v>1.4859</v>
      </c>
      <c r="L166" s="7">
        <f t="shared" si="47"/>
        <v>0.01</v>
      </c>
      <c r="M166" s="8">
        <f t="shared" si="48"/>
        <v>3.8111448376032833</v>
      </c>
      <c r="N166" s="6">
        <f t="shared" si="49"/>
        <v>0.14389125587279022</v>
      </c>
      <c r="O166" s="4">
        <f t="shared" si="50"/>
        <v>4.3325410972469794E-2</v>
      </c>
      <c r="P166" s="9">
        <f t="shared" si="52"/>
        <v>3.3211746326935674</v>
      </c>
      <c r="Q166" s="4">
        <f t="shared" si="53"/>
        <v>0</v>
      </c>
      <c r="R166" s="4">
        <f t="shared" si="55"/>
        <v>0</v>
      </c>
    </row>
    <row r="167" spans="1:18" x14ac:dyDescent="0.25">
      <c r="A167" s="4">
        <f t="shared" si="10"/>
        <v>1.8000000000000012</v>
      </c>
      <c r="B167" s="5">
        <f t="shared" si="56"/>
        <v>0.15000000000000011</v>
      </c>
      <c r="C167" s="5">
        <f t="shared" si="11"/>
        <v>0.15000000000000011</v>
      </c>
      <c r="D167" s="5">
        <f t="shared" si="12"/>
        <v>2.941257811266675</v>
      </c>
      <c r="E167" s="6">
        <f t="shared" si="54"/>
        <v>3.8086948942296556E-2</v>
      </c>
      <c r="F167" s="5">
        <f t="shared" si="42"/>
        <v>0.49020963521111249</v>
      </c>
      <c r="G167" s="10">
        <f t="shared" si="43"/>
        <v>3.8086948942296556E-2</v>
      </c>
      <c r="H167" s="10">
        <f t="shared" si="51"/>
        <v>0.49020963521111249</v>
      </c>
      <c r="I167" s="6">
        <f t="shared" si="44"/>
        <v>7.7695227116240023E-2</v>
      </c>
      <c r="J167" s="7">
        <f t="shared" si="45"/>
        <v>0.02</v>
      </c>
      <c r="K167" s="7">
        <f t="shared" si="46"/>
        <v>1.4859</v>
      </c>
      <c r="L167" s="7">
        <f t="shared" si="47"/>
        <v>0.01</v>
      </c>
      <c r="M167" s="8">
        <f t="shared" si="48"/>
        <v>3.8229410892062319</v>
      </c>
      <c r="N167" s="6">
        <f t="shared" si="49"/>
        <v>0.14560416207400534</v>
      </c>
      <c r="O167" s="4">
        <f t="shared" si="50"/>
        <v>4.3325410972469794E-2</v>
      </c>
      <c r="P167" s="9">
        <f t="shared" si="52"/>
        <v>3.3607104654246993</v>
      </c>
      <c r="Q167" s="4">
        <f t="shared" si="53"/>
        <v>0</v>
      </c>
      <c r="R167" s="4">
        <f t="shared" si="55"/>
        <v>0</v>
      </c>
    </row>
    <row r="168" spans="1:18" x14ac:dyDescent="0.25">
      <c r="A168" s="4">
        <f t="shared" si="10"/>
        <v>1.8120000000000012</v>
      </c>
      <c r="B168" s="5">
        <f t="shared" si="56"/>
        <v>0.15100000000000011</v>
      </c>
      <c r="C168" s="5">
        <f t="shared" si="11"/>
        <v>0.15100000000000011</v>
      </c>
      <c r="D168" s="5">
        <f t="shared" si="12"/>
        <v>2.9533146855754038</v>
      </c>
      <c r="E168" s="6">
        <f t="shared" si="54"/>
        <v>3.8418709895645484E-2</v>
      </c>
      <c r="F168" s="5">
        <f t="shared" si="42"/>
        <v>0.49221911426256726</v>
      </c>
      <c r="G168" s="10">
        <f t="shared" si="43"/>
        <v>3.8418709895645484E-2</v>
      </c>
      <c r="H168" s="10">
        <f t="shared" si="51"/>
        <v>0.49221911426256726</v>
      </c>
      <c r="I168" s="6">
        <f t="shared" si="44"/>
        <v>7.8052047924233134E-2</v>
      </c>
      <c r="J168" s="7">
        <f t="shared" si="45"/>
        <v>0.02</v>
      </c>
      <c r="K168" s="7">
        <f t="shared" si="46"/>
        <v>1.4859</v>
      </c>
      <c r="L168" s="7">
        <f t="shared" si="47"/>
        <v>0.01</v>
      </c>
      <c r="M168" s="8">
        <f t="shared" si="48"/>
        <v>3.8346427561191345</v>
      </c>
      <c r="N168" s="6">
        <f t="shared" si="49"/>
        <v>0.14732202760077948</v>
      </c>
      <c r="O168" s="4">
        <f t="shared" si="50"/>
        <v>4.3325410972469794E-2</v>
      </c>
      <c r="P168" s="9">
        <f t="shared" si="52"/>
        <v>3.4003607650575343</v>
      </c>
      <c r="Q168" s="4">
        <f t="shared" si="53"/>
        <v>0</v>
      </c>
      <c r="R168" s="4">
        <f t="shared" si="55"/>
        <v>0</v>
      </c>
    </row>
    <row r="169" spans="1:18" x14ac:dyDescent="0.25">
      <c r="A169" s="4">
        <f t="shared" si="10"/>
        <v>1.8240000000000012</v>
      </c>
      <c r="B169" s="5">
        <f t="shared" si="56"/>
        <v>0.15200000000000011</v>
      </c>
      <c r="C169" s="5">
        <f t="shared" si="11"/>
        <v>0.15200000000000011</v>
      </c>
      <c r="D169" s="5">
        <f t="shared" si="12"/>
        <v>2.9653647009903561</v>
      </c>
      <c r="E169" s="6">
        <f t="shared" si="54"/>
        <v>3.8750659686853525E-2</v>
      </c>
      <c r="F169" s="5">
        <f t="shared" si="42"/>
        <v>0.49422745016505931</v>
      </c>
      <c r="G169" s="10">
        <f t="shared" si="43"/>
        <v>3.8750659686853525E-2</v>
      </c>
      <c r="H169" s="10">
        <f t="shared" si="51"/>
        <v>0.49422745016505931</v>
      </c>
      <c r="I169" s="6">
        <f t="shared" si="44"/>
        <v>7.8406530584069739E-2</v>
      </c>
      <c r="J169" s="7">
        <f t="shared" si="45"/>
        <v>0.02</v>
      </c>
      <c r="K169" s="7">
        <f t="shared" si="46"/>
        <v>1.4859</v>
      </c>
      <c r="L169" s="7">
        <f t="shared" si="47"/>
        <v>0.01</v>
      </c>
      <c r="M169" s="8">
        <f t="shared" si="48"/>
        <v>3.8462501192158056</v>
      </c>
      <c r="N169" s="6">
        <f t="shared" si="49"/>
        <v>0.14904472944025149</v>
      </c>
      <c r="O169" s="4">
        <f t="shared" si="50"/>
        <v>4.3325410972469794E-2</v>
      </c>
      <c r="P169" s="9">
        <f t="shared" si="52"/>
        <v>3.4401226923146506</v>
      </c>
      <c r="Q169" s="4">
        <f t="shared" si="53"/>
        <v>0</v>
      </c>
      <c r="R169" s="4">
        <f t="shared" si="55"/>
        <v>0</v>
      </c>
    </row>
    <row r="170" spans="1:18" x14ac:dyDescent="0.25">
      <c r="A170" s="4">
        <f t="shared" si="10"/>
        <v>1.8360000000000012</v>
      </c>
      <c r="B170" s="5">
        <f t="shared" si="56"/>
        <v>0.15300000000000011</v>
      </c>
      <c r="C170" s="5">
        <f t="shared" si="11"/>
        <v>0.15300000000000011</v>
      </c>
      <c r="D170" s="5">
        <f t="shared" si="12"/>
        <v>2.9774083059106973</v>
      </c>
      <c r="E170" s="6">
        <f t="shared" si="54"/>
        <v>3.9082786165132388E-2</v>
      </c>
      <c r="F170" s="5">
        <f t="shared" si="42"/>
        <v>0.49623471765178284</v>
      </c>
      <c r="G170" s="10">
        <f t="shared" si="43"/>
        <v>3.9082786165132388E-2</v>
      </c>
      <c r="H170" s="10">
        <f t="shared" si="51"/>
        <v>0.49623471765178284</v>
      </c>
      <c r="I170" s="6">
        <f t="shared" si="44"/>
        <v>7.8758669586994734E-2</v>
      </c>
      <c r="J170" s="7">
        <f t="shared" si="45"/>
        <v>0.02</v>
      </c>
      <c r="K170" s="7">
        <f t="shared" si="46"/>
        <v>1.4859</v>
      </c>
      <c r="L170" s="7">
        <f t="shared" si="47"/>
        <v>0.01</v>
      </c>
      <c r="M170" s="8">
        <f t="shared" si="48"/>
        <v>3.857763450908704</v>
      </c>
      <c r="N170" s="6">
        <f t="shared" si="49"/>
        <v>0.15077214402752809</v>
      </c>
      <c r="O170" s="4">
        <f t="shared" si="50"/>
        <v>4.3325410972469794E-2</v>
      </c>
      <c r="P170" s="9">
        <f t="shared" si="52"/>
        <v>3.4799933951770941</v>
      </c>
      <c r="Q170" s="4">
        <f t="shared" si="53"/>
        <v>0</v>
      </c>
      <c r="R170" s="4">
        <f t="shared" si="55"/>
        <v>0</v>
      </c>
    </row>
    <row r="171" spans="1:18" x14ac:dyDescent="0.25">
      <c r="A171" s="4">
        <f t="shared" si="10"/>
        <v>1.8480000000000012</v>
      </c>
      <c r="B171" s="5">
        <f t="shared" si="56"/>
        <v>0.15400000000000011</v>
      </c>
      <c r="C171" s="5">
        <f t="shared" si="11"/>
        <v>0.15400000000000011</v>
      </c>
      <c r="D171" s="5">
        <f t="shared" si="12"/>
        <v>2.9894459466148859</v>
      </c>
      <c r="E171" s="6">
        <f t="shared" si="54"/>
        <v>3.9415077199076609E-2</v>
      </c>
      <c r="F171" s="5">
        <f t="shared" si="42"/>
        <v>0.49824099110248099</v>
      </c>
      <c r="G171" s="10">
        <f t="shared" si="43"/>
        <v>3.9415077199076609E-2</v>
      </c>
      <c r="H171" s="10">
        <f t="shared" si="51"/>
        <v>0.49824099110248099</v>
      </c>
      <c r="I171" s="6">
        <f t="shared" si="44"/>
        <v>7.9108459365940645E-2</v>
      </c>
      <c r="J171" s="7">
        <f t="shared" si="45"/>
        <v>0.02</v>
      </c>
      <c r="K171" s="7">
        <f t="shared" si="46"/>
        <v>1.4859</v>
      </c>
      <c r="L171" s="7">
        <f t="shared" si="47"/>
        <v>0.01</v>
      </c>
      <c r="M171" s="8">
        <f t="shared" si="48"/>
        <v>3.8691830152568678</v>
      </c>
      <c r="N171" s="6">
        <f t="shared" si="49"/>
        <v>0.15250414724370545</v>
      </c>
      <c r="O171" s="4">
        <f t="shared" si="50"/>
        <v>4.3325410972469794E-2</v>
      </c>
      <c r="P171" s="9">
        <f t="shared" si="52"/>
        <v>3.5199700088387149</v>
      </c>
      <c r="Q171" s="4">
        <f t="shared" si="53"/>
        <v>0</v>
      </c>
      <c r="R171" s="4">
        <f t="shared" si="55"/>
        <v>0</v>
      </c>
    </row>
    <row r="172" spans="1:18" x14ac:dyDescent="0.25">
      <c r="A172" s="4">
        <f t="shared" si="10"/>
        <v>1.8600000000000012</v>
      </c>
      <c r="B172" s="5">
        <f t="shared" si="56"/>
        <v>0.15500000000000011</v>
      </c>
      <c r="C172" s="5">
        <f t="shared" si="11"/>
        <v>0.15500000000000011</v>
      </c>
      <c r="D172" s="5">
        <f t="shared" si="12"/>
        <v>3.0014780674136938</v>
      </c>
      <c r="E172" s="6">
        <f t="shared" si="54"/>
        <v>3.9747520675295654E-2</v>
      </c>
      <c r="F172" s="5">
        <f t="shared" si="42"/>
        <v>0.5002463445689489</v>
      </c>
      <c r="G172" s="10">
        <f t="shared" si="43"/>
        <v>3.9747520675295654E-2</v>
      </c>
      <c r="H172" s="10">
        <f t="shared" si="51"/>
        <v>0.5002463445689489</v>
      </c>
      <c r="I172" s="6">
        <f t="shared" si="44"/>
        <v>7.9455894294530441E-2</v>
      </c>
      <c r="J172" s="7">
        <f t="shared" si="45"/>
        <v>0.02</v>
      </c>
      <c r="K172" s="7">
        <f t="shared" si="46"/>
        <v>1.4859</v>
      </c>
      <c r="L172" s="7">
        <f t="shared" si="47"/>
        <v>0.01</v>
      </c>
      <c r="M172" s="8">
        <f t="shared" si="48"/>
        <v>3.880509068069224</v>
      </c>
      <c r="N172" s="6">
        <f t="shared" si="49"/>
        <v>0.15424061441375375</v>
      </c>
      <c r="O172" s="4">
        <f t="shared" si="50"/>
        <v>4.3325410972469794E-2</v>
      </c>
      <c r="P172" s="9">
        <f t="shared" si="52"/>
        <v>3.560049655657338</v>
      </c>
      <c r="Q172" s="4">
        <f t="shared" si="53"/>
        <v>0</v>
      </c>
      <c r="R172" s="4">
        <f t="shared" si="55"/>
        <v>0</v>
      </c>
    </row>
    <row r="173" spans="1:18" x14ac:dyDescent="0.25">
      <c r="A173" s="4">
        <f t="shared" si="10"/>
        <v>1.8720000000000012</v>
      </c>
      <c r="B173" s="5">
        <f t="shared" si="56"/>
        <v>0.15600000000000011</v>
      </c>
      <c r="C173" s="5">
        <f t="shared" si="11"/>
        <v>0.15600000000000011</v>
      </c>
      <c r="D173" s="5">
        <f t="shared" si="12"/>
        <v>3.013505110801407</v>
      </c>
      <c r="E173" s="6">
        <f t="shared" si="54"/>
        <v>4.0080104497055992E-2</v>
      </c>
      <c r="F173" s="5">
        <f t="shared" si="42"/>
        <v>0.50225085180023443</v>
      </c>
      <c r="G173" s="10">
        <f t="shared" si="43"/>
        <v>4.0080104497055992E-2</v>
      </c>
      <c r="H173" s="10">
        <f t="shared" si="51"/>
        <v>0.50225085180023443</v>
      </c>
      <c r="I173" s="6">
        <f t="shared" si="44"/>
        <v>7.9800968686057058E-2</v>
      </c>
      <c r="J173" s="7">
        <f t="shared" si="45"/>
        <v>0.02</v>
      </c>
      <c r="K173" s="7">
        <f t="shared" si="46"/>
        <v>1.4859</v>
      </c>
      <c r="L173" s="7">
        <f t="shared" si="47"/>
        <v>0.01</v>
      </c>
      <c r="M173" s="8">
        <f t="shared" si="48"/>
        <v>3.8917418570033759</v>
      </c>
      <c r="N173" s="6">
        <f t="shared" si="49"/>
        <v>0.15598142030426204</v>
      </c>
      <c r="O173" s="4">
        <f t="shared" si="50"/>
        <v>4.3325410972469794E-2</v>
      </c>
      <c r="P173" s="9">
        <f t="shared" si="52"/>
        <v>3.6002294451027157</v>
      </c>
      <c r="Q173" s="4">
        <f t="shared" si="53"/>
        <v>0</v>
      </c>
      <c r="R173" s="4">
        <f t="shared" si="55"/>
        <v>0</v>
      </c>
    </row>
    <row r="174" spans="1:18" x14ac:dyDescent="0.25">
      <c r="A174" s="4">
        <f t="shared" si="10"/>
        <v>1.8840000000000012</v>
      </c>
      <c r="B174" s="5">
        <f t="shared" si="56"/>
        <v>0.15700000000000011</v>
      </c>
      <c r="C174" s="5">
        <f t="shared" si="11"/>
        <v>0.15700000000000011</v>
      </c>
      <c r="D174" s="5">
        <f t="shared" si="12"/>
        <v>3.0255275176053522</v>
      </c>
      <c r="E174" s="6">
        <f t="shared" si="54"/>
        <v>4.041281658293229E-2</v>
      </c>
      <c r="F174" s="5">
        <f t="shared" si="42"/>
        <v>0.5042545862675587</v>
      </c>
      <c r="G174" s="10">
        <f t="shared" si="43"/>
        <v>4.041281658293229E-2</v>
      </c>
      <c r="H174" s="10">
        <f t="shared" si="51"/>
        <v>0.5042545862675587</v>
      </c>
      <c r="I174" s="6">
        <f t="shared" si="44"/>
        <v>8.0143676792439028E-2</v>
      </c>
      <c r="J174" s="7">
        <f t="shared" si="45"/>
        <v>0.02</v>
      </c>
      <c r="K174" s="7">
        <f t="shared" si="46"/>
        <v>1.4859</v>
      </c>
      <c r="L174" s="7">
        <f t="shared" si="47"/>
        <v>0.01</v>
      </c>
      <c r="M174" s="8">
        <f t="shared" si="48"/>
        <v>3.9028816216599931</v>
      </c>
      <c r="N174" s="6">
        <f t="shared" si="49"/>
        <v>0.15772643912104264</v>
      </c>
      <c r="O174" s="4">
        <f t="shared" si="50"/>
        <v>4.3325410972469794E-2</v>
      </c>
      <c r="P174" s="9">
        <f t="shared" si="52"/>
        <v>3.6405064737012314</v>
      </c>
      <c r="Q174" s="75">
        <f t="shared" si="53"/>
        <v>0</v>
      </c>
      <c r="R174" s="4">
        <f t="shared" si="55"/>
        <v>0</v>
      </c>
    </row>
    <row r="175" spans="1:18" x14ac:dyDescent="0.25">
      <c r="A175" s="4">
        <f t="shared" si="10"/>
        <v>1.8960000000000012</v>
      </c>
      <c r="B175" s="5">
        <f t="shared" si="56"/>
        <v>0.15800000000000011</v>
      </c>
      <c r="C175" s="5">
        <f t="shared" si="11"/>
        <v>0.15800000000000011</v>
      </c>
      <c r="D175" s="5">
        <f t="shared" si="12"/>
        <v>3.037545727133895</v>
      </c>
      <c r="E175" s="6">
        <f t="shared" si="54"/>
        <v>4.0745644865467091E-2</v>
      </c>
      <c r="F175" s="5">
        <f t="shared" si="42"/>
        <v>0.50625762118898243</v>
      </c>
      <c r="G175" s="10">
        <f t="shared" si="43"/>
        <v>4.0745644865467091E-2</v>
      </c>
      <c r="H175" s="10">
        <f t="shared" si="51"/>
        <v>0.50625762118898243</v>
      </c>
      <c r="I175" s="6">
        <f t="shared" si="44"/>
        <v>8.0484012803151511E-2</v>
      </c>
      <c r="J175" s="7">
        <f t="shared" si="45"/>
        <v>0.02</v>
      </c>
      <c r="K175" s="7">
        <f t="shared" si="46"/>
        <v>1.4859</v>
      </c>
      <c r="L175" s="7">
        <f t="shared" si="47"/>
        <v>0.01</v>
      </c>
      <c r="M175" s="8">
        <f t="shared" si="48"/>
        <v>3.9139285936728845</v>
      </c>
      <c r="N175" s="6">
        <f t="shared" si="49"/>
        <v>0.1594755445065924</v>
      </c>
      <c r="O175" s="4">
        <f t="shared" si="50"/>
        <v>4.3325410972469794E-2</v>
      </c>
      <c r="P175" s="9">
        <f t="shared" si="52"/>
        <v>3.6808778249773031</v>
      </c>
      <c r="Q175" s="4">
        <f t="shared" si="53"/>
        <v>0</v>
      </c>
      <c r="R175" s="4">
        <f t="shared" si="55"/>
        <v>0</v>
      </c>
    </row>
    <row r="176" spans="1:18" x14ac:dyDescent="0.25">
      <c r="A176" s="4">
        <f t="shared" si="10"/>
        <v>1.9080000000000013</v>
      </c>
      <c r="B176" s="5">
        <f t="shared" si="56"/>
        <v>0.15900000000000011</v>
      </c>
      <c r="C176" s="5">
        <f t="shared" si="11"/>
        <v>0.15900000000000011</v>
      </c>
      <c r="D176" s="5">
        <f t="shared" si="12"/>
        <v>3.0495601773230465</v>
      </c>
      <c r="E176" s="6">
        <f t="shared" si="54"/>
        <v>4.1078577289838068E-2</v>
      </c>
      <c r="F176" s="5">
        <f t="shared" si="42"/>
        <v>0.50826002955384109</v>
      </c>
      <c r="G176" s="10">
        <f t="shared" si="43"/>
        <v>4.1078577289838068E-2</v>
      </c>
      <c r="H176" s="10">
        <f t="shared" si="51"/>
        <v>0.50826002955384109</v>
      </c>
      <c r="I176" s="6">
        <f t="shared" si="44"/>
        <v>8.0821970844131716E-2</v>
      </c>
      <c r="J176" s="7">
        <f t="shared" si="45"/>
        <v>0.02</v>
      </c>
      <c r="K176" s="7">
        <f t="shared" si="46"/>
        <v>1.4859</v>
      </c>
      <c r="L176" s="7">
        <f t="shared" si="47"/>
        <v>0.01</v>
      </c>
      <c r="M176" s="8">
        <f t="shared" si="48"/>
        <v>3.9248829967948371</v>
      </c>
      <c r="N176" s="6">
        <f t="shared" si="49"/>
        <v>0.16122860953740797</v>
      </c>
      <c r="O176" s="4">
        <f t="shared" si="50"/>
        <v>4.3325410972469794E-2</v>
      </c>
      <c r="P176" s="9">
        <f t="shared" si="52"/>
        <v>3.721340569391419</v>
      </c>
      <c r="Q176" s="4">
        <f t="shared" si="53"/>
        <v>0</v>
      </c>
      <c r="R176" s="4">
        <f t="shared" si="55"/>
        <v>0</v>
      </c>
    </row>
    <row r="177" spans="1:18" x14ac:dyDescent="0.25">
      <c r="A177" s="4">
        <f t="shared" si="10"/>
        <v>1.9200000000000013</v>
      </c>
      <c r="B177" s="5">
        <f t="shared" si="56"/>
        <v>0.16000000000000011</v>
      </c>
      <c r="C177" s="5">
        <f t="shared" si="11"/>
        <v>0.16000000000000011</v>
      </c>
      <c r="D177" s="5">
        <f t="shared" si="12"/>
        <v>3.0615713048818169</v>
      </c>
      <c r="E177" s="6">
        <f t="shared" si="54"/>
        <v>4.1411601812532207E-2</v>
      </c>
      <c r="F177" s="5">
        <f t="shared" si="42"/>
        <v>0.51026188414696949</v>
      </c>
      <c r="G177" s="10">
        <f t="shared" si="43"/>
        <v>4.1411601812532207E-2</v>
      </c>
      <c r="H177" s="10">
        <f t="shared" si="51"/>
        <v>0.51026188414696949</v>
      </c>
      <c r="I177" s="6">
        <f t="shared" si="44"/>
        <v>8.1157544976658544E-2</v>
      </c>
      <c r="J177" s="7">
        <f t="shared" si="45"/>
        <v>0.02</v>
      </c>
      <c r="K177" s="7">
        <f t="shared" si="46"/>
        <v>1.4859</v>
      </c>
      <c r="L177" s="7">
        <f t="shared" si="47"/>
        <v>0.01</v>
      </c>
      <c r="M177" s="8">
        <f t="shared" si="48"/>
        <v>3.935745046979358</v>
      </c>
      <c r="N177" s="6">
        <f t="shared" si="49"/>
        <v>0.16298550672115503</v>
      </c>
      <c r="O177" s="4">
        <f t="shared" si="50"/>
        <v>4.3325410972469794E-2</v>
      </c>
      <c r="P177" s="9">
        <f t="shared" si="52"/>
        <v>3.7618917642747967</v>
      </c>
      <c r="Q177" s="4">
        <f t="shared" si="53"/>
        <v>0</v>
      </c>
      <c r="R177" s="4">
        <f t="shared" si="55"/>
        <v>0</v>
      </c>
    </row>
    <row r="178" spans="1:18" x14ac:dyDescent="0.25">
      <c r="A178" s="4">
        <f t="shared" si="10"/>
        <v>1.9320000000000013</v>
      </c>
      <c r="B178" s="5">
        <f t="shared" si="56"/>
        <v>0.16100000000000012</v>
      </c>
      <c r="C178" s="5">
        <f t="shared" si="11"/>
        <v>0.16100000000000012</v>
      </c>
      <c r="D178" s="5">
        <f t="shared" si="12"/>
        <v>3.0735795454364543</v>
      </c>
      <c r="E178" s="6">
        <f t="shared" si="54"/>
        <v>4.1744706400026137E-2</v>
      </c>
      <c r="F178" s="5">
        <f t="shared" si="42"/>
        <v>0.51226325757274238</v>
      </c>
      <c r="G178" s="10">
        <f t="shared" si="43"/>
        <v>4.1744706400026137E-2</v>
      </c>
      <c r="H178" s="10">
        <f t="shared" si="51"/>
        <v>0.51226325757274238</v>
      </c>
      <c r="I178" s="6">
        <f t="shared" si="44"/>
        <v>8.1490729196204953E-2</v>
      </c>
      <c r="J178" s="7">
        <f t="shared" si="45"/>
        <v>0.02</v>
      </c>
      <c r="K178" s="7">
        <f t="shared" si="46"/>
        <v>1.4859</v>
      </c>
      <c r="L178" s="7">
        <f t="shared" si="47"/>
        <v>0.01</v>
      </c>
      <c r="M178" s="8">
        <f t="shared" si="48"/>
        <v>3.9465149524583278</v>
      </c>
      <c r="N178" s="6">
        <f t="shared" si="49"/>
        <v>0.164746107993686</v>
      </c>
      <c r="O178" s="4">
        <f t="shared" si="50"/>
        <v>4.3325410972469794E-2</v>
      </c>
      <c r="P178" s="9">
        <f t="shared" si="52"/>
        <v>3.8025284537605515</v>
      </c>
      <c r="Q178" s="4">
        <f t="shared" si="53"/>
        <v>0</v>
      </c>
      <c r="R178" s="4">
        <f t="shared" si="55"/>
        <v>0</v>
      </c>
    </row>
    <row r="179" spans="1:18" x14ac:dyDescent="0.25">
      <c r="A179" s="4">
        <f t="shared" si="10"/>
        <v>1.9440000000000013</v>
      </c>
      <c r="B179" s="5">
        <f t="shared" si="56"/>
        <v>0.16200000000000012</v>
      </c>
      <c r="C179" s="5">
        <f t="shared" si="11"/>
        <v>0.16200000000000012</v>
      </c>
      <c r="D179" s="5">
        <f t="shared" si="12"/>
        <v>3.0855853336737007</v>
      </c>
      <c r="E179" s="6">
        <f t="shared" si="54"/>
        <v>4.2077879027471961E-2</v>
      </c>
      <c r="F179" s="5">
        <f t="shared" si="42"/>
        <v>0.51426422227895008</v>
      </c>
      <c r="G179" s="10">
        <f t="shared" si="43"/>
        <v>4.2077879027471961E-2</v>
      </c>
      <c r="H179" s="10">
        <f t="shared" si="51"/>
        <v>0.51426422227895008</v>
      </c>
      <c r="I179" s="6">
        <f t="shared" si="44"/>
        <v>8.1821517431262883E-2</v>
      </c>
      <c r="J179" s="7">
        <f t="shared" si="45"/>
        <v>0.02</v>
      </c>
      <c r="K179" s="7">
        <f t="shared" si="46"/>
        <v>1.4859</v>
      </c>
      <c r="L179" s="7">
        <f t="shared" si="47"/>
        <v>0.01</v>
      </c>
      <c r="M179" s="8">
        <f t="shared" si="48"/>
        <v>3.9571929138157174</v>
      </c>
      <c r="N179" s="6">
        <f t="shared" si="49"/>
        <v>0.16651028471590704</v>
      </c>
      <c r="O179" s="4">
        <f t="shared" si="50"/>
        <v>4.3325410972469794E-2</v>
      </c>
      <c r="P179" s="9">
        <f t="shared" si="52"/>
        <v>3.8432476687113812</v>
      </c>
      <c r="Q179" s="4">
        <f t="shared" si="53"/>
        <v>0</v>
      </c>
      <c r="R179" s="4">
        <f t="shared" si="55"/>
        <v>0</v>
      </c>
    </row>
    <row r="180" spans="1:18" x14ac:dyDescent="0.25">
      <c r="A180" s="4">
        <f t="shared" si="10"/>
        <v>1.9560000000000013</v>
      </c>
      <c r="B180" s="5">
        <f t="shared" si="56"/>
        <v>0.16300000000000012</v>
      </c>
      <c r="C180" s="5">
        <f t="shared" si="11"/>
        <v>0.16300000000000012</v>
      </c>
      <c r="D180" s="5">
        <f t="shared" si="12"/>
        <v>3.0975891034831937</v>
      </c>
      <c r="E180" s="6">
        <f t="shared" si="54"/>
        <v>4.2411107677387712E-2</v>
      </c>
      <c r="F180" s="5">
        <f t="shared" si="42"/>
        <v>0.51626485058053229</v>
      </c>
      <c r="G180" s="10">
        <f t="shared" si="43"/>
        <v>4.2411107677387712E-2</v>
      </c>
      <c r="H180" s="10">
        <f t="shared" si="51"/>
        <v>0.51626485058053229</v>
      </c>
      <c r="I180" s="6">
        <f t="shared" si="44"/>
        <v>8.2149903542139358E-2</v>
      </c>
      <c r="J180" s="7">
        <f t="shared" si="45"/>
        <v>0.02</v>
      </c>
      <c r="K180" s="7">
        <f t="shared" si="46"/>
        <v>1.4859</v>
      </c>
      <c r="L180" s="7">
        <f t="shared" si="47"/>
        <v>0.01</v>
      </c>
      <c r="M180" s="8">
        <f t="shared" si="48"/>
        <v>3.9677791240573828</v>
      </c>
      <c r="N180" s="6">
        <f t="shared" si="49"/>
        <v>0.16827790767048875</v>
      </c>
      <c r="O180" s="4">
        <f t="shared" si="50"/>
        <v>4.3325410972469794E-2</v>
      </c>
      <c r="P180" s="9">
        <f t="shared" si="52"/>
        <v>3.8840464266436467</v>
      </c>
      <c r="Q180" s="4">
        <f t="shared" si="53"/>
        <v>0</v>
      </c>
      <c r="R180" s="4">
        <f t="shared" si="55"/>
        <v>0</v>
      </c>
    </row>
    <row r="181" spans="1:18" x14ac:dyDescent="0.25">
      <c r="A181" s="4">
        <f t="shared" si="10"/>
        <v>1.9680000000000013</v>
      </c>
      <c r="B181" s="5">
        <f t="shared" si="56"/>
        <v>0.16400000000000012</v>
      </c>
      <c r="C181" s="5">
        <f t="shared" si="11"/>
        <v>0.16400000000000012</v>
      </c>
      <c r="D181" s="5">
        <f t="shared" si="12"/>
        <v>3.1095912880991508</v>
      </c>
      <c r="E181" s="6">
        <f t="shared" si="54"/>
        <v>4.2744380338351796E-2</v>
      </c>
      <c r="F181" s="5">
        <f t="shared" si="42"/>
        <v>0.51826521468319176</v>
      </c>
      <c r="G181" s="10">
        <f t="shared" si="43"/>
        <v>4.2744380338351796E-2</v>
      </c>
      <c r="H181" s="10">
        <f t="shared" si="51"/>
        <v>0.51826521468319176</v>
      </c>
      <c r="I181" s="6">
        <f t="shared" si="44"/>
        <v>8.2475881319723221E-2</v>
      </c>
      <c r="J181" s="7">
        <f t="shared" si="45"/>
        <v>0.02</v>
      </c>
      <c r="K181" s="7">
        <f t="shared" si="46"/>
        <v>1.4859</v>
      </c>
      <c r="L181" s="7">
        <f t="shared" si="47"/>
        <v>0.01</v>
      </c>
      <c r="M181" s="8">
        <f t="shared" si="48"/>
        <v>3.9782737686770315</v>
      </c>
      <c r="N181" s="6">
        <f t="shared" si="49"/>
        <v>0.17004884705841922</v>
      </c>
      <c r="O181" s="4">
        <f t="shared" si="50"/>
        <v>4.3325410972469794E-2</v>
      </c>
      <c r="P181" s="9">
        <f t="shared" si="52"/>
        <v>3.9249217316478111</v>
      </c>
      <c r="Q181" s="4">
        <f t="shared" si="53"/>
        <v>0</v>
      </c>
      <c r="R181" s="4">
        <f t="shared" si="55"/>
        <v>0</v>
      </c>
    </row>
    <row r="182" spans="1:18" x14ac:dyDescent="0.25">
      <c r="A182" s="4">
        <f t="shared" si="10"/>
        <v>1.9800000000000013</v>
      </c>
      <c r="B182" s="5">
        <f t="shared" si="56"/>
        <v>0.16500000000000012</v>
      </c>
      <c r="C182" s="5">
        <f t="shared" si="11"/>
        <v>0.16500000000000012</v>
      </c>
      <c r="D182" s="5">
        <f t="shared" si="12"/>
        <v>3.1215923202414606</v>
      </c>
      <c r="E182" s="6">
        <f t="shared" si="54"/>
        <v>4.3077685003700877E-2</v>
      </c>
      <c r="F182" s="5">
        <f t="shared" si="42"/>
        <v>0.52026538670691003</v>
      </c>
      <c r="G182" s="10">
        <f t="shared" si="43"/>
        <v>4.3077685003700877E-2</v>
      </c>
      <c r="H182" s="10">
        <f t="shared" si="51"/>
        <v>0.52026538670691003</v>
      </c>
      <c r="I182" s="6">
        <f t="shared" si="44"/>
        <v>8.2799444484221593E-2</v>
      </c>
      <c r="J182" s="7">
        <f t="shared" si="45"/>
        <v>0.02</v>
      </c>
      <c r="K182" s="7">
        <f t="shared" si="46"/>
        <v>1.4859</v>
      </c>
      <c r="L182" s="7">
        <f t="shared" si="47"/>
        <v>0.01</v>
      </c>
      <c r="M182" s="8">
        <f t="shared" si="48"/>
        <v>3.9886770257184345</v>
      </c>
      <c r="N182" s="6">
        <f t="shared" si="49"/>
        <v>0.17182297249539721</v>
      </c>
      <c r="O182" s="4">
        <f t="shared" si="50"/>
        <v>4.3325410972469794E-2</v>
      </c>
      <c r="P182" s="9">
        <f t="shared" si="52"/>
        <v>3.9658705743051912</v>
      </c>
      <c r="Q182" s="4">
        <f t="shared" si="53"/>
        <v>0</v>
      </c>
      <c r="R182" s="4">
        <f t="shared" si="55"/>
        <v>0</v>
      </c>
    </row>
    <row r="183" spans="1:18" x14ac:dyDescent="0.25">
      <c r="A183" s="4">
        <f t="shared" si="10"/>
        <v>1.9920000000000013</v>
      </c>
      <c r="B183" s="5">
        <f t="shared" ref="B183:B246" si="57">B182+0.001</f>
        <v>0.16600000000000012</v>
      </c>
      <c r="C183" s="5">
        <f t="shared" si="11"/>
        <v>0.16600000000000012</v>
      </c>
      <c r="D183" s="5">
        <f t="shared" si="12"/>
        <v>3.1335926322563079</v>
      </c>
      <c r="E183" s="6">
        <f t="shared" si="54"/>
        <v>4.3411009670230073E-2</v>
      </c>
      <c r="F183" s="5">
        <f t="shared" ref="F183:F246" si="58">D$10*D183</f>
        <v>0.52226543870938458</v>
      </c>
      <c r="G183" s="10">
        <f t="shared" ref="G183:G246" si="59">IF(B183&lt;D$10,E183,3.14159*D$10^2-E183)</f>
        <v>4.3411009670230073E-2</v>
      </c>
      <c r="H183" s="10">
        <f t="shared" ref="H183:H246" si="60">IF(B183&lt;D$10,F183,2*3.14159*D$10-F183)</f>
        <v>0.52226543870938458</v>
      </c>
      <c r="I183" s="6">
        <f t="shared" ref="I183:I246" si="61">G183/H183</f>
        <v>8.3120586683864794E-2</v>
      </c>
      <c r="J183" s="7">
        <f t="shared" ref="J183:J246" si="62">D$9</f>
        <v>0.02</v>
      </c>
      <c r="K183" s="7">
        <f t="shared" ref="K183:K246" si="63">D$7</f>
        <v>1.4859</v>
      </c>
      <c r="L183" s="7">
        <f t="shared" ref="L183:L246" si="64">D$8</f>
        <v>0.01</v>
      </c>
      <c r="M183" s="8">
        <f t="shared" ref="M183:M246" si="65">K183/L183*I183^0.667*J183^0.5</f>
        <v>3.9989890658338978</v>
      </c>
      <c r="N183" s="6">
        <f t="shared" ref="N183:N246" si="66">G183*M183</f>
        <v>0.17360015300805967</v>
      </c>
      <c r="O183" s="4">
        <f t="shared" ref="O183:O246" si="67">D$6</f>
        <v>4.3325410972469794E-2</v>
      </c>
      <c r="P183" s="9">
        <f t="shared" si="52"/>
        <v>4.0068899316008837</v>
      </c>
      <c r="Q183" s="4">
        <f t="shared" si="53"/>
        <v>0</v>
      </c>
      <c r="R183" s="4">
        <f t="shared" si="55"/>
        <v>0</v>
      </c>
    </row>
    <row r="184" spans="1:18" x14ac:dyDescent="0.25">
      <c r="A184" s="4">
        <f t="shared" si="10"/>
        <v>2.0040000000000013</v>
      </c>
      <c r="B184" s="5">
        <f t="shared" si="57"/>
        <v>0.16700000000000012</v>
      </c>
      <c r="C184" s="5">
        <f t="shared" si="11"/>
        <v>0.16633333333333319</v>
      </c>
      <c r="D184" s="5">
        <f t="shared" si="12"/>
        <v>3.13759265092312</v>
      </c>
      <c r="E184" s="6">
        <f t="shared" si="54"/>
        <v>4.35221202628212E-2</v>
      </c>
      <c r="F184" s="5">
        <f t="shared" si="58"/>
        <v>0.52293210848718663</v>
      </c>
      <c r="G184" s="10">
        <f t="shared" si="59"/>
        <v>4.374426862606768E-2</v>
      </c>
      <c r="H184" s="10">
        <f t="shared" si="60"/>
        <v>0.52426455817947992</v>
      </c>
      <c r="I184" s="6">
        <f t="shared" si="61"/>
        <v>8.3439301672366725E-2</v>
      </c>
      <c r="J184" s="7">
        <f t="shared" si="62"/>
        <v>0.02</v>
      </c>
      <c r="K184" s="7">
        <f t="shared" si="63"/>
        <v>1.4859</v>
      </c>
      <c r="L184" s="7">
        <f t="shared" si="64"/>
        <v>0.01</v>
      </c>
      <c r="M184" s="8">
        <f t="shared" si="65"/>
        <v>4.0092100580690619</v>
      </c>
      <c r="N184" s="6">
        <f t="shared" si="66"/>
        <v>0.17537996175850545</v>
      </c>
      <c r="O184" s="4">
        <f t="shared" si="67"/>
        <v>4.3325410972469794E-2</v>
      </c>
      <c r="P184" s="9">
        <f t="shared" si="52"/>
        <v>4.0479699516283159</v>
      </c>
      <c r="Q184" s="4">
        <f t="shared" si="53"/>
        <v>0</v>
      </c>
      <c r="R184" s="4">
        <f t="shared" si="55"/>
        <v>0</v>
      </c>
    </row>
    <row r="185" spans="1:18" x14ac:dyDescent="0.25">
      <c r="A185" s="4">
        <f t="shared" si="10"/>
        <v>2.0160000000000013</v>
      </c>
      <c r="B185" s="5">
        <f t="shared" si="57"/>
        <v>0.16800000000000012</v>
      </c>
      <c r="C185" s="5">
        <f t="shared" si="11"/>
        <v>0.16533333333333319</v>
      </c>
      <c r="D185" s="5">
        <f t="shared" si="12"/>
        <v>3.1255924829182096</v>
      </c>
      <c r="E185" s="6">
        <f t="shared" si="54"/>
        <v>4.3188791596199996E-2</v>
      </c>
      <c r="F185" s="5">
        <f t="shared" si="58"/>
        <v>0.52093208048636819</v>
      </c>
      <c r="G185" s="10">
        <f t="shared" si="59"/>
        <v>4.4077597292688883E-2</v>
      </c>
      <c r="H185" s="10">
        <f t="shared" si="60"/>
        <v>0.52626458618029837</v>
      </c>
      <c r="I185" s="6">
        <f t="shared" si="61"/>
        <v>8.3755583123330077E-2</v>
      </c>
      <c r="J185" s="7">
        <f t="shared" si="62"/>
        <v>0.02</v>
      </c>
      <c r="K185" s="7">
        <f t="shared" si="63"/>
        <v>1.4859</v>
      </c>
      <c r="L185" s="7">
        <f t="shared" si="64"/>
        <v>0.01</v>
      </c>
      <c r="M185" s="8">
        <f t="shared" si="65"/>
        <v>4.0193401639809574</v>
      </c>
      <c r="N185" s="6">
        <f t="shared" si="66"/>
        <v>0.17716285713028274</v>
      </c>
      <c r="O185" s="4">
        <f t="shared" si="67"/>
        <v>4.3325410972469794E-2</v>
      </c>
      <c r="P185" s="9">
        <f t="shared" si="52"/>
        <v>4.0891212144036464</v>
      </c>
      <c r="Q185" s="4">
        <f t="shared" si="53"/>
        <v>0</v>
      </c>
      <c r="R185" s="4">
        <f t="shared" si="55"/>
        <v>0</v>
      </c>
    </row>
    <row r="186" spans="1:18" x14ac:dyDescent="0.25">
      <c r="A186" s="4">
        <f t="shared" si="10"/>
        <v>2.0280000000000014</v>
      </c>
      <c r="B186" s="5">
        <f t="shared" si="57"/>
        <v>0.16900000000000012</v>
      </c>
      <c r="C186" s="5">
        <f t="shared" si="11"/>
        <v>0.16433333333333319</v>
      </c>
      <c r="D186" s="5">
        <f t="shared" si="12"/>
        <v>3.1135917388424419</v>
      </c>
      <c r="E186" s="6">
        <f t="shared" si="54"/>
        <v>4.285547893023485E-2</v>
      </c>
      <c r="F186" s="5">
        <f t="shared" si="58"/>
        <v>0.51893195647374024</v>
      </c>
      <c r="G186" s="10">
        <f t="shared" si="59"/>
        <v>4.441090995865403E-2</v>
      </c>
      <c r="H186" s="10">
        <f t="shared" si="60"/>
        <v>0.52826471019292631</v>
      </c>
      <c r="I186" s="6">
        <f t="shared" si="61"/>
        <v>8.4069424100721823E-2</v>
      </c>
      <c r="J186" s="7">
        <f t="shared" si="62"/>
        <v>0.02</v>
      </c>
      <c r="K186" s="7">
        <f t="shared" si="63"/>
        <v>1.4859</v>
      </c>
      <c r="L186" s="7">
        <f t="shared" si="64"/>
        <v>0.01</v>
      </c>
      <c r="M186" s="8">
        <f t="shared" si="65"/>
        <v>4.0293795208040146</v>
      </c>
      <c r="N186" s="6">
        <f t="shared" si="66"/>
        <v>0.17894841108767162</v>
      </c>
      <c r="O186" s="4">
        <f t="shared" si="67"/>
        <v>4.3325410972469794E-2</v>
      </c>
      <c r="P186" s="9">
        <f t="shared" si="52"/>
        <v>4.1303338403732761</v>
      </c>
      <c r="Q186" s="4">
        <f t="shared" si="53"/>
        <v>0</v>
      </c>
      <c r="R186" s="4">
        <f t="shared" si="55"/>
        <v>0</v>
      </c>
    </row>
    <row r="187" spans="1:18" x14ac:dyDescent="0.25">
      <c r="A187" s="4">
        <f t="shared" si="10"/>
        <v>2.0400000000000014</v>
      </c>
      <c r="B187" s="5">
        <f t="shared" si="57"/>
        <v>0.17000000000000012</v>
      </c>
      <c r="C187" s="5">
        <f t="shared" si="11"/>
        <v>0.16333333333333319</v>
      </c>
      <c r="D187" s="5">
        <f t="shared" si="12"/>
        <v>3.1015899864430105</v>
      </c>
      <c r="E187" s="6">
        <f t="shared" si="54"/>
        <v>4.2522194267266229E-2</v>
      </c>
      <c r="F187" s="5">
        <f t="shared" si="58"/>
        <v>0.51693166440716842</v>
      </c>
      <c r="G187" s="10">
        <f t="shared" si="59"/>
        <v>4.474419462162265E-2</v>
      </c>
      <c r="H187" s="10">
        <f t="shared" si="60"/>
        <v>0.53026500225949813</v>
      </c>
      <c r="I187" s="6">
        <f t="shared" si="61"/>
        <v>8.4380817951334425E-2</v>
      </c>
      <c r="J187" s="7">
        <f t="shared" si="62"/>
        <v>0.02</v>
      </c>
      <c r="K187" s="7">
        <f t="shared" si="63"/>
        <v>1.4859</v>
      </c>
      <c r="L187" s="7">
        <f t="shared" si="64"/>
        <v>0.01</v>
      </c>
      <c r="M187" s="8">
        <f t="shared" si="65"/>
        <v>4.0393282701414481</v>
      </c>
      <c r="N187" s="6">
        <f t="shared" si="66"/>
        <v>0.1807364902598313</v>
      </c>
      <c r="O187" s="4">
        <f t="shared" si="67"/>
        <v>4.3325410972469794E-2</v>
      </c>
      <c r="P187" s="9">
        <f t="shared" si="52"/>
        <v>4.1716047511857752</v>
      </c>
      <c r="Q187" s="4">
        <f t="shared" si="53"/>
        <v>0</v>
      </c>
      <c r="R187" s="4">
        <f t="shared" si="55"/>
        <v>0</v>
      </c>
    </row>
    <row r="188" spans="1:18" x14ac:dyDescent="0.25">
      <c r="A188" s="4">
        <f t="shared" si="10"/>
        <v>2.0520000000000014</v>
      </c>
      <c r="B188" s="5">
        <f t="shared" si="57"/>
        <v>0.17100000000000012</v>
      </c>
      <c r="C188" s="5">
        <f t="shared" si="11"/>
        <v>0.16233333333333319</v>
      </c>
      <c r="D188" s="5">
        <f t="shared" si="12"/>
        <v>3.0895867931402008</v>
      </c>
      <c r="E188" s="6">
        <f t="shared" si="54"/>
        <v>4.2188949612660377E-2</v>
      </c>
      <c r="F188" s="5">
        <f t="shared" si="58"/>
        <v>0.51493113219003339</v>
      </c>
      <c r="G188" s="10">
        <f t="shared" si="59"/>
        <v>4.5077439276228502E-2</v>
      </c>
      <c r="H188" s="10">
        <f t="shared" si="60"/>
        <v>0.53226553447663316</v>
      </c>
      <c r="I188" s="6">
        <f t="shared" si="61"/>
        <v>8.4689757943001723E-2</v>
      </c>
      <c r="J188" s="7">
        <f t="shared" si="62"/>
        <v>0.02</v>
      </c>
      <c r="K188" s="7">
        <f t="shared" si="63"/>
        <v>1.4859</v>
      </c>
      <c r="L188" s="7">
        <f t="shared" si="64"/>
        <v>0.01</v>
      </c>
      <c r="M188" s="8">
        <f t="shared" si="65"/>
        <v>4.0491865464433863</v>
      </c>
      <c r="N188" s="6">
        <f t="shared" si="66"/>
        <v>0.18252696066542315</v>
      </c>
      <c r="O188" s="4">
        <f t="shared" si="67"/>
        <v>4.3325410972469794E-2</v>
      </c>
      <c r="P188" s="9">
        <f t="shared" si="52"/>
        <v>4.2129308543987269</v>
      </c>
      <c r="Q188" s="4">
        <f t="shared" si="53"/>
        <v>0</v>
      </c>
      <c r="R188" s="4">
        <f t="shared" si="55"/>
        <v>0</v>
      </c>
    </row>
    <row r="189" spans="1:18" x14ac:dyDescent="0.25">
      <c r="A189" s="4">
        <f t="shared" si="10"/>
        <v>2.0640000000000014</v>
      </c>
      <c r="B189" s="5">
        <f t="shared" si="57"/>
        <v>0.17200000000000013</v>
      </c>
      <c r="C189" s="5">
        <f t="shared" si="11"/>
        <v>0.16133333333333319</v>
      </c>
      <c r="D189" s="5">
        <f t="shared" si="12"/>
        <v>3.0775817258868901</v>
      </c>
      <c r="E189" s="6">
        <f t="shared" si="54"/>
        <v>4.1855756976108251E-2</v>
      </c>
      <c r="F189" s="5">
        <f t="shared" si="58"/>
        <v>0.51293028764781501</v>
      </c>
      <c r="G189" s="10">
        <f t="shared" si="59"/>
        <v>4.5410631912780629E-2</v>
      </c>
      <c r="H189" s="10">
        <f t="shared" si="60"/>
        <v>0.53426637901885154</v>
      </c>
      <c r="I189" s="6">
        <f t="shared" si="61"/>
        <v>8.499623726309441E-2</v>
      </c>
      <c r="J189" s="7">
        <f t="shared" si="62"/>
        <v>0.02</v>
      </c>
      <c r="K189" s="7">
        <f t="shared" si="63"/>
        <v>1.4859</v>
      </c>
      <c r="L189" s="7">
        <f t="shared" si="64"/>
        <v>0.01</v>
      </c>
      <c r="M189" s="8">
        <f t="shared" si="65"/>
        <v>4.0589544770440664</v>
      </c>
      <c r="N189" s="6">
        <f t="shared" si="66"/>
        <v>0.18431968770778109</v>
      </c>
      <c r="O189" s="4">
        <f t="shared" si="67"/>
        <v>4.3325410972469794E-2</v>
      </c>
      <c r="P189" s="9">
        <f t="shared" si="52"/>
        <v>4.2543090433672539</v>
      </c>
      <c r="Q189" s="4">
        <f t="shared" si="53"/>
        <v>0</v>
      </c>
      <c r="R189" s="4">
        <f t="shared" si="55"/>
        <v>0</v>
      </c>
    </row>
    <row r="190" spans="1:18" x14ac:dyDescent="0.25">
      <c r="A190" s="4">
        <f t="shared" si="10"/>
        <v>2.0760000000000014</v>
      </c>
      <c r="B190" s="5">
        <f t="shared" si="57"/>
        <v>0.17300000000000013</v>
      </c>
      <c r="C190" s="5">
        <f t="shared" si="11"/>
        <v>0.16033333333333319</v>
      </c>
      <c r="D190" s="5">
        <f t="shared" si="12"/>
        <v>3.0655743510276241</v>
      </c>
      <c r="E190" s="6">
        <f t="shared" si="54"/>
        <v>4.1522628372926799E-2</v>
      </c>
      <c r="F190" s="5">
        <f t="shared" si="58"/>
        <v>0.51092905850460402</v>
      </c>
      <c r="G190" s="10">
        <f t="shared" si="59"/>
        <v>4.574376051596208E-2</v>
      </c>
      <c r="H190" s="10">
        <f t="shared" si="60"/>
        <v>0.53626760816206254</v>
      </c>
      <c r="I190" s="6">
        <f t="shared" si="61"/>
        <v>8.5300249016976068E-2</v>
      </c>
      <c r="J190" s="7">
        <f t="shared" si="62"/>
        <v>0.02</v>
      </c>
      <c r="K190" s="7">
        <f t="shared" si="63"/>
        <v>1.4859</v>
      </c>
      <c r="L190" s="7">
        <f t="shared" si="64"/>
        <v>0.01</v>
      </c>
      <c r="M190" s="8">
        <f t="shared" si="65"/>
        <v>4.068632182195584</v>
      </c>
      <c r="N190" s="6">
        <f t="shared" si="66"/>
        <v>0.18611453616989099</v>
      </c>
      <c r="O190" s="4">
        <f t="shared" si="67"/>
        <v>4.3325410972469794E-2</v>
      </c>
      <c r="P190" s="9">
        <f t="shared" si="52"/>
        <v>4.2957361971281358</v>
      </c>
      <c r="Q190" s="4">
        <f t="shared" si="53"/>
        <v>0</v>
      </c>
      <c r="R190" s="4">
        <f t="shared" si="55"/>
        <v>0</v>
      </c>
    </row>
    <row r="191" spans="1:18" x14ac:dyDescent="0.25">
      <c r="A191" s="4">
        <f t="shared" si="10"/>
        <v>2.0880000000000014</v>
      </c>
      <c r="B191" s="5">
        <f t="shared" si="57"/>
        <v>0.17400000000000013</v>
      </c>
      <c r="C191" s="5">
        <f t="shared" si="11"/>
        <v>0.15933333333333319</v>
      </c>
      <c r="D191" s="5">
        <f t="shared" si="12"/>
        <v>3.0535642341571467</v>
      </c>
      <c r="E191" s="6">
        <f t="shared" si="54"/>
        <v>4.1189575825363318E-2</v>
      </c>
      <c r="F191" s="5">
        <f t="shared" si="58"/>
        <v>0.50892737235952445</v>
      </c>
      <c r="G191" s="10">
        <f t="shared" si="59"/>
        <v>4.6076813063525561E-2</v>
      </c>
      <c r="H191" s="10">
        <f t="shared" si="60"/>
        <v>0.5382692943071421</v>
      </c>
      <c r="I191" s="6">
        <f t="shared" si="61"/>
        <v>8.5601786226419313E-2</v>
      </c>
      <c r="J191" s="7">
        <f t="shared" si="62"/>
        <v>0.02</v>
      </c>
      <c r="K191" s="7">
        <f t="shared" si="63"/>
        <v>1.4859</v>
      </c>
      <c r="L191" s="7">
        <f t="shared" si="64"/>
        <v>0.01</v>
      </c>
      <c r="M191" s="8">
        <f t="shared" si="65"/>
        <v>4.0782197750982547</v>
      </c>
      <c r="N191" s="6">
        <f t="shared" si="66"/>
        <v>0.18791137020917553</v>
      </c>
      <c r="O191" s="4">
        <f t="shared" si="67"/>
        <v>4.3325410972469794E-2</v>
      </c>
      <c r="P191" s="9">
        <f t="shared" si="52"/>
        <v>4.337209180279439</v>
      </c>
      <c r="Q191" s="4">
        <f t="shared" si="53"/>
        <v>0</v>
      </c>
      <c r="R191" s="4">
        <f t="shared" si="55"/>
        <v>0</v>
      </c>
    </row>
    <row r="192" spans="1:18" x14ac:dyDescent="0.25">
      <c r="A192" s="4">
        <f t="shared" si="10"/>
        <v>2.1000000000000014</v>
      </c>
      <c r="B192" s="5">
        <f t="shared" si="57"/>
        <v>0.17500000000000013</v>
      </c>
      <c r="C192" s="5">
        <f t="shared" si="11"/>
        <v>0.15833333333333319</v>
      </c>
      <c r="D192" s="5">
        <f t="shared" si="12"/>
        <v>3.0415509399782517</v>
      </c>
      <c r="E192" s="6">
        <f t="shared" si="54"/>
        <v>4.0856611363903596E-2</v>
      </c>
      <c r="F192" s="5">
        <f t="shared" si="58"/>
        <v>0.50692515666304194</v>
      </c>
      <c r="G192" s="10">
        <f t="shared" si="59"/>
        <v>4.6409777524985284E-2</v>
      </c>
      <c r="H192" s="10">
        <f t="shared" si="60"/>
        <v>0.54027151000362461</v>
      </c>
      <c r="I192" s="6">
        <f t="shared" si="61"/>
        <v>8.5900841827980023E-2</v>
      </c>
      <c r="J192" s="7">
        <f t="shared" si="62"/>
        <v>0.02</v>
      </c>
      <c r="K192" s="7">
        <f t="shared" si="63"/>
        <v>1.4859</v>
      </c>
      <c r="L192" s="7">
        <f t="shared" si="64"/>
        <v>0.01</v>
      </c>
      <c r="M192" s="8">
        <f t="shared" si="65"/>
        <v>4.0877173619275764</v>
      </c>
      <c r="N192" s="6">
        <f t="shared" si="66"/>
        <v>0.18971005335207858</v>
      </c>
      <c r="O192" s="4">
        <f t="shared" si="67"/>
        <v>4.3325410972469794E-2</v>
      </c>
      <c r="P192" s="9">
        <f t="shared" si="52"/>
        <v>4.3787248428555188</v>
      </c>
      <c r="Q192" s="4">
        <f t="shared" si="53"/>
        <v>0</v>
      </c>
      <c r="R192" s="4">
        <f t="shared" si="55"/>
        <v>0</v>
      </c>
    </row>
    <row r="193" spans="1:18" x14ac:dyDescent="0.25">
      <c r="A193" s="4">
        <f t="shared" si="10"/>
        <v>2.1120000000000014</v>
      </c>
      <c r="B193" s="5">
        <f t="shared" si="57"/>
        <v>0.17600000000000013</v>
      </c>
      <c r="C193" s="5">
        <f t="shared" si="11"/>
        <v>0.15733333333333319</v>
      </c>
      <c r="D193" s="5">
        <f t="shared" si="12"/>
        <v>3.0295340321588236</v>
      </c>
      <c r="E193" s="6">
        <f t="shared" si="54"/>
        <v>4.0523747028584398E-2</v>
      </c>
      <c r="F193" s="5">
        <f t="shared" si="58"/>
        <v>0.50492233869313718</v>
      </c>
      <c r="G193" s="10">
        <f t="shared" si="59"/>
        <v>4.6742641860304482E-2</v>
      </c>
      <c r="H193" s="10">
        <f t="shared" si="60"/>
        <v>0.54227432797352937</v>
      </c>
      <c r="I193" s="6">
        <f t="shared" si="61"/>
        <v>8.6197408671328773E-2</v>
      </c>
      <c r="J193" s="7">
        <f t="shared" si="62"/>
        <v>0.02</v>
      </c>
      <c r="K193" s="7">
        <f t="shared" si="63"/>
        <v>1.4859</v>
      </c>
      <c r="L193" s="7">
        <f t="shared" si="64"/>
        <v>0.01</v>
      </c>
      <c r="M193" s="8">
        <f t="shared" si="65"/>
        <v>4.0971250418578347</v>
      </c>
      <c r="N193" s="6">
        <f t="shared" si="66"/>
        <v>0.19151044848844578</v>
      </c>
      <c r="O193" s="4">
        <f t="shared" si="67"/>
        <v>4.3325410972469794E-2</v>
      </c>
      <c r="P193" s="9">
        <f t="shared" si="52"/>
        <v>4.4202800201973158</v>
      </c>
      <c r="Q193" s="4">
        <f t="shared" si="53"/>
        <v>0</v>
      </c>
      <c r="R193" s="4">
        <f t="shared" si="55"/>
        <v>0</v>
      </c>
    </row>
    <row r="194" spans="1:18" x14ac:dyDescent="0.25">
      <c r="A194" s="4">
        <f t="shared" si="10"/>
        <v>2.1240000000000014</v>
      </c>
      <c r="B194" s="5">
        <f t="shared" si="57"/>
        <v>0.17700000000000013</v>
      </c>
      <c r="C194" s="5">
        <f t="shared" si="11"/>
        <v>0.15633333333333319</v>
      </c>
      <c r="D194" s="5">
        <f t="shared" si="12"/>
        <v>3.0175130731879451</v>
      </c>
      <c r="E194" s="6">
        <f t="shared" si="54"/>
        <v>4.0190994870311303E-2</v>
      </c>
      <c r="F194" s="5">
        <f t="shared" si="58"/>
        <v>0.50291884553132415</v>
      </c>
      <c r="G194" s="10">
        <f t="shared" si="59"/>
        <v>4.7075394018577577E-2</v>
      </c>
      <c r="H194" s="10">
        <f t="shared" si="60"/>
        <v>0.5442778211353424</v>
      </c>
      <c r="I194" s="6">
        <f t="shared" si="61"/>
        <v>8.6491479517537814E-2</v>
      </c>
      <c r="J194" s="7">
        <f t="shared" si="62"/>
        <v>0.02</v>
      </c>
      <c r="K194" s="7">
        <f t="shared" si="63"/>
        <v>1.4859</v>
      </c>
      <c r="L194" s="7">
        <f t="shared" si="64"/>
        <v>0.01</v>
      </c>
      <c r="M194" s="8">
        <f t="shared" si="65"/>
        <v>4.1064429070823429</v>
      </c>
      <c r="N194" s="6">
        <f t="shared" si="66"/>
        <v>0.19331241786569445</v>
      </c>
      <c r="O194" s="4">
        <f t="shared" si="67"/>
        <v>4.3325410972469794E-2</v>
      </c>
      <c r="P194" s="9">
        <f t="shared" si="52"/>
        <v>4.4618715328177885</v>
      </c>
      <c r="Q194" s="4">
        <f t="shared" si="53"/>
        <v>0</v>
      </c>
      <c r="R194" s="4">
        <f t="shared" si="55"/>
        <v>0</v>
      </c>
    </row>
    <row r="195" spans="1:18" x14ac:dyDescent="0.25">
      <c r="A195" s="4">
        <f t="shared" si="10"/>
        <v>2.1360000000000015</v>
      </c>
      <c r="B195" s="5">
        <f t="shared" si="57"/>
        <v>0.17800000000000013</v>
      </c>
      <c r="C195" s="5">
        <f t="shared" si="11"/>
        <v>0.15533333333333318</v>
      </c>
      <c r="D195" s="5">
        <f t="shared" si="12"/>
        <v>3.0054876242309274</v>
      </c>
      <c r="E195" s="6">
        <f t="shared" si="54"/>
        <v>3.9858366952182325E-2</v>
      </c>
      <c r="F195" s="5">
        <f t="shared" si="58"/>
        <v>0.50091460403848787</v>
      </c>
      <c r="G195" s="10">
        <f t="shared" si="59"/>
        <v>4.7408021936706554E-2</v>
      </c>
      <c r="H195" s="10">
        <f t="shared" si="60"/>
        <v>0.54628206262817869</v>
      </c>
      <c r="I195" s="6">
        <f t="shared" si="61"/>
        <v>8.6783047037322078E-2</v>
      </c>
      <c r="J195" s="7">
        <f t="shared" si="62"/>
        <v>0.02</v>
      </c>
      <c r="K195" s="7">
        <f t="shared" si="63"/>
        <v>1.4859</v>
      </c>
      <c r="L195" s="7">
        <f t="shared" si="64"/>
        <v>0.01</v>
      </c>
      <c r="M195" s="8">
        <f t="shared" si="65"/>
        <v>4.1156710428303365</v>
      </c>
      <c r="N195" s="6">
        <f t="shared" si="66"/>
        <v>0.19511582308276854</v>
      </c>
      <c r="O195" s="4">
        <f t="shared" si="67"/>
        <v>4.3325410972469794E-2</v>
      </c>
      <c r="P195" s="9">
        <f t="shared" si="52"/>
        <v>4.5034961862623923</v>
      </c>
      <c r="Q195" s="4">
        <f t="shared" si="53"/>
        <v>0</v>
      </c>
      <c r="R195" s="4">
        <f t="shared" si="55"/>
        <v>0</v>
      </c>
    </row>
    <row r="196" spans="1:18" x14ac:dyDescent="0.25">
      <c r="A196" s="4">
        <f t="shared" si="10"/>
        <v>2.1480000000000015</v>
      </c>
      <c r="B196" s="5">
        <f t="shared" si="57"/>
        <v>0.17900000000000013</v>
      </c>
      <c r="C196" s="5">
        <f t="shared" si="11"/>
        <v>0.15433333333333318</v>
      </c>
      <c r="D196" s="5">
        <f t="shared" si="12"/>
        <v>2.9934572449831358</v>
      </c>
      <c r="E196" s="6">
        <f t="shared" si="54"/>
        <v>3.9525875350818314E-2</v>
      </c>
      <c r="F196" s="5">
        <f t="shared" si="58"/>
        <v>0.49890954083052264</v>
      </c>
      <c r="G196" s="10">
        <f t="shared" si="59"/>
        <v>4.7740513538070566E-2</v>
      </c>
      <c r="H196" s="10">
        <f t="shared" si="60"/>
        <v>0.54828712583614392</v>
      </c>
      <c r="I196" s="6">
        <f t="shared" si="61"/>
        <v>8.707210380923272E-2</v>
      </c>
      <c r="J196" s="7">
        <f t="shared" si="62"/>
        <v>0.02</v>
      </c>
      <c r="K196" s="7">
        <f t="shared" si="63"/>
        <v>1.4859</v>
      </c>
      <c r="L196" s="7">
        <f t="shared" si="64"/>
        <v>0.01</v>
      </c>
      <c r="M196" s="8">
        <f t="shared" si="65"/>
        <v>4.1248095273805205</v>
      </c>
      <c r="N196" s="6">
        <f t="shared" si="66"/>
        <v>0.1969205250838722</v>
      </c>
      <c r="O196" s="4">
        <f t="shared" si="67"/>
        <v>4.3325410972469794E-2</v>
      </c>
      <c r="P196" s="9">
        <f t="shared" si="52"/>
        <v>4.5451507709644376</v>
      </c>
      <c r="Q196" s="4">
        <f t="shared" si="53"/>
        <v>0</v>
      </c>
      <c r="R196" s="4">
        <f t="shared" si="55"/>
        <v>0</v>
      </c>
    </row>
    <row r="197" spans="1:18" x14ac:dyDescent="0.25">
      <c r="A197" s="4">
        <f t="shared" si="10"/>
        <v>2.1600000000000015</v>
      </c>
      <c r="B197" s="5">
        <f t="shared" si="57"/>
        <v>0.18000000000000013</v>
      </c>
      <c r="C197" s="5">
        <f t="shared" si="11"/>
        <v>0.15333333333333318</v>
      </c>
      <c r="D197" s="5">
        <f t="shared" si="12"/>
        <v>2.9814214935224732</v>
      </c>
      <c r="E197" s="6">
        <f t="shared" si="54"/>
        <v>3.9193532157700613E-2</v>
      </c>
      <c r="F197" s="5">
        <f t="shared" si="58"/>
        <v>0.49690358225374553</v>
      </c>
      <c r="G197" s="10">
        <f t="shared" si="59"/>
        <v>4.8072856731188267E-2</v>
      </c>
      <c r="H197" s="10">
        <f t="shared" si="60"/>
        <v>0.55029308441292102</v>
      </c>
      <c r="I197" s="6">
        <f t="shared" si="61"/>
        <v>8.7358642317801771E-2</v>
      </c>
      <c r="J197" s="7">
        <f t="shared" si="62"/>
        <v>0.02</v>
      </c>
      <c r="K197" s="7">
        <f t="shared" si="63"/>
        <v>1.4859</v>
      </c>
      <c r="L197" s="7">
        <f t="shared" si="64"/>
        <v>0.01</v>
      </c>
      <c r="M197" s="8">
        <f t="shared" si="65"/>
        <v>4.1338584320712828</v>
      </c>
      <c r="N197" s="6">
        <f t="shared" si="66"/>
        <v>0.19872638415197735</v>
      </c>
      <c r="O197" s="4">
        <f t="shared" si="67"/>
        <v>4.3325410972469794E-2</v>
      </c>
      <c r="P197" s="9">
        <f t="shared" si="52"/>
        <v>4.5868320620952394</v>
      </c>
      <c r="Q197" s="4">
        <f t="shared" si="53"/>
        <v>0</v>
      </c>
      <c r="R197" s="4">
        <f t="shared" si="55"/>
        <v>0</v>
      </c>
    </row>
    <row r="198" spans="1:18" x14ac:dyDescent="0.25">
      <c r="A198" s="4">
        <f t="shared" si="10"/>
        <v>2.1720000000000015</v>
      </c>
      <c r="B198" s="5">
        <f t="shared" si="57"/>
        <v>0.18100000000000013</v>
      </c>
      <c r="C198" s="5">
        <f t="shared" si="11"/>
        <v>0.15233333333333318</v>
      </c>
      <c r="D198" s="5">
        <f t="shared" si="12"/>
        <v>2.9693799261603782</v>
      </c>
      <c r="E198" s="6">
        <f t="shared" si="54"/>
        <v>3.8861349480517032E-2</v>
      </c>
      <c r="F198" s="5">
        <f t="shared" si="58"/>
        <v>0.49489665436006303</v>
      </c>
      <c r="G198" s="10">
        <f t="shared" si="59"/>
        <v>4.8405039408371847E-2</v>
      </c>
      <c r="H198" s="10">
        <f t="shared" si="60"/>
        <v>0.55230001230660353</v>
      </c>
      <c r="I198" s="6">
        <f t="shared" si="61"/>
        <v>8.7642654951635784E-2</v>
      </c>
      <c r="J198" s="7">
        <f t="shared" si="62"/>
        <v>0.02</v>
      </c>
      <c r="K198" s="7">
        <f t="shared" si="63"/>
        <v>1.4859</v>
      </c>
      <c r="L198" s="7">
        <f t="shared" si="64"/>
        <v>0.01</v>
      </c>
      <c r="M198" s="8">
        <f t="shared" si="65"/>
        <v>4.1428178213075411</v>
      </c>
      <c r="N198" s="6">
        <f t="shared" si="66"/>
        <v>0.20053325990209672</v>
      </c>
      <c r="O198" s="4">
        <f t="shared" si="67"/>
        <v>4.3325410972469794E-2</v>
      </c>
      <c r="P198" s="9">
        <f t="shared" si="52"/>
        <v>4.6285368194088523</v>
      </c>
      <c r="Q198" s="4">
        <f t="shared" si="53"/>
        <v>0</v>
      </c>
      <c r="R198" s="4">
        <f t="shared" si="55"/>
        <v>0</v>
      </c>
    </row>
    <row r="199" spans="1:18" x14ac:dyDescent="0.25">
      <c r="A199" s="4">
        <f t="shared" si="10"/>
        <v>2.1840000000000015</v>
      </c>
      <c r="B199" s="5">
        <f t="shared" si="57"/>
        <v>0.18200000000000013</v>
      </c>
      <c r="C199" s="5">
        <f t="shared" si="11"/>
        <v>0.15133333333333318</v>
      </c>
      <c r="D199" s="5">
        <f t="shared" si="12"/>
        <v>2.9573320972911965</v>
      </c>
      <c r="E199" s="6">
        <f t="shared" si="54"/>
        <v>3.8529339444516565E-2</v>
      </c>
      <c r="F199" s="5">
        <f t="shared" si="58"/>
        <v>0.49288868288186605</v>
      </c>
      <c r="G199" s="10">
        <f t="shared" si="59"/>
        <v>4.8737049444372314E-2</v>
      </c>
      <c r="H199" s="10">
        <f t="shared" si="60"/>
        <v>0.55430798378480051</v>
      </c>
      <c r="I199" s="6">
        <f t="shared" si="61"/>
        <v>8.7924134001457113E-2</v>
      </c>
      <c r="J199" s="7">
        <f t="shared" si="62"/>
        <v>0.02</v>
      </c>
      <c r="K199" s="7">
        <f t="shared" si="63"/>
        <v>1.4859</v>
      </c>
      <c r="L199" s="7">
        <f t="shared" si="64"/>
        <v>0.01</v>
      </c>
      <c r="M199" s="8">
        <f t="shared" si="65"/>
        <v>4.1516877525642428</v>
      </c>
      <c r="N199" s="6">
        <f t="shared" si="66"/>
        <v>0.20234101127431847</v>
      </c>
      <c r="O199" s="4">
        <f t="shared" si="67"/>
        <v>4.3325410972469794E-2</v>
      </c>
      <c r="P199" s="9">
        <f t="shared" si="52"/>
        <v>4.6702617870812979</v>
      </c>
      <c r="Q199" s="4">
        <f t="shared" si="53"/>
        <v>0</v>
      </c>
      <c r="R199" s="4">
        <f t="shared" si="55"/>
        <v>0</v>
      </c>
    </row>
    <row r="200" spans="1:18" x14ac:dyDescent="0.25">
      <c r="A200" s="4">
        <f t="shared" si="10"/>
        <v>2.1960000000000015</v>
      </c>
      <c r="B200" s="5">
        <f t="shared" si="57"/>
        <v>0.18300000000000013</v>
      </c>
      <c r="C200" s="5">
        <f t="shared" si="11"/>
        <v>0.15033333333333318</v>
      </c>
      <c r="D200" s="5">
        <f t="shared" si="12"/>
        <v>2.945277559239786</v>
      </c>
      <c r="E200" s="6">
        <f t="shared" si="54"/>
        <v>3.8197514193873926E-2</v>
      </c>
      <c r="F200" s="5">
        <f t="shared" si="58"/>
        <v>0.49087959320663099</v>
      </c>
      <c r="G200" s="10">
        <f t="shared" si="59"/>
        <v>4.9068874695014954E-2</v>
      </c>
      <c r="H200" s="10">
        <f t="shared" si="60"/>
        <v>0.55631707346003556</v>
      </c>
      <c r="I200" s="6">
        <f t="shared" si="61"/>
        <v>8.8203071658090937E-2</v>
      </c>
      <c r="J200" s="7">
        <f t="shared" si="62"/>
        <v>0.02</v>
      </c>
      <c r="K200" s="7">
        <f t="shared" si="63"/>
        <v>1.4859</v>
      </c>
      <c r="L200" s="7">
        <f t="shared" si="64"/>
        <v>0.01</v>
      </c>
      <c r="M200" s="8">
        <f t="shared" si="65"/>
        <v>4.1604682763865002</v>
      </c>
      <c r="N200" s="6">
        <f t="shared" si="66"/>
        <v>0.20414949652659403</v>
      </c>
      <c r="O200" s="4">
        <f t="shared" si="67"/>
        <v>4.3325410972469794E-2</v>
      </c>
      <c r="P200" s="9">
        <f t="shared" si="52"/>
        <v>4.7120036935441068</v>
      </c>
      <c r="Q200" s="4">
        <f t="shared" si="53"/>
        <v>0</v>
      </c>
      <c r="R200" s="4">
        <f t="shared" si="55"/>
        <v>0</v>
      </c>
    </row>
    <row r="201" spans="1:18" x14ac:dyDescent="0.25">
      <c r="A201" s="4">
        <f t="shared" si="10"/>
        <v>2.2080000000000015</v>
      </c>
      <c r="B201" s="5">
        <f t="shared" si="57"/>
        <v>0.18400000000000014</v>
      </c>
      <c r="C201" s="5">
        <f t="shared" si="11"/>
        <v>0.14933333333333318</v>
      </c>
      <c r="D201" s="5">
        <f t="shared" si="12"/>
        <v>2.9332158621071995</v>
      </c>
      <c r="E201" s="6">
        <f t="shared" si="54"/>
        <v>3.786588589306452E-2</v>
      </c>
      <c r="F201" s="5">
        <f t="shared" si="58"/>
        <v>0.4888693103511999</v>
      </c>
      <c r="G201" s="10">
        <f t="shared" si="59"/>
        <v>4.9400502995824359E-2</v>
      </c>
      <c r="H201" s="10">
        <f t="shared" si="60"/>
        <v>0.55832735631546671</v>
      </c>
      <c r="I201" s="6">
        <f t="shared" si="61"/>
        <v>8.8479460010395833E-2</v>
      </c>
      <c r="J201" s="7">
        <f t="shared" si="62"/>
        <v>0.02</v>
      </c>
      <c r="K201" s="7">
        <f t="shared" si="63"/>
        <v>1.4859</v>
      </c>
      <c r="L201" s="7">
        <f t="shared" si="64"/>
        <v>0.01</v>
      </c>
      <c r="M201" s="8">
        <f t="shared" si="65"/>
        <v>4.1691594363863365</v>
      </c>
      <c r="N201" s="6">
        <f t="shared" si="66"/>
        <v>0.20595857322727262</v>
      </c>
      <c r="O201" s="4">
        <f t="shared" si="67"/>
        <v>4.3325410972469794E-2</v>
      </c>
      <c r="P201" s="9">
        <f t="shared" si="52"/>
        <v>4.7537592513119975</v>
      </c>
      <c r="Q201" s="4">
        <f t="shared" si="53"/>
        <v>0</v>
      </c>
      <c r="R201" s="4">
        <f t="shared" si="55"/>
        <v>0</v>
      </c>
    </row>
    <row r="202" spans="1:18" x14ac:dyDescent="0.25">
      <c r="A202" s="4">
        <f t="shared" si="10"/>
        <v>2.2200000000000015</v>
      </c>
      <c r="B202" s="5">
        <f t="shared" si="57"/>
        <v>0.18500000000000014</v>
      </c>
      <c r="C202" s="5">
        <f t="shared" si="11"/>
        <v>0.14833333333333318</v>
      </c>
      <c r="D202" s="5">
        <f t="shared" si="12"/>
        <v>2.9211465536142982</v>
      </c>
      <c r="E202" s="6">
        <f t="shared" si="54"/>
        <v>3.7534466728250684E-2</v>
      </c>
      <c r="F202" s="5">
        <f t="shared" si="58"/>
        <v>0.48685775893571637</v>
      </c>
      <c r="G202" s="10">
        <f t="shared" si="59"/>
        <v>4.9731922160638195E-2</v>
      </c>
      <c r="H202" s="10">
        <f t="shared" si="60"/>
        <v>0.56033890773095019</v>
      </c>
      <c r="I202" s="6">
        <f t="shared" si="61"/>
        <v>8.8753291043136437E-2</v>
      </c>
      <c r="J202" s="7">
        <f t="shared" si="62"/>
        <v>0.02</v>
      </c>
      <c r="K202" s="7">
        <f t="shared" si="63"/>
        <v>1.4859</v>
      </c>
      <c r="L202" s="7">
        <f t="shared" si="64"/>
        <v>0.01</v>
      </c>
      <c r="M202" s="8">
        <f t="shared" si="65"/>
        <v>4.1777612692360213</v>
      </c>
      <c r="N202" s="6">
        <f t="shared" si="66"/>
        <v>0.20776809824737485</v>
      </c>
      <c r="O202" s="4">
        <f t="shared" si="67"/>
        <v>4.3325410972469794E-2</v>
      </c>
      <c r="P202" s="9">
        <f t="shared" si="52"/>
        <v>4.795525156804552</v>
      </c>
      <c r="Q202" s="4">
        <f t="shared" si="53"/>
        <v>0</v>
      </c>
      <c r="R202" s="4">
        <f t="shared" si="55"/>
        <v>0</v>
      </c>
    </row>
    <row r="203" spans="1:18" x14ac:dyDescent="0.25">
      <c r="A203" s="4">
        <f t="shared" si="10"/>
        <v>2.2320000000000015</v>
      </c>
      <c r="B203" s="5">
        <f t="shared" si="57"/>
        <v>0.18600000000000014</v>
      </c>
      <c r="C203" s="5">
        <f t="shared" si="11"/>
        <v>0.14733333333333318</v>
      </c>
      <c r="D203" s="5">
        <f t="shared" si="12"/>
        <v>2.9090691789431369</v>
      </c>
      <c r="E203" s="6">
        <f t="shared" si="54"/>
        <v>3.7203268908679983E-2</v>
      </c>
      <c r="F203" s="5">
        <f t="shared" si="58"/>
        <v>0.48484486315718944</v>
      </c>
      <c r="G203" s="10">
        <f t="shared" si="59"/>
        <v>5.0063119980208896E-2</v>
      </c>
      <c r="H203" s="10">
        <f t="shared" si="60"/>
        <v>0.56235180350947711</v>
      </c>
      <c r="I203" s="6">
        <f t="shared" si="61"/>
        <v>8.902455663479561E-2</v>
      </c>
      <c r="J203" s="7">
        <f t="shared" si="62"/>
        <v>0.02</v>
      </c>
      <c r="K203" s="7">
        <f t="shared" si="63"/>
        <v>1.4859</v>
      </c>
      <c r="L203" s="7">
        <f t="shared" si="64"/>
        <v>0.01</v>
      </c>
      <c r="M203" s="8">
        <f t="shared" si="65"/>
        <v>4.1862738046579873</v>
      </c>
      <c r="N203" s="6">
        <f t="shared" si="66"/>
        <v>0.2095779277525984</v>
      </c>
      <c r="O203" s="4">
        <f t="shared" si="67"/>
        <v>4.3325410972469794E-2</v>
      </c>
      <c r="P203" s="9">
        <f t="shared" si="52"/>
        <v>4.8372980901616884</v>
      </c>
      <c r="Q203" s="4">
        <f t="shared" si="53"/>
        <v>0</v>
      </c>
      <c r="R203" s="4">
        <f t="shared" si="55"/>
        <v>0</v>
      </c>
    </row>
    <row r="204" spans="1:18" x14ac:dyDescent="0.25">
      <c r="A204" s="4">
        <f t="shared" si="10"/>
        <v>2.2440000000000015</v>
      </c>
      <c r="B204" s="5">
        <f t="shared" si="57"/>
        <v>0.18700000000000014</v>
      </c>
      <c r="C204" s="5">
        <f t="shared" si="11"/>
        <v>0.14633333333333318</v>
      </c>
      <c r="D204" s="5">
        <f t="shared" si="12"/>
        <v>2.896983280575967</v>
      </c>
      <c r="E204" s="6">
        <f t="shared" si="54"/>
        <v>3.6872304668096566E-2</v>
      </c>
      <c r="F204" s="5">
        <f t="shared" si="58"/>
        <v>0.48283054676266113</v>
      </c>
      <c r="G204" s="10">
        <f t="shared" si="59"/>
        <v>5.0394084220792314E-2</v>
      </c>
      <c r="H204" s="10">
        <f t="shared" si="60"/>
        <v>0.56436611990400543</v>
      </c>
      <c r="I204" s="6">
        <f t="shared" si="61"/>
        <v>8.9293248555324306E-2</v>
      </c>
      <c r="J204" s="7">
        <f t="shared" si="62"/>
        <v>0.02</v>
      </c>
      <c r="K204" s="7">
        <f t="shared" si="63"/>
        <v>1.4859</v>
      </c>
      <c r="L204" s="7">
        <f t="shared" si="64"/>
        <v>0.01</v>
      </c>
      <c r="M204" s="8">
        <f t="shared" si="65"/>
        <v>4.194697065411277</v>
      </c>
      <c r="N204" s="6">
        <f t="shared" si="66"/>
        <v>0.21138791719504627</v>
      </c>
      <c r="O204" s="4">
        <f t="shared" si="67"/>
        <v>4.3325410972469794E-2</v>
      </c>
      <c r="P204" s="9">
        <f t="shared" si="52"/>
        <v>4.8790747150527478</v>
      </c>
      <c r="Q204" s="4">
        <f t="shared" si="53"/>
        <v>0</v>
      </c>
      <c r="R204" s="4">
        <f t="shared" si="55"/>
        <v>0</v>
      </c>
    </row>
    <row r="205" spans="1:18" x14ac:dyDescent="0.25">
      <c r="A205" s="4">
        <f t="shared" si="10"/>
        <v>2.2560000000000016</v>
      </c>
      <c r="B205" s="5">
        <f t="shared" si="57"/>
        <v>0.18800000000000014</v>
      </c>
      <c r="C205" s="5">
        <f t="shared" si="11"/>
        <v>0.14533333333333318</v>
      </c>
      <c r="D205" s="5">
        <f t="shared" si="12"/>
        <v>2.8848883981316842</v>
      </c>
      <c r="E205" s="6">
        <f t="shared" si="54"/>
        <v>3.6541586266166125E-2</v>
      </c>
      <c r="F205" s="5">
        <f t="shared" si="58"/>
        <v>0.48081473302194733</v>
      </c>
      <c r="G205" s="10">
        <f t="shared" si="59"/>
        <v>5.0724802622722755E-2</v>
      </c>
      <c r="H205" s="10">
        <f t="shared" si="60"/>
        <v>0.56638193364471923</v>
      </c>
      <c r="I205" s="6">
        <f t="shared" si="61"/>
        <v>8.955935846382676E-2</v>
      </c>
      <c r="J205" s="7">
        <f t="shared" si="62"/>
        <v>0.02</v>
      </c>
      <c r="K205" s="7">
        <f t="shared" si="63"/>
        <v>1.4859</v>
      </c>
      <c r="L205" s="7">
        <f t="shared" si="64"/>
        <v>0.01</v>
      </c>
      <c r="M205" s="8">
        <f t="shared" si="65"/>
        <v>4.2030310672745124</v>
      </c>
      <c r="N205" s="6">
        <f t="shared" si="66"/>
        <v>0.21319792130467141</v>
      </c>
      <c r="O205" s="4">
        <f t="shared" si="67"/>
        <v>4.3325410972469794E-2</v>
      </c>
      <c r="P205" s="9">
        <f t="shared" si="52"/>
        <v>4.9208516784790222</v>
      </c>
      <c r="Q205" s="4">
        <f t="shared" si="53"/>
        <v>0</v>
      </c>
      <c r="R205" s="4">
        <f t="shared" si="55"/>
        <v>0</v>
      </c>
    </row>
    <row r="206" spans="1:18" x14ac:dyDescent="0.25">
      <c r="A206" s="4">
        <f t="shared" si="10"/>
        <v>2.2680000000000016</v>
      </c>
      <c r="B206" s="5">
        <f t="shared" si="57"/>
        <v>0.18900000000000014</v>
      </c>
      <c r="C206" s="5">
        <f t="shared" si="11"/>
        <v>0.14433333333333317</v>
      </c>
      <c r="D206" s="5">
        <f t="shared" si="12"/>
        <v>2.8727840681995604</v>
      </c>
      <c r="E206" s="6">
        <f t="shared" si="54"/>
        <v>3.6211125989915653E-2</v>
      </c>
      <c r="F206" s="5">
        <f t="shared" si="58"/>
        <v>0.47879734469992674</v>
      </c>
      <c r="G206" s="10">
        <f t="shared" si="59"/>
        <v>5.1055262898973226E-2</v>
      </c>
      <c r="H206" s="10">
        <f t="shared" si="60"/>
        <v>0.56839932196673981</v>
      </c>
      <c r="I206" s="6">
        <f t="shared" si="61"/>
        <v>8.9822877906178697E-2</v>
      </c>
      <c r="J206" s="7">
        <f t="shared" si="62"/>
        <v>0.02</v>
      </c>
      <c r="K206" s="7">
        <f t="shared" si="63"/>
        <v>1.4859</v>
      </c>
      <c r="L206" s="7">
        <f t="shared" si="64"/>
        <v>0.01</v>
      </c>
      <c r="M206" s="8">
        <f t="shared" si="65"/>
        <v>4.2112758190253166</v>
      </c>
      <c r="N206" s="6">
        <f t="shared" si="66"/>
        <v>0.21500779408042633</v>
      </c>
      <c r="O206" s="4">
        <f t="shared" si="67"/>
        <v>4.3325410972469794E-2</v>
      </c>
      <c r="P206" s="9">
        <f t="shared" si="52"/>
        <v>4.962625610569475</v>
      </c>
      <c r="Q206" s="4">
        <f t="shared" si="53"/>
        <v>0</v>
      </c>
      <c r="R206" s="4">
        <f t="shared" si="55"/>
        <v>0</v>
      </c>
    </row>
    <row r="207" spans="1:18" x14ac:dyDescent="0.25">
      <c r="A207" s="4">
        <f t="shared" si="10"/>
        <v>2.2800000000000016</v>
      </c>
      <c r="B207" s="5">
        <f t="shared" si="57"/>
        <v>0.19000000000000014</v>
      </c>
      <c r="C207" s="5">
        <f t="shared" si="11"/>
        <v>0.14333333333333317</v>
      </c>
      <c r="D207" s="5">
        <f t="shared" si="12"/>
        <v>2.8606698241700799</v>
      </c>
      <c r="E207" s="6">
        <f t="shared" si="54"/>
        <v>3.58809361551886E-2</v>
      </c>
      <c r="F207" s="5">
        <f t="shared" si="58"/>
        <v>0.47677830402834664</v>
      </c>
      <c r="G207" s="10">
        <f t="shared" si="59"/>
        <v>5.1385452733700279E-2</v>
      </c>
      <c r="H207" s="10">
        <f t="shared" si="60"/>
        <v>0.57041836263831991</v>
      </c>
      <c r="I207" s="6">
        <f t="shared" si="61"/>
        <v>9.0083798312576055E-2</v>
      </c>
      <c r="J207" s="7">
        <f t="shared" si="62"/>
        <v>0.02</v>
      </c>
      <c r="K207" s="7">
        <f t="shared" si="63"/>
        <v>1.4859</v>
      </c>
      <c r="L207" s="7">
        <f t="shared" si="64"/>
        <v>0.01</v>
      </c>
      <c r="M207" s="8">
        <f t="shared" si="65"/>
        <v>4.2194313224161828</v>
      </c>
      <c r="N207" s="6">
        <f t="shared" si="66"/>
        <v>0.21681738878111123</v>
      </c>
      <c r="O207" s="4">
        <f t="shared" si="67"/>
        <v>4.3325410972469794E-2</v>
      </c>
      <c r="P207" s="9">
        <f t="shared" si="52"/>
        <v>5.0043931243695114</v>
      </c>
      <c r="Q207" s="4">
        <f t="shared" si="53"/>
        <v>0</v>
      </c>
      <c r="R207" s="4">
        <f t="shared" si="55"/>
        <v>0</v>
      </c>
    </row>
    <row r="208" spans="1:18" x14ac:dyDescent="0.25">
      <c r="A208" s="4">
        <f t="shared" si="10"/>
        <v>2.2920000000000016</v>
      </c>
      <c r="B208" s="5">
        <f t="shared" si="57"/>
        <v>0.19100000000000014</v>
      </c>
      <c r="C208" s="5">
        <f t="shared" si="11"/>
        <v>0.14233333333333317</v>
      </c>
      <c r="D208" s="5">
        <f t="shared" si="12"/>
        <v>2.8485451960627022</v>
      </c>
      <c r="E208" s="6">
        <f t="shared" si="54"/>
        <v>3.5551029108116562E-2</v>
      </c>
      <c r="F208" s="5">
        <f t="shared" si="58"/>
        <v>0.47475753267711701</v>
      </c>
      <c r="G208" s="10">
        <f t="shared" si="59"/>
        <v>5.1715359780772317E-2</v>
      </c>
      <c r="H208" s="10">
        <f t="shared" si="60"/>
        <v>0.5724391339895496</v>
      </c>
      <c r="I208" s="6">
        <f t="shared" si="61"/>
        <v>9.0342110995011798E-2</v>
      </c>
      <c r="J208" s="7">
        <f t="shared" si="62"/>
        <v>0.02</v>
      </c>
      <c r="K208" s="7">
        <f t="shared" si="63"/>
        <v>1.4859</v>
      </c>
      <c r="L208" s="7">
        <f t="shared" si="64"/>
        <v>0.01</v>
      </c>
      <c r="M208" s="8">
        <f t="shared" si="65"/>
        <v>4.2274975721467092</v>
      </c>
      <c r="N208" s="6">
        <f t="shared" si="66"/>
        <v>0.21862655791590854</v>
      </c>
      <c r="O208" s="4">
        <f t="shared" si="67"/>
        <v>4.3325410972469794E-2</v>
      </c>
      <c r="P208" s="9">
        <f t="shared" si="52"/>
        <v>5.0461508156225019</v>
      </c>
      <c r="Q208" s="4">
        <f t="shared" si="53"/>
        <v>0</v>
      </c>
      <c r="R208" s="4">
        <f t="shared" si="55"/>
        <v>0</v>
      </c>
    </row>
    <row r="209" spans="1:18" x14ac:dyDescent="0.25">
      <c r="A209" s="4">
        <f t="shared" si="10"/>
        <v>2.3040000000000016</v>
      </c>
      <c r="B209" s="5">
        <f t="shared" si="57"/>
        <v>0.19200000000000014</v>
      </c>
      <c r="C209" s="5">
        <f t="shared" si="11"/>
        <v>0.14133333333333317</v>
      </c>
      <c r="D209" s="5">
        <f t="shared" si="12"/>
        <v>2.836409710350368</v>
      </c>
      <c r="E209" s="6">
        <f t="shared" si="54"/>
        <v>3.5221417226608355E-2</v>
      </c>
      <c r="F209" s="5">
        <f t="shared" si="58"/>
        <v>0.4727349517250613</v>
      </c>
      <c r="G209" s="10">
        <f t="shared" si="59"/>
        <v>5.2044971662280524E-2</v>
      </c>
      <c r="H209" s="10">
        <f t="shared" si="60"/>
        <v>0.57446171494160525</v>
      </c>
      <c r="I209" s="6">
        <f t="shared" si="61"/>
        <v>9.0597807144677966E-2</v>
      </c>
      <c r="J209" s="7">
        <f t="shared" si="62"/>
        <v>0.02</v>
      </c>
      <c r="K209" s="7">
        <f t="shared" si="63"/>
        <v>1.4859</v>
      </c>
      <c r="L209" s="7">
        <f t="shared" si="64"/>
        <v>0.01</v>
      </c>
      <c r="M209" s="8">
        <f t="shared" si="65"/>
        <v>4.2354745558321705</v>
      </c>
      <c r="N209" s="6">
        <f t="shared" si="66"/>
        <v>0.2204351532345955</v>
      </c>
      <c r="O209" s="4">
        <f t="shared" si="67"/>
        <v>4.3325410972469794E-2</v>
      </c>
      <c r="P209" s="9">
        <f t="shared" si="52"/>
        <v>5.0878952625438751</v>
      </c>
      <c r="Q209" s="4">
        <f t="shared" si="53"/>
        <v>0</v>
      </c>
      <c r="R209" s="4">
        <f t="shared" si="55"/>
        <v>0</v>
      </c>
    </row>
    <row r="210" spans="1:18" x14ac:dyDescent="0.25">
      <c r="A210" s="4">
        <f t="shared" si="10"/>
        <v>2.3160000000000016</v>
      </c>
      <c r="B210" s="5">
        <f t="shared" si="57"/>
        <v>0.19300000000000014</v>
      </c>
      <c r="C210" s="5">
        <f t="shared" si="11"/>
        <v>0.14033333333333317</v>
      </c>
      <c r="D210" s="5">
        <f t="shared" si="12"/>
        <v>2.8242628897805497</v>
      </c>
      <c r="E210" s="6">
        <f t="shared" si="54"/>
        <v>3.489211292185726E-2</v>
      </c>
      <c r="F210" s="5">
        <f t="shared" si="58"/>
        <v>0.4707104816300916</v>
      </c>
      <c r="G210" s="10">
        <f t="shared" si="59"/>
        <v>5.2374275967031619E-2</v>
      </c>
      <c r="H210" s="10">
        <f t="shared" si="60"/>
        <v>0.57648618503657501</v>
      </c>
      <c r="I210" s="6">
        <f t="shared" si="61"/>
        <v>9.085087782929048E-2</v>
      </c>
      <c r="J210" s="7">
        <f t="shared" si="62"/>
        <v>0.02</v>
      </c>
      <c r="K210" s="7">
        <f t="shared" si="63"/>
        <v>1.4859</v>
      </c>
      <c r="L210" s="7">
        <f t="shared" si="64"/>
        <v>0.01</v>
      </c>
      <c r="M210" s="8">
        <f t="shared" si="65"/>
        <v>4.2433622539683666</v>
      </c>
      <c r="N210" s="6">
        <f t="shared" si="66"/>
        <v>0.22224302571742455</v>
      </c>
      <c r="O210" s="4">
        <f t="shared" si="67"/>
        <v>4.3325410972469794E-2</v>
      </c>
      <c r="P210" s="9">
        <f t="shared" ref="P210:P273" si="68">N210/O210</f>
        <v>5.1296230255875503</v>
      </c>
      <c r="Q210" s="4">
        <f t="shared" ref="Q210:Q273" si="69">IF(P210&gt;1,IF(P209&lt;1,G210,0),0)</f>
        <v>0</v>
      </c>
      <c r="R210" s="4">
        <f t="shared" si="55"/>
        <v>0</v>
      </c>
    </row>
    <row r="211" spans="1:18" x14ac:dyDescent="0.25">
      <c r="A211" s="4">
        <f t="shared" si="10"/>
        <v>2.3280000000000016</v>
      </c>
      <c r="B211" s="5">
        <f t="shared" si="57"/>
        <v>0.19400000000000014</v>
      </c>
      <c r="C211" s="5">
        <f t="shared" si="11"/>
        <v>0.13933333333333317</v>
      </c>
      <c r="D211" s="5">
        <f t="shared" si="12"/>
        <v>2.8121042531926568</v>
      </c>
      <c r="E211" s="6">
        <f t="shared" si="54"/>
        <v>3.4563128639867775E-2</v>
      </c>
      <c r="F211" s="5">
        <f t="shared" si="58"/>
        <v>0.46868404219877613</v>
      </c>
      <c r="G211" s="10">
        <f t="shared" si="59"/>
        <v>5.2703260249021104E-2</v>
      </c>
      <c r="H211" s="10">
        <f t="shared" si="60"/>
        <v>0.57851262446789042</v>
      </c>
      <c r="I211" s="6">
        <f t="shared" si="61"/>
        <v>9.1101313990333374E-2</v>
      </c>
      <c r="J211" s="7">
        <f t="shared" si="62"/>
        <v>0.02</v>
      </c>
      <c r="K211" s="7">
        <f t="shared" si="63"/>
        <v>1.4859</v>
      </c>
      <c r="L211" s="7">
        <f t="shared" si="64"/>
        <v>0.01</v>
      </c>
      <c r="M211" s="8">
        <f t="shared" si="65"/>
        <v>4.2511606398926638</v>
      </c>
      <c r="N211" s="6">
        <f t="shared" si="66"/>
        <v>0.22405002556465814</v>
      </c>
      <c r="O211" s="4">
        <f t="shared" si="67"/>
        <v>4.3325410972469794E-2</v>
      </c>
      <c r="P211" s="9">
        <f t="shared" si="68"/>
        <v>5.1713306472043836</v>
      </c>
      <c r="Q211" s="4">
        <f t="shared" si="69"/>
        <v>0</v>
      </c>
      <c r="R211" s="4">
        <f t="shared" ref="R211:R274" si="70">IF(Q211=0,0,B211)</f>
        <v>0</v>
      </c>
    </row>
    <row r="212" spans="1:18" x14ac:dyDescent="0.25">
      <c r="A212" s="4">
        <f t="shared" si="10"/>
        <v>2.3400000000000016</v>
      </c>
      <c r="B212" s="5">
        <f t="shared" si="57"/>
        <v>0.19500000000000015</v>
      </c>
      <c r="C212" s="5">
        <f t="shared" si="11"/>
        <v>0.13833333333333317</v>
      </c>
      <c r="D212" s="5">
        <f t="shared" si="12"/>
        <v>2.7999333153315824</v>
      </c>
      <c r="E212" s="6">
        <f t="shared" si="54"/>
        <v>3.4234476863002516E-2</v>
      </c>
      <c r="F212" s="5">
        <f t="shared" si="58"/>
        <v>0.4666555525552637</v>
      </c>
      <c r="G212" s="10">
        <f t="shared" si="59"/>
        <v>5.3031912025886363E-2</v>
      </c>
      <c r="H212" s="10">
        <f t="shared" si="60"/>
        <v>0.58054111411140286</v>
      </c>
      <c r="I212" s="6">
        <f t="shared" si="61"/>
        <v>9.134910644021986E-2</v>
      </c>
      <c r="J212" s="7">
        <f t="shared" si="62"/>
        <v>0.02</v>
      </c>
      <c r="K212" s="7">
        <f t="shared" si="63"/>
        <v>1.4859</v>
      </c>
      <c r="L212" s="7">
        <f t="shared" si="64"/>
        <v>0.01</v>
      </c>
      <c r="M212" s="8">
        <f t="shared" si="65"/>
        <v>4.2588696797412018</v>
      </c>
      <c r="N212" s="6">
        <f t="shared" si="66"/>
        <v>0.22585600218575025</v>
      </c>
      <c r="O212" s="4">
        <f t="shared" si="67"/>
        <v>4.3325410972469794E-2</v>
      </c>
      <c r="P212" s="9">
        <f t="shared" si="68"/>
        <v>5.2130146515924709</v>
      </c>
      <c r="Q212" s="4">
        <f t="shared" si="69"/>
        <v>0</v>
      </c>
      <c r="R212" s="4">
        <f t="shared" si="70"/>
        <v>0</v>
      </c>
    </row>
    <row r="213" spans="1:18" x14ac:dyDescent="0.25">
      <c r="A213" s="4">
        <f t="shared" si="10"/>
        <v>2.3520000000000016</v>
      </c>
      <c r="B213" s="5">
        <f t="shared" si="57"/>
        <v>0.19600000000000015</v>
      </c>
      <c r="C213" s="5">
        <f t="shared" si="11"/>
        <v>0.13733333333333317</v>
      </c>
      <c r="D213" s="5">
        <f t="shared" si="12"/>
        <v>2.7877495866571826</v>
      </c>
      <c r="E213" s="6">
        <f t="shared" si="54"/>
        <v>3.3906170111550574E-2</v>
      </c>
      <c r="F213" s="5">
        <f t="shared" si="58"/>
        <v>0.4646249311095304</v>
      </c>
      <c r="G213" s="10">
        <f t="shared" si="59"/>
        <v>5.3360218777338306E-2</v>
      </c>
      <c r="H213" s="10">
        <f t="shared" si="60"/>
        <v>0.58257173555713615</v>
      </c>
      <c r="I213" s="6">
        <f t="shared" si="61"/>
        <v>9.1594245859366721E-2</v>
      </c>
      <c r="J213" s="7">
        <f t="shared" si="62"/>
        <v>0.02</v>
      </c>
      <c r="K213" s="7">
        <f t="shared" si="63"/>
        <v>1.4859</v>
      </c>
      <c r="L213" s="7">
        <f t="shared" si="64"/>
        <v>0.01</v>
      </c>
      <c r="M213" s="8">
        <f t="shared" si="65"/>
        <v>4.2664893324021538</v>
      </c>
      <c r="N213" s="6">
        <f t="shared" si="66"/>
        <v>0.22766080418815898</v>
      </c>
      <c r="O213" s="4">
        <f t="shared" si="67"/>
        <v>4.3325410972469794E-2</v>
      </c>
      <c r="P213" s="9">
        <f t="shared" si="68"/>
        <v>5.2546715444389243</v>
      </c>
      <c r="Q213" s="4">
        <f t="shared" si="69"/>
        <v>0</v>
      </c>
      <c r="R213" s="4">
        <f t="shared" si="70"/>
        <v>0</v>
      </c>
    </row>
    <row r="214" spans="1:18" x14ac:dyDescent="0.25">
      <c r="A214" s="4">
        <f t="shared" si="10"/>
        <v>2.3640000000000017</v>
      </c>
      <c r="B214" s="5">
        <f t="shared" si="57"/>
        <v>0.19700000000000015</v>
      </c>
      <c r="C214" s="5">
        <f t="shared" si="11"/>
        <v>0.13633333333333317</v>
      </c>
      <c r="D214" s="5">
        <f t="shared" si="12"/>
        <v>2.7755525731494637</v>
      </c>
      <c r="E214" s="6">
        <f t="shared" si="54"/>
        <v>3.3578220945318184E-2</v>
      </c>
      <c r="F214" s="5">
        <f t="shared" si="58"/>
        <v>0.4625920955249106</v>
      </c>
      <c r="G214" s="10">
        <f t="shared" si="59"/>
        <v>5.3688167943570696E-2</v>
      </c>
      <c r="H214" s="10">
        <f t="shared" si="60"/>
        <v>0.58460457114175601</v>
      </c>
      <c r="I214" s="6">
        <f t="shared" si="61"/>
        <v>9.1836722793178921E-2</v>
      </c>
      <c r="J214" s="7">
        <f t="shared" si="62"/>
        <v>0.02</v>
      </c>
      <c r="K214" s="7">
        <f t="shared" si="63"/>
        <v>1.4859</v>
      </c>
      <c r="L214" s="7">
        <f t="shared" si="64"/>
        <v>0.01</v>
      </c>
      <c r="M214" s="8">
        <f t="shared" si="65"/>
        <v>4.2740195494649846</v>
      </c>
      <c r="N214" s="6">
        <f t="shared" si="66"/>
        <v>0.22946427936578045</v>
      </c>
      <c r="O214" s="4">
        <f t="shared" si="67"/>
        <v>4.3325410972469794E-2</v>
      </c>
      <c r="P214" s="9">
        <f t="shared" si="68"/>
        <v>5.2962978126529165</v>
      </c>
      <c r="Q214" s="4">
        <f t="shared" si="69"/>
        <v>0</v>
      </c>
      <c r="R214" s="4">
        <f t="shared" si="70"/>
        <v>0</v>
      </c>
    </row>
    <row r="215" spans="1:18" x14ac:dyDescent="0.25">
      <c r="A215" s="4">
        <f t="shared" si="10"/>
        <v>2.3760000000000017</v>
      </c>
      <c r="B215" s="5">
        <f t="shared" si="57"/>
        <v>0.19800000000000015</v>
      </c>
      <c r="C215" s="5">
        <f t="shared" si="11"/>
        <v>0.13533333333333317</v>
      </c>
      <c r="D215" s="5">
        <f t="shared" si="12"/>
        <v>2.7633417761092489</v>
      </c>
      <c r="E215" s="6">
        <f t="shared" si="54"/>
        <v>3.3250641965243015E-2</v>
      </c>
      <c r="F215" s="5">
        <f t="shared" si="58"/>
        <v>0.46055696268487478</v>
      </c>
      <c r="G215" s="10">
        <f t="shared" si="59"/>
        <v>5.4015746923645865E-2</v>
      </c>
      <c r="H215" s="10">
        <f t="shared" si="60"/>
        <v>0.58663970398179177</v>
      </c>
      <c r="I215" s="6">
        <f t="shared" si="61"/>
        <v>9.207652764894074E-2</v>
      </c>
      <c r="J215" s="7">
        <f t="shared" si="62"/>
        <v>0.02</v>
      </c>
      <c r="K215" s="7">
        <f t="shared" si="63"/>
        <v>1.4859</v>
      </c>
      <c r="L215" s="7">
        <f t="shared" si="64"/>
        <v>0.01</v>
      </c>
      <c r="M215" s="8">
        <f t="shared" si="65"/>
        <v>4.2814602751656157</v>
      </c>
      <c r="N215" s="6">
        <f t="shared" si="66"/>
        <v>0.23126627468698907</v>
      </c>
      <c r="O215" s="4">
        <f t="shared" si="67"/>
        <v>4.3325410972469794E-2</v>
      </c>
      <c r="P215" s="9">
        <f t="shared" si="68"/>
        <v>5.3378899240896356</v>
      </c>
      <c r="Q215" s="4">
        <f t="shared" si="69"/>
        <v>0</v>
      </c>
      <c r="R215" s="4">
        <f t="shared" si="70"/>
        <v>0</v>
      </c>
    </row>
    <row r="216" spans="1:18" x14ac:dyDescent="0.25">
      <c r="A216" s="4">
        <f t="shared" si="10"/>
        <v>2.3880000000000017</v>
      </c>
      <c r="B216" s="5">
        <f t="shared" si="57"/>
        <v>0.19900000000000015</v>
      </c>
      <c r="C216" s="5">
        <f t="shared" si="11"/>
        <v>0.13433333333333317</v>
      </c>
      <c r="D216" s="5">
        <f t="shared" si="12"/>
        <v>2.7511166919540835</v>
      </c>
      <c r="E216" s="6">
        <f t="shared" si="54"/>
        <v>3.2923445815032953E-2</v>
      </c>
      <c r="F216" s="5">
        <f t="shared" si="58"/>
        <v>0.4585194486590139</v>
      </c>
      <c r="G216" s="10">
        <f t="shared" si="59"/>
        <v>5.4342943073855926E-2</v>
      </c>
      <c r="H216" s="10">
        <f t="shared" si="60"/>
        <v>0.58867721800765271</v>
      </c>
      <c r="I216" s="6">
        <f t="shared" si="61"/>
        <v>9.2313650692610077E-2</v>
      </c>
      <c r="J216" s="7">
        <f t="shared" si="62"/>
        <v>0.02</v>
      </c>
      <c r="K216" s="7">
        <f t="shared" si="63"/>
        <v>1.4859</v>
      </c>
      <c r="L216" s="7">
        <f t="shared" si="64"/>
        <v>0.01</v>
      </c>
      <c r="M216" s="8">
        <f t="shared" si="65"/>
        <v>4.2888114463274034</v>
      </c>
      <c r="N216" s="6">
        <f t="shared" si="66"/>
        <v>0.23306663628227178</v>
      </c>
      <c r="O216" s="4">
        <f t="shared" si="67"/>
        <v>4.3325410972469794E-2</v>
      </c>
      <c r="P216" s="9">
        <f t="shared" si="68"/>
        <v>5.3794443272648698</v>
      </c>
      <c r="Q216" s="4">
        <f t="shared" si="69"/>
        <v>0</v>
      </c>
      <c r="R216" s="4">
        <f t="shared" si="70"/>
        <v>0</v>
      </c>
    </row>
    <row r="217" spans="1:18" x14ac:dyDescent="0.25">
      <c r="A217" s="4">
        <f t="shared" si="10"/>
        <v>2.4000000000000017</v>
      </c>
      <c r="B217" s="5">
        <f t="shared" si="57"/>
        <v>0.20000000000000015</v>
      </c>
      <c r="C217" s="5">
        <f t="shared" si="11"/>
        <v>0.13333333333333316</v>
      </c>
      <c r="D217" s="5">
        <f t="shared" si="12"/>
        <v>2.7388768120091296</v>
      </c>
      <c r="E217" s="6">
        <f t="shared" si="54"/>
        <v>3.259664518283082E-2</v>
      </c>
      <c r="F217" s="5">
        <f t="shared" si="58"/>
        <v>0.45647946866818823</v>
      </c>
      <c r="G217" s="10">
        <f t="shared" si="59"/>
        <v>5.4669743706058059E-2</v>
      </c>
      <c r="H217" s="10">
        <f t="shared" si="60"/>
        <v>0.59071719799847833</v>
      </c>
      <c r="I217" s="6">
        <f t="shared" si="61"/>
        <v>9.2548082045511876E-2</v>
      </c>
      <c r="J217" s="7">
        <f t="shared" si="62"/>
        <v>0.02</v>
      </c>
      <c r="K217" s="7">
        <f t="shared" si="63"/>
        <v>1.4859</v>
      </c>
      <c r="L217" s="7">
        <f t="shared" si="64"/>
        <v>0.01</v>
      </c>
      <c r="M217" s="8">
        <f t="shared" si="65"/>
        <v>4.2960729922978373</v>
      </c>
      <c r="N217" s="6">
        <f t="shared" si="66"/>
        <v>0.23486520943144071</v>
      </c>
      <c r="O217" s="4">
        <f t="shared" si="67"/>
        <v>4.3325410972469794E-2</v>
      </c>
      <c r="P217" s="9">
        <f t="shared" si="68"/>
        <v>5.4209574510598593</v>
      </c>
      <c r="Q217" s="4">
        <f t="shared" si="69"/>
        <v>0</v>
      </c>
      <c r="R217" s="4">
        <f t="shared" si="70"/>
        <v>0</v>
      </c>
    </row>
    <row r="218" spans="1:18" x14ac:dyDescent="0.25">
      <c r="A218" s="4">
        <f t="shared" si="10"/>
        <v>2.4120000000000017</v>
      </c>
      <c r="B218" s="5">
        <f t="shared" si="57"/>
        <v>0.20100000000000015</v>
      </c>
      <c r="C218" s="5">
        <f t="shared" si="11"/>
        <v>0.13233333333333316</v>
      </c>
      <c r="D218" s="5">
        <f t="shared" si="12"/>
        <v>2.7266216222927917</v>
      </c>
      <c r="E218" s="6">
        <f t="shared" si="54"/>
        <v>3.2270252802906033E-2</v>
      </c>
      <c r="F218" s="5">
        <f t="shared" si="58"/>
        <v>0.45443693704879862</v>
      </c>
      <c r="G218" s="10">
        <f t="shared" si="59"/>
        <v>5.4996136085982847E-2</v>
      </c>
      <c r="H218" s="10">
        <f t="shared" si="60"/>
        <v>0.59275972961786794</v>
      </c>
      <c r="I218" s="6">
        <f t="shared" si="61"/>
        <v>9.2779811680926749E-2</v>
      </c>
      <c r="J218" s="7">
        <f t="shared" si="62"/>
        <v>0.02</v>
      </c>
      <c r="K218" s="7">
        <f t="shared" si="63"/>
        <v>1.4859</v>
      </c>
      <c r="L218" s="7">
        <f t="shared" si="64"/>
        <v>0.01</v>
      </c>
      <c r="M218" s="8">
        <f t="shared" si="65"/>
        <v>4.3032448348808527</v>
      </c>
      <c r="N218" s="6">
        <f t="shared" si="66"/>
        <v>0.23666183855041018</v>
      </c>
      <c r="O218" s="4">
        <f t="shared" si="67"/>
        <v>4.3325410972469794E-2</v>
      </c>
      <c r="P218" s="9">
        <f t="shared" si="68"/>
        <v>5.4624257044160958</v>
      </c>
      <c r="Q218" s="4">
        <f t="shared" si="69"/>
        <v>0</v>
      </c>
      <c r="R218" s="4">
        <f t="shared" si="70"/>
        <v>0</v>
      </c>
    </row>
    <row r="219" spans="1:18" x14ac:dyDescent="0.25">
      <c r="A219" s="4">
        <f t="shared" si="10"/>
        <v>2.4240000000000017</v>
      </c>
      <c r="B219" s="5">
        <f t="shared" si="57"/>
        <v>0.20200000000000015</v>
      </c>
      <c r="C219" s="5">
        <f t="shared" si="11"/>
        <v>0.13133333333333316</v>
      </c>
      <c r="D219" s="5">
        <f t="shared" si="12"/>
        <v>2.7143506032967997</v>
      </c>
      <c r="E219" s="6">
        <f t="shared" si="54"/>
        <v>3.1944281457374525E-2</v>
      </c>
      <c r="F219" s="5">
        <f t="shared" si="58"/>
        <v>0.45239176721613328</v>
      </c>
      <c r="G219" s="10">
        <f t="shared" si="59"/>
        <v>5.5322107431514354E-2</v>
      </c>
      <c r="H219" s="10">
        <f t="shared" si="60"/>
        <v>0.59480489945053328</v>
      </c>
      <c r="I219" s="6">
        <f t="shared" si="61"/>
        <v>9.3008829420570691E-2</v>
      </c>
      <c r="J219" s="7">
        <f t="shared" si="62"/>
        <v>0.02</v>
      </c>
      <c r="K219" s="7">
        <f t="shared" si="63"/>
        <v>1.4859</v>
      </c>
      <c r="L219" s="7">
        <f t="shared" si="64"/>
        <v>0.01</v>
      </c>
      <c r="M219" s="8">
        <f t="shared" si="65"/>
        <v>4.310326888264651</v>
      </c>
      <c r="N219" s="6">
        <f t="shared" si="66"/>
        <v>0.238456367177522</v>
      </c>
      <c r="O219" s="4">
        <f t="shared" si="67"/>
        <v>4.3325410972469794E-2</v>
      </c>
      <c r="P219" s="9">
        <f t="shared" si="68"/>
        <v>5.5038454760196966</v>
      </c>
      <c r="Q219" s="4">
        <f t="shared" si="69"/>
        <v>0</v>
      </c>
      <c r="R219" s="4">
        <f t="shared" si="70"/>
        <v>0</v>
      </c>
    </row>
    <row r="220" spans="1:18" x14ac:dyDescent="0.25">
      <c r="A220" s="4">
        <f t="shared" si="10"/>
        <v>2.4360000000000017</v>
      </c>
      <c r="B220" s="5">
        <f t="shared" si="57"/>
        <v>0.20300000000000015</v>
      </c>
      <c r="C220" s="5">
        <f t="shared" si="11"/>
        <v>0.13033333333333316</v>
      </c>
      <c r="D220" s="5">
        <f t="shared" si="12"/>
        <v>2.7020632297604674</v>
      </c>
      <c r="E220" s="6">
        <f t="shared" si="54"/>
        <v>3.161874397794822E-2</v>
      </c>
      <c r="F220" s="5">
        <f t="shared" si="58"/>
        <v>0.45034387162674455</v>
      </c>
      <c r="G220" s="10">
        <f t="shared" si="59"/>
        <v>5.5647644910940659E-2</v>
      </c>
      <c r="H220" s="10">
        <f t="shared" si="60"/>
        <v>0.59685279503992206</v>
      </c>
      <c r="I220" s="6">
        <f t="shared" si="61"/>
        <v>9.3235124930961449E-2</v>
      </c>
      <c r="J220" s="7">
        <f t="shared" si="62"/>
        <v>0.02</v>
      </c>
      <c r="K220" s="7">
        <f t="shared" si="63"/>
        <v>1.4859</v>
      </c>
      <c r="L220" s="7">
        <f t="shared" si="64"/>
        <v>0.01</v>
      </c>
      <c r="M220" s="8">
        <f t="shared" si="65"/>
        <v>4.3173190589448991</v>
      </c>
      <c r="N220" s="6">
        <f t="shared" si="66"/>
        <v>0.24024863795940224</v>
      </c>
      <c r="O220" s="4">
        <f t="shared" si="67"/>
        <v>4.3325410972469794E-2</v>
      </c>
      <c r="P220" s="9">
        <f t="shared" si="68"/>
        <v>5.5452131339749577</v>
      </c>
      <c r="Q220" s="4">
        <f t="shared" si="69"/>
        <v>0</v>
      </c>
      <c r="R220" s="4">
        <f t="shared" si="70"/>
        <v>0</v>
      </c>
    </row>
    <row r="221" spans="1:18" x14ac:dyDescent="0.25">
      <c r="A221" s="4">
        <f t="shared" si="10"/>
        <v>2.4480000000000017</v>
      </c>
      <c r="B221" s="5">
        <f t="shared" si="57"/>
        <v>0.20400000000000015</v>
      </c>
      <c r="C221" s="5">
        <f t="shared" si="11"/>
        <v>0.12933333333333316</v>
      </c>
      <c r="D221" s="5">
        <f t="shared" si="12"/>
        <v>2.6897589704388318</v>
      </c>
      <c r="E221" s="6">
        <f t="shared" si="54"/>
        <v>3.1293653247715325E-2</v>
      </c>
      <c r="F221" s="5">
        <f t="shared" si="58"/>
        <v>0.44829316173980527</v>
      </c>
      <c r="G221" s="10">
        <f t="shared" si="59"/>
        <v>5.5972735641173554E-2</v>
      </c>
      <c r="H221" s="10">
        <f t="shared" si="60"/>
        <v>0.59890350492686129</v>
      </c>
      <c r="I221" s="6">
        <f t="shared" si="61"/>
        <v>9.3458687719666964E-2</v>
      </c>
      <c r="J221" s="7">
        <f t="shared" si="62"/>
        <v>0.02</v>
      </c>
      <c r="K221" s="7">
        <f t="shared" si="63"/>
        <v>1.4859</v>
      </c>
      <c r="L221" s="7">
        <f t="shared" si="64"/>
        <v>0.01</v>
      </c>
      <c r="M221" s="8">
        <f t="shared" si="65"/>
        <v>4.3242212456431979</v>
      </c>
      <c r="N221" s="6">
        <f t="shared" si="66"/>
        <v>0.24203849263633292</v>
      </c>
      <c r="O221" s="4">
        <f t="shared" si="67"/>
        <v>4.3325410972469794E-2</v>
      </c>
      <c r="P221" s="9">
        <f t="shared" si="68"/>
        <v>5.5865250254667203</v>
      </c>
      <c r="Q221" s="4">
        <f t="shared" si="69"/>
        <v>0</v>
      </c>
      <c r="R221" s="4">
        <f t="shared" si="70"/>
        <v>0</v>
      </c>
    </row>
    <row r="222" spans="1:18" x14ac:dyDescent="0.25">
      <c r="A222" s="4">
        <f t="shared" si="10"/>
        <v>2.4600000000000017</v>
      </c>
      <c r="B222" s="5">
        <f t="shared" si="57"/>
        <v>0.20500000000000015</v>
      </c>
      <c r="C222" s="5">
        <f t="shared" si="11"/>
        <v>0.12833333333333316</v>
      </c>
      <c r="D222" s="5">
        <f t="shared" si="12"/>
        <v>2.6774372878643646</v>
      </c>
      <c r="E222" s="6">
        <f t="shared" si="54"/>
        <v>3.0969022202952973E-2</v>
      </c>
      <c r="F222" s="5">
        <f t="shared" si="58"/>
        <v>0.44623954797739407</v>
      </c>
      <c r="G222" s="10">
        <f t="shared" si="59"/>
        <v>5.6297366685935907E-2</v>
      </c>
      <c r="H222" s="10">
        <f t="shared" si="60"/>
        <v>0.60095711868927248</v>
      </c>
      <c r="I222" s="6">
        <f t="shared" si="61"/>
        <v>9.3679507131430959E-2</v>
      </c>
      <c r="J222" s="7">
        <f t="shared" si="62"/>
        <v>0.02</v>
      </c>
      <c r="K222" s="7">
        <f t="shared" si="63"/>
        <v>1.4859</v>
      </c>
      <c r="L222" s="7">
        <f t="shared" si="64"/>
        <v>0.01</v>
      </c>
      <c r="M222" s="8">
        <f t="shared" si="65"/>
        <v>4.3310333392206619</v>
      </c>
      <c r="N222" s="6">
        <f t="shared" si="66"/>
        <v>0.24382577202711905</v>
      </c>
      <c r="O222" s="4">
        <f t="shared" si="67"/>
        <v>4.3325410972469794E-2</v>
      </c>
      <c r="P222" s="9">
        <f t="shared" si="68"/>
        <v>5.6277774764110822</v>
      </c>
      <c r="Q222" s="4">
        <f t="shared" si="69"/>
        <v>0</v>
      </c>
      <c r="R222" s="4">
        <f t="shared" si="70"/>
        <v>0</v>
      </c>
    </row>
    <row r="223" spans="1:18" x14ac:dyDescent="0.25">
      <c r="A223" s="4">
        <f t="shared" si="10"/>
        <v>2.4720000000000018</v>
      </c>
      <c r="B223" s="5">
        <f t="shared" si="57"/>
        <v>0.20600000000000016</v>
      </c>
      <c r="C223" s="5">
        <f t="shared" si="11"/>
        <v>0.12733333333333316</v>
      </c>
      <c r="D223" s="5">
        <f t="shared" si="12"/>
        <v>2.6650976381019311</v>
      </c>
      <c r="E223" s="6">
        <f t="shared" si="54"/>
        <v>3.0644863834973449E-2</v>
      </c>
      <c r="F223" s="5">
        <f t="shared" si="58"/>
        <v>0.44418293968365519</v>
      </c>
      <c r="G223" s="10">
        <f t="shared" si="59"/>
        <v>5.6621525053915434E-2</v>
      </c>
      <c r="H223" s="10">
        <f t="shared" si="60"/>
        <v>0.60301372698301137</v>
      </c>
      <c r="I223" s="6">
        <f t="shared" si="61"/>
        <v>9.3897572344170913E-2</v>
      </c>
      <c r="J223" s="7">
        <f t="shared" si="62"/>
        <v>0.02</v>
      </c>
      <c r="K223" s="7">
        <f t="shared" si="63"/>
        <v>1.4859</v>
      </c>
      <c r="L223" s="7">
        <f t="shared" si="64"/>
        <v>0.01</v>
      </c>
      <c r="M223" s="8">
        <f t="shared" si="65"/>
        <v>4.3377552225865008</v>
      </c>
      <c r="N223" s="6">
        <f t="shared" si="66"/>
        <v>0.24561031601343408</v>
      </c>
      <c r="O223" s="4">
        <f t="shared" si="67"/>
        <v>4.3325410972469794E-2</v>
      </c>
      <c r="P223" s="9">
        <f t="shared" si="68"/>
        <v>5.668966791094074</v>
      </c>
      <c r="Q223" s="4">
        <f t="shared" si="69"/>
        <v>0</v>
      </c>
      <c r="R223" s="4">
        <f t="shared" si="70"/>
        <v>0</v>
      </c>
    </row>
    <row r="224" spans="1:18" x14ac:dyDescent="0.25">
      <c r="A224" s="4">
        <f t="shared" si="10"/>
        <v>2.4840000000000018</v>
      </c>
      <c r="B224" s="5">
        <f t="shared" si="57"/>
        <v>0.20700000000000016</v>
      </c>
      <c r="C224" s="5">
        <f t="shared" si="11"/>
        <v>0.12633333333333316</v>
      </c>
      <c r="D224" s="5">
        <f t="shared" si="12"/>
        <v>2.6527394704966576</v>
      </c>
      <c r="E224" s="6">
        <f t="shared" si="54"/>
        <v>3.0321191192005565E-2</v>
      </c>
      <c r="F224" s="5">
        <f t="shared" si="58"/>
        <v>0.44212324508277623</v>
      </c>
      <c r="G224" s="10">
        <f t="shared" si="59"/>
        <v>5.6945197696883318E-2</v>
      </c>
      <c r="H224" s="10">
        <f t="shared" si="60"/>
        <v>0.60507342158389033</v>
      </c>
      <c r="I224" s="6">
        <f t="shared" si="61"/>
        <v>9.4112872364842684E-2</v>
      </c>
      <c r="J224" s="7">
        <f t="shared" si="62"/>
        <v>0.02</v>
      </c>
      <c r="K224" s="7">
        <f t="shared" si="63"/>
        <v>1.4859</v>
      </c>
      <c r="L224" s="7">
        <f t="shared" si="64"/>
        <v>0.01</v>
      </c>
      <c r="M224" s="8">
        <f t="shared" si="65"/>
        <v>4.3443867706014183</v>
      </c>
      <c r="N224" s="6">
        <f t="shared" si="66"/>
        <v>0.24739196352362225</v>
      </c>
      <c r="O224" s="4">
        <f t="shared" si="67"/>
        <v>4.3325410972469794E-2</v>
      </c>
      <c r="P224" s="9">
        <f t="shared" si="68"/>
        <v>5.7100892517978004</v>
      </c>
      <c r="Q224" s="4">
        <f t="shared" si="69"/>
        <v>0</v>
      </c>
      <c r="R224" s="4">
        <f t="shared" si="70"/>
        <v>0</v>
      </c>
    </row>
    <row r="225" spans="1:18" x14ac:dyDescent="0.25">
      <c r="A225" s="4">
        <f t="shared" si="10"/>
        <v>2.4960000000000018</v>
      </c>
      <c r="B225" s="5">
        <f t="shared" si="57"/>
        <v>0.20800000000000016</v>
      </c>
      <c r="C225" s="5">
        <f t="shared" si="11"/>
        <v>0.12533333333333316</v>
      </c>
      <c r="D225" s="5">
        <f t="shared" si="12"/>
        <v>2.6403622274143603</v>
      </c>
      <c r="E225" s="6">
        <f t="shared" si="54"/>
        <v>2.9998017381112824E-2</v>
      </c>
      <c r="F225" s="5">
        <f t="shared" si="58"/>
        <v>0.44006037123572672</v>
      </c>
      <c r="G225" s="10">
        <f t="shared" si="59"/>
        <v>5.7268371507776056E-2</v>
      </c>
      <c r="H225" s="10">
        <f t="shared" si="60"/>
        <v>0.60713629543093983</v>
      </c>
      <c r="I225" s="6">
        <f t="shared" si="61"/>
        <v>9.4325396025166777E-2</v>
      </c>
      <c r="J225" s="7">
        <f t="shared" si="62"/>
        <v>0.02</v>
      </c>
      <c r="K225" s="7">
        <f t="shared" si="63"/>
        <v>1.4859</v>
      </c>
      <c r="L225" s="7">
        <f t="shared" si="64"/>
        <v>0.01</v>
      </c>
      <c r="M225" s="8">
        <f t="shared" si="65"/>
        <v>4.3509278499756974</v>
      </c>
      <c r="N225" s="6">
        <f t="shared" si="66"/>
        <v>0.24917055251593756</v>
      </c>
      <c r="O225" s="4">
        <f t="shared" si="67"/>
        <v>4.3325410972469794E-2</v>
      </c>
      <c r="P225" s="9">
        <f t="shared" si="68"/>
        <v>5.7511411184135719</v>
      </c>
      <c r="Q225" s="4">
        <f t="shared" si="69"/>
        <v>0</v>
      </c>
      <c r="R225" s="4">
        <f t="shared" si="70"/>
        <v>0</v>
      </c>
    </row>
    <row r="226" spans="1:18" x14ac:dyDescent="0.25">
      <c r="A226" s="4">
        <f t="shared" si="10"/>
        <v>2.5080000000000018</v>
      </c>
      <c r="B226" s="5">
        <f t="shared" si="57"/>
        <v>0.20900000000000016</v>
      </c>
      <c r="C226" s="5">
        <f t="shared" si="11"/>
        <v>0.12433333333333316</v>
      </c>
      <c r="D226" s="5">
        <f t="shared" si="12"/>
        <v>2.6279653439741528</v>
      </c>
      <c r="E226" s="6">
        <f t="shared" si="54"/>
        <v>2.9675355570149779E-2</v>
      </c>
      <c r="F226" s="5">
        <f t="shared" si="58"/>
        <v>0.4379942239956921</v>
      </c>
      <c r="G226" s="10">
        <f t="shared" si="59"/>
        <v>5.7591033318739104E-2</v>
      </c>
      <c r="H226" s="10">
        <f t="shared" si="60"/>
        <v>0.60920244267097445</v>
      </c>
      <c r="I226" s="6">
        <f t="shared" si="61"/>
        <v>9.453513197720971E-2</v>
      </c>
      <c r="J226" s="7">
        <f t="shared" si="62"/>
        <v>0.02</v>
      </c>
      <c r="K226" s="7">
        <f t="shared" si="63"/>
        <v>1.4859</v>
      </c>
      <c r="L226" s="7">
        <f t="shared" si="64"/>
        <v>0.01</v>
      </c>
      <c r="M226" s="8">
        <f t="shared" si="65"/>
        <v>4.3573783191617705</v>
      </c>
      <c r="N226" s="6">
        <f t="shared" si="66"/>
        <v>0.25094591996119692</v>
      </c>
      <c r="O226" s="4">
        <f t="shared" si="67"/>
        <v>4.3325410972469794E-2</v>
      </c>
      <c r="P226" s="9">
        <f t="shared" si="68"/>
        <v>5.792118628041524</v>
      </c>
      <c r="Q226" s="4">
        <f t="shared" si="69"/>
        <v>0</v>
      </c>
      <c r="R226" s="4">
        <f t="shared" si="70"/>
        <v>0</v>
      </c>
    </row>
    <row r="227" spans="1:18" x14ac:dyDescent="0.25">
      <c r="A227" s="4">
        <f t="shared" si="10"/>
        <v>2.5200000000000018</v>
      </c>
      <c r="B227" s="5">
        <f t="shared" si="57"/>
        <v>0.21000000000000016</v>
      </c>
      <c r="C227" s="5">
        <f t="shared" si="11"/>
        <v>0.12333333333333316</v>
      </c>
      <c r="D227" s="5">
        <f t="shared" si="12"/>
        <v>2.6155482477728533</v>
      </c>
      <c r="E227" s="6">
        <f t="shared" si="54"/>
        <v>2.9353218989758356E-2</v>
      </c>
      <c r="F227" s="5">
        <f t="shared" si="58"/>
        <v>0.43592470796214222</v>
      </c>
      <c r="G227" s="10">
        <f t="shared" si="59"/>
        <v>5.791316989913052E-2</v>
      </c>
      <c r="H227" s="10">
        <f t="shared" si="60"/>
        <v>0.61127195870452433</v>
      </c>
      <c r="I227" s="6">
        <f t="shared" si="61"/>
        <v>9.474206868881499E-2</v>
      </c>
      <c r="J227" s="7">
        <f t="shared" si="62"/>
        <v>0.02</v>
      </c>
      <c r="K227" s="7">
        <f t="shared" si="63"/>
        <v>1.4859</v>
      </c>
      <c r="L227" s="7">
        <f t="shared" si="64"/>
        <v>0.01</v>
      </c>
      <c r="M227" s="8">
        <f t="shared" si="65"/>
        <v>4.36373802824113</v>
      </c>
      <c r="N227" s="6">
        <f t="shared" si="66"/>
        <v>0.2527179018248254</v>
      </c>
      <c r="O227" s="4">
        <f t="shared" si="67"/>
        <v>4.3325410972469794E-2</v>
      </c>
      <c r="P227" s="9">
        <f t="shared" si="68"/>
        <v>5.8330179945761991</v>
      </c>
      <c r="Q227" s="4">
        <f t="shared" si="69"/>
        <v>0</v>
      </c>
      <c r="R227" s="4">
        <f t="shared" si="70"/>
        <v>0</v>
      </c>
    </row>
    <row r="228" spans="1:18" x14ac:dyDescent="0.25">
      <c r="A228" s="4">
        <f t="shared" si="10"/>
        <v>2.5320000000000018</v>
      </c>
      <c r="B228" s="5">
        <f t="shared" si="57"/>
        <v>0.21100000000000016</v>
      </c>
      <c r="C228" s="5">
        <f t="shared" si="11"/>
        <v>0.12233333333333316</v>
      </c>
      <c r="D228" s="5">
        <f t="shared" si="12"/>
        <v>2.6031103586007776</v>
      </c>
      <c r="E228" s="6">
        <f t="shared" si="54"/>
        <v>2.9031620935405861E-2</v>
      </c>
      <c r="F228" s="5">
        <f t="shared" si="58"/>
        <v>0.43385172643346293</v>
      </c>
      <c r="G228" s="10">
        <f t="shared" si="59"/>
        <v>5.8234767953483021E-2</v>
      </c>
      <c r="H228" s="10">
        <f t="shared" si="60"/>
        <v>0.61334494023320363</v>
      </c>
      <c r="I228" s="6">
        <f t="shared" si="61"/>
        <v>9.4946194438876794E-2</v>
      </c>
      <c r="J228" s="7">
        <f t="shared" si="62"/>
        <v>0.02</v>
      </c>
      <c r="K228" s="7">
        <f t="shared" si="63"/>
        <v>1.4859</v>
      </c>
      <c r="L228" s="7">
        <f t="shared" si="64"/>
        <v>0.01</v>
      </c>
      <c r="M228" s="8">
        <f t="shared" si="65"/>
        <v>4.370006818805356</v>
      </c>
      <c r="N228" s="6">
        <f t="shared" si="66"/>
        <v>0.25448633304826845</v>
      </c>
      <c r="O228" s="4">
        <f t="shared" si="67"/>
        <v>4.3325410972469794E-2</v>
      </c>
      <c r="P228" s="9">
        <f t="shared" si="68"/>
        <v>5.8738354082775199</v>
      </c>
      <c r="Q228" s="4">
        <f t="shared" si="69"/>
        <v>0</v>
      </c>
      <c r="R228" s="4">
        <f t="shared" si="70"/>
        <v>0</v>
      </c>
    </row>
    <row r="229" spans="1:18" x14ac:dyDescent="0.25">
      <c r="A229" s="4">
        <f t="shared" si="10"/>
        <v>2.5440000000000018</v>
      </c>
      <c r="B229" s="5">
        <f t="shared" si="57"/>
        <v>0.21200000000000016</v>
      </c>
      <c r="C229" s="5">
        <f t="shared" si="11"/>
        <v>0.12133333333333315</v>
      </c>
      <c r="D229" s="5">
        <f t="shared" si="12"/>
        <v>2.5906510881484897</v>
      </c>
      <c r="E229" s="6">
        <f t="shared" si="54"/>
        <v>2.8710574769466451E-2</v>
      </c>
      <c r="F229" s="5">
        <f t="shared" si="58"/>
        <v>0.43177518135808157</v>
      </c>
      <c r="G229" s="10">
        <f t="shared" si="59"/>
        <v>5.8555814119422428E-2</v>
      </c>
      <c r="H229" s="10">
        <f t="shared" si="60"/>
        <v>0.61542148530858498</v>
      </c>
      <c r="I229" s="6">
        <f t="shared" si="61"/>
        <v>9.5147497312449758E-2</v>
      </c>
      <c r="J229" s="7">
        <f t="shared" si="62"/>
        <v>0.02</v>
      </c>
      <c r="K229" s="7">
        <f t="shared" si="63"/>
        <v>1.4859</v>
      </c>
      <c r="L229" s="7">
        <f t="shared" si="64"/>
        <v>0.01</v>
      </c>
      <c r="M229" s="8">
        <f t="shared" si="65"/>
        <v>4.3761845238310775</v>
      </c>
      <c r="N229" s="6">
        <f t="shared" si="66"/>
        <v>0.2562510475297457</v>
      </c>
      <c r="O229" s="4">
        <f t="shared" si="67"/>
        <v>4.3325410972469794E-2</v>
      </c>
      <c r="P229" s="9">
        <f t="shared" si="68"/>
        <v>5.9145670353265647</v>
      </c>
      <c r="Q229" s="4">
        <f t="shared" si="69"/>
        <v>0</v>
      </c>
      <c r="R229" s="4">
        <f t="shared" si="70"/>
        <v>0</v>
      </c>
    </row>
    <row r="230" spans="1:18" x14ac:dyDescent="0.25">
      <c r="A230" s="4">
        <f t="shared" si="10"/>
        <v>2.5560000000000018</v>
      </c>
      <c r="B230" s="5">
        <f t="shared" si="57"/>
        <v>0.21300000000000016</v>
      </c>
      <c r="C230" s="5">
        <f t="shared" si="11"/>
        <v>0.12033333333333315</v>
      </c>
      <c r="D230" s="5">
        <f t="shared" si="12"/>
        <v>2.5781698397040569</v>
      </c>
      <c r="E230" s="6">
        <f t="shared" si="54"/>
        <v>2.8390093923347841E-2</v>
      </c>
      <c r="F230" s="5">
        <f t="shared" si="58"/>
        <v>0.42969497328400946</v>
      </c>
      <c r="G230" s="10">
        <f t="shared" si="59"/>
        <v>5.8876294965541039E-2</v>
      </c>
      <c r="H230" s="10">
        <f t="shared" si="60"/>
        <v>0.61750169338265715</v>
      </c>
      <c r="I230" s="6">
        <f t="shared" si="61"/>
        <v>9.5345965195687693E-2</v>
      </c>
      <c r="J230" s="7">
        <f t="shared" si="62"/>
        <v>0.02</v>
      </c>
      <c r="K230" s="7">
        <f t="shared" si="63"/>
        <v>1.4859</v>
      </c>
      <c r="L230" s="7">
        <f t="shared" si="64"/>
        <v>0.01</v>
      </c>
      <c r="M230" s="8">
        <f t="shared" si="65"/>
        <v>4.3822709675486475</v>
      </c>
      <c r="N230" s="6">
        <f t="shared" si="66"/>
        <v>0.25801187810432108</v>
      </c>
      <c r="O230" s="4">
        <f t="shared" si="67"/>
        <v>4.3325410972469794E-2</v>
      </c>
      <c r="P230" s="9">
        <f t="shared" si="68"/>
        <v>5.9552090173655641</v>
      </c>
      <c r="Q230" s="4">
        <f t="shared" si="69"/>
        <v>0</v>
      </c>
      <c r="R230" s="4">
        <f t="shared" si="70"/>
        <v>0</v>
      </c>
    </row>
    <row r="231" spans="1:18" x14ac:dyDescent="0.25">
      <c r="A231" s="4">
        <f t="shared" si="10"/>
        <v>2.5680000000000018</v>
      </c>
      <c r="B231" s="5">
        <f t="shared" si="57"/>
        <v>0.21400000000000016</v>
      </c>
      <c r="C231" s="5">
        <f t="shared" si="11"/>
        <v>0.11933333333333315</v>
      </c>
      <c r="D231" s="5">
        <f t="shared" si="12"/>
        <v>2.5656660078403428</v>
      </c>
      <c r="E231" s="6">
        <f t="shared" si="54"/>
        <v>2.807019189966542E-2</v>
      </c>
      <c r="F231" s="5">
        <f t="shared" si="58"/>
        <v>0.4276110013067238</v>
      </c>
      <c r="G231" s="10">
        <f t="shared" si="59"/>
        <v>5.919619698922346E-2</v>
      </c>
      <c r="H231" s="10">
        <f t="shared" si="60"/>
        <v>0.61958566535994275</v>
      </c>
      <c r="I231" s="6">
        <f t="shared" si="61"/>
        <v>9.5541585770603579E-2</v>
      </c>
      <c r="J231" s="7">
        <f t="shared" si="62"/>
        <v>0.02</v>
      </c>
      <c r="K231" s="7">
        <f t="shared" si="63"/>
        <v>1.4859</v>
      </c>
      <c r="L231" s="7">
        <f t="shared" si="64"/>
        <v>0.01</v>
      </c>
      <c r="M231" s="8">
        <f t="shared" si="65"/>
        <v>4.3882659653042984</v>
      </c>
      <c r="N231" s="6">
        <f t="shared" si="66"/>
        <v>0.25976865652325809</v>
      </c>
      <c r="O231" s="4">
        <f t="shared" si="67"/>
        <v>4.3325410972469794E-2</v>
      </c>
      <c r="P231" s="9">
        <f t="shared" si="68"/>
        <v>5.9957574710213954</v>
      </c>
      <c r="Q231" s="4">
        <f t="shared" si="69"/>
        <v>0</v>
      </c>
      <c r="R231" s="4">
        <f t="shared" si="70"/>
        <v>0</v>
      </c>
    </row>
    <row r="232" spans="1:18" x14ac:dyDescent="0.25">
      <c r="A232" s="4">
        <f t="shared" si="10"/>
        <v>2.5800000000000018</v>
      </c>
      <c r="B232" s="5">
        <f t="shared" si="57"/>
        <v>0.21500000000000016</v>
      </c>
      <c r="C232" s="5">
        <f t="shared" si="11"/>
        <v>0.11833333333333315</v>
      </c>
      <c r="D232" s="5">
        <f t="shared" si="12"/>
        <v>2.5531389780918259</v>
      </c>
      <c r="E232" s="6">
        <f t="shared" si="54"/>
        <v>2.7750882274465469E-2</v>
      </c>
      <c r="F232" s="5">
        <f t="shared" si="58"/>
        <v>0.4255231630153043</v>
      </c>
      <c r="G232" s="10">
        <f t="shared" si="59"/>
        <v>5.9515506614423411E-2</v>
      </c>
      <c r="H232" s="10">
        <f t="shared" si="60"/>
        <v>0.62167350365136231</v>
      </c>
      <c r="I232" s="6">
        <f t="shared" si="61"/>
        <v>9.5734346509643131E-2</v>
      </c>
      <c r="J232" s="7">
        <f t="shared" si="62"/>
        <v>0.02</v>
      </c>
      <c r="K232" s="7">
        <f t="shared" si="63"/>
        <v>1.4859</v>
      </c>
      <c r="L232" s="7">
        <f t="shared" si="64"/>
        <v>0.01</v>
      </c>
      <c r="M232" s="8">
        <f t="shared" si="65"/>
        <v>4.3941693234155519</v>
      </c>
      <c r="N232" s="6">
        <f t="shared" si="66"/>
        <v>0.26152121343263474</v>
      </c>
      <c r="O232" s="4">
        <f t="shared" si="67"/>
        <v>4.3325410972469794E-2</v>
      </c>
      <c r="P232" s="9">
        <f t="shared" si="68"/>
        <v>6.0362084874119901</v>
      </c>
      <c r="Q232" s="4">
        <f t="shared" si="69"/>
        <v>0</v>
      </c>
      <c r="R232" s="4">
        <f t="shared" si="70"/>
        <v>0</v>
      </c>
    </row>
    <row r="233" spans="1:18" x14ac:dyDescent="0.25">
      <c r="A233" s="4">
        <f t="shared" si="10"/>
        <v>2.5920000000000019</v>
      </c>
      <c r="B233" s="5">
        <f t="shared" si="57"/>
        <v>0.21600000000000016</v>
      </c>
      <c r="C233" s="5">
        <f t="shared" si="11"/>
        <v>0.11733333333333315</v>
      </c>
      <c r="D233" s="5">
        <f t="shared" si="12"/>
        <v>2.540588126620432</v>
      </c>
      <c r="E233" s="6">
        <f t="shared" si="54"/>
        <v>2.7432178699499935E-2</v>
      </c>
      <c r="F233" s="5">
        <f t="shared" si="58"/>
        <v>0.42343135443673863</v>
      </c>
      <c r="G233" s="10">
        <f t="shared" si="59"/>
        <v>5.9834210189388948E-2</v>
      </c>
      <c r="H233" s="10">
        <f t="shared" si="60"/>
        <v>0.62376531222992793</v>
      </c>
      <c r="I233" s="6">
        <f t="shared" si="61"/>
        <v>9.5924234670063363E-2</v>
      </c>
      <c r="J233" s="7">
        <f t="shared" si="62"/>
        <v>0.02</v>
      </c>
      <c r="K233" s="7">
        <f t="shared" si="63"/>
        <v>1.4859</v>
      </c>
      <c r="L233" s="7">
        <f t="shared" si="64"/>
        <v>0.01</v>
      </c>
      <c r="M233" s="8">
        <f t="shared" si="65"/>
        <v>4.3999808390196113</v>
      </c>
      <c r="N233" s="6">
        <f t="shared" si="66"/>
        <v>0.26326937835118336</v>
      </c>
      <c r="O233" s="4">
        <f t="shared" si="67"/>
        <v>4.3325410972469794E-2</v>
      </c>
      <c r="P233" s="9">
        <f t="shared" si="68"/>
        <v>6.0765581316348563</v>
      </c>
      <c r="Q233" s="4">
        <f t="shared" si="69"/>
        <v>0</v>
      </c>
      <c r="R233" s="4">
        <f t="shared" si="70"/>
        <v>0</v>
      </c>
    </row>
    <row r="234" spans="1:18" x14ac:dyDescent="0.25">
      <c r="A234" s="4">
        <f t="shared" si="10"/>
        <v>2.6040000000000019</v>
      </c>
      <c r="B234" s="5">
        <f t="shared" si="57"/>
        <v>0.21700000000000016</v>
      </c>
      <c r="C234" s="5">
        <f t="shared" si="11"/>
        <v>0.11633333333333315</v>
      </c>
      <c r="D234" s="5">
        <f t="shared" si="12"/>
        <v>2.5280128198698173</v>
      </c>
      <c r="E234" s="6">
        <f t="shared" si="54"/>
        <v>2.7114094904554686E-2</v>
      </c>
      <c r="F234" s="5">
        <f t="shared" si="58"/>
        <v>0.42133546997830285</v>
      </c>
      <c r="G234" s="10">
        <f t="shared" si="59"/>
        <v>6.0152293984334193E-2</v>
      </c>
      <c r="H234" s="10">
        <f t="shared" si="60"/>
        <v>0.62586119668836371</v>
      </c>
      <c r="I234" s="6">
        <f t="shared" si="61"/>
        <v>9.6111237288107415E-2</v>
      </c>
      <c r="J234" s="7">
        <f t="shared" si="62"/>
        <v>0.02</v>
      </c>
      <c r="K234" s="7">
        <f t="shared" si="63"/>
        <v>1.4859</v>
      </c>
      <c r="L234" s="7">
        <f t="shared" si="64"/>
        <v>0.01</v>
      </c>
      <c r="M234" s="8">
        <f t="shared" si="65"/>
        <v>4.4057002999144679</v>
      </c>
      <c r="N234" s="6">
        <f t="shared" si="66"/>
        <v>0.2650129796473244</v>
      </c>
      <c r="O234" s="4">
        <f t="shared" si="67"/>
        <v>4.3325410972469794E-2</v>
      </c>
      <c r="P234" s="9">
        <f t="shared" si="68"/>
        <v>6.1168024422369873</v>
      </c>
      <c r="Q234" s="4">
        <f t="shared" si="69"/>
        <v>0</v>
      </c>
      <c r="R234" s="4">
        <f t="shared" si="70"/>
        <v>0</v>
      </c>
    </row>
    <row r="235" spans="1:18" x14ac:dyDescent="0.25">
      <c r="A235" s="4">
        <f t="shared" si="10"/>
        <v>2.6160000000000019</v>
      </c>
      <c r="B235" s="5">
        <f t="shared" si="57"/>
        <v>0.21800000000000017</v>
      </c>
      <c r="C235" s="5">
        <f t="shared" si="11"/>
        <v>0.11533333333333315</v>
      </c>
      <c r="D235" s="5">
        <f t="shared" si="12"/>
        <v>2.515412414207522</v>
      </c>
      <c r="E235" s="6">
        <f t="shared" si="54"/>
        <v>2.6796644699833644E-2</v>
      </c>
      <c r="F235" s="5">
        <f t="shared" si="58"/>
        <v>0.41923540236792034</v>
      </c>
      <c r="G235" s="10">
        <f t="shared" si="59"/>
        <v>6.0469744189055236E-2</v>
      </c>
      <c r="H235" s="10">
        <f t="shared" si="60"/>
        <v>0.62796126429874621</v>
      </c>
      <c r="I235" s="6">
        <f t="shared" si="61"/>
        <v>9.6295341172966634E-2</v>
      </c>
      <c r="J235" s="7">
        <f t="shared" si="62"/>
        <v>0.02</v>
      </c>
      <c r="K235" s="7">
        <f t="shared" si="63"/>
        <v>1.4859</v>
      </c>
      <c r="L235" s="7">
        <f t="shared" si="64"/>
        <v>0.01</v>
      </c>
      <c r="M235" s="8">
        <f t="shared" si="65"/>
        <v>4.411327484392471</v>
      </c>
      <c r="N235" s="6">
        <f t="shared" si="66"/>
        <v>0.26675184451536127</v>
      </c>
      <c r="O235" s="4">
        <f t="shared" si="67"/>
        <v>4.3325410972469794E-2</v>
      </c>
      <c r="P235" s="9">
        <f t="shared" si="68"/>
        <v>6.1569374306654128</v>
      </c>
      <c r="Q235" s="4">
        <f t="shared" si="69"/>
        <v>0</v>
      </c>
      <c r="R235" s="4">
        <f t="shared" si="70"/>
        <v>0</v>
      </c>
    </row>
    <row r="236" spans="1:18" x14ac:dyDescent="0.25">
      <c r="A236" s="4">
        <f t="shared" si="10"/>
        <v>2.6280000000000019</v>
      </c>
      <c r="B236" s="5">
        <f t="shared" si="57"/>
        <v>0.21900000000000017</v>
      </c>
      <c r="C236" s="5">
        <f t="shared" si="11"/>
        <v>0.11433333333333315</v>
      </c>
      <c r="D236" s="5">
        <f t="shared" si="12"/>
        <v>2.5027862555543794</v>
      </c>
      <c r="E236" s="6">
        <f t="shared" si="54"/>
        <v>2.6479841978401294E-2</v>
      </c>
      <c r="F236" s="5">
        <f t="shared" si="58"/>
        <v>0.41713104259239653</v>
      </c>
      <c r="G236" s="10">
        <f t="shared" si="59"/>
        <v>6.0786546910487585E-2</v>
      </c>
      <c r="H236" s="10">
        <f t="shared" si="60"/>
        <v>0.63006562407427003</v>
      </c>
      <c r="I236" s="6">
        <f t="shared" si="61"/>
        <v>9.6476532900519371E-2</v>
      </c>
      <c r="J236" s="7">
        <f t="shared" si="62"/>
        <v>0.02</v>
      </c>
      <c r="K236" s="7">
        <f t="shared" si="63"/>
        <v>1.4859</v>
      </c>
      <c r="L236" s="7">
        <f t="shared" si="64"/>
        <v>0.01</v>
      </c>
      <c r="M236" s="8">
        <f t="shared" si="65"/>
        <v>4.4168621610659731</v>
      </c>
      <c r="N236" s="6">
        <f t="shared" si="66"/>
        <v>0.26848579895079433</v>
      </c>
      <c r="O236" s="4">
        <f t="shared" si="67"/>
        <v>4.3325410972469794E-2</v>
      </c>
      <c r="P236" s="9">
        <f t="shared" si="68"/>
        <v>6.19695908069742</v>
      </c>
      <c r="Q236" s="4">
        <f t="shared" si="69"/>
        <v>0</v>
      </c>
      <c r="R236" s="4">
        <f t="shared" si="70"/>
        <v>0</v>
      </c>
    </row>
    <row r="237" spans="1:18" x14ac:dyDescent="0.25">
      <c r="A237" s="4">
        <f t="shared" si="10"/>
        <v>2.6400000000000019</v>
      </c>
      <c r="B237" s="5">
        <f t="shared" si="57"/>
        <v>0.22000000000000017</v>
      </c>
      <c r="C237" s="5">
        <f t="shared" si="11"/>
        <v>0.11333333333333315</v>
      </c>
      <c r="D237" s="5">
        <f t="shared" si="12"/>
        <v>2.4901336790005306</v>
      </c>
      <c r="E237" s="6">
        <f t="shared" si="54"/>
        <v>2.6163700718685911E-2</v>
      </c>
      <c r="F237" s="5">
        <f t="shared" si="58"/>
        <v>0.41502227983342177</v>
      </c>
      <c r="G237" s="10">
        <f t="shared" si="59"/>
        <v>6.1102688170202965E-2</v>
      </c>
      <c r="H237" s="10">
        <f t="shared" si="60"/>
        <v>0.63217438683324478</v>
      </c>
      <c r="I237" s="6">
        <f t="shared" si="61"/>
        <v>9.6654798806837236E-2</v>
      </c>
      <c r="J237" s="7">
        <f t="shared" si="62"/>
        <v>0.02</v>
      </c>
      <c r="K237" s="7">
        <f t="shared" si="63"/>
        <v>1.4859</v>
      </c>
      <c r="L237" s="7">
        <f t="shared" si="64"/>
        <v>0.01</v>
      </c>
      <c r="M237" s="8">
        <f t="shared" si="65"/>
        <v>4.4223040886848466</v>
      </c>
      <c r="N237" s="6">
        <f t="shared" si="66"/>
        <v>0.2702146677247238</v>
      </c>
      <c r="O237" s="4">
        <f t="shared" si="67"/>
        <v>4.3325410972469794E-2</v>
      </c>
      <c r="P237" s="9">
        <f t="shared" si="68"/>
        <v>6.2368633478497397</v>
      </c>
      <c r="Q237" s="4">
        <f t="shared" si="69"/>
        <v>0</v>
      </c>
      <c r="R237" s="4">
        <f t="shared" si="70"/>
        <v>0</v>
      </c>
    </row>
    <row r="238" spans="1:18" x14ac:dyDescent="0.25">
      <c r="A238" s="4">
        <f t="shared" si="10"/>
        <v>2.6520000000000019</v>
      </c>
      <c r="B238" s="5">
        <f t="shared" si="57"/>
        <v>0.22100000000000017</v>
      </c>
      <c r="C238" s="5">
        <f t="shared" si="11"/>
        <v>0.11233333333333315</v>
      </c>
      <c r="D238" s="5">
        <f t="shared" si="12"/>
        <v>2.4774540084073546</v>
      </c>
      <c r="E238" s="6">
        <f t="shared" si="54"/>
        <v>2.5848234987046172E-2</v>
      </c>
      <c r="F238" s="5">
        <f t="shared" si="58"/>
        <v>0.41290900140122577</v>
      </c>
      <c r="G238" s="10">
        <f t="shared" si="59"/>
        <v>6.1418153901842708E-2</v>
      </c>
      <c r="H238" s="10">
        <f t="shared" si="60"/>
        <v>0.63428766526544078</v>
      </c>
      <c r="I238" s="6">
        <f t="shared" si="61"/>
        <v>9.6830124981446775E-2</v>
      </c>
      <c r="J238" s="7">
        <f t="shared" si="62"/>
        <v>0.02</v>
      </c>
      <c r="K238" s="7">
        <f t="shared" si="63"/>
        <v>1.4859</v>
      </c>
      <c r="L238" s="7">
        <f t="shared" si="64"/>
        <v>0.01</v>
      </c>
      <c r="M238" s="8">
        <f t="shared" si="65"/>
        <v>4.427653015945415</v>
      </c>
      <c r="N238" s="6">
        <f t="shared" si="66"/>
        <v>0.27193827435729351</v>
      </c>
      <c r="O238" s="4">
        <f t="shared" si="67"/>
        <v>4.3325410972469794E-2</v>
      </c>
      <c r="P238" s="9">
        <f t="shared" si="68"/>
        <v>6.2766461587656002</v>
      </c>
      <c r="Q238" s="4">
        <f t="shared" si="69"/>
        <v>0</v>
      </c>
      <c r="R238" s="4">
        <f t="shared" si="70"/>
        <v>0</v>
      </c>
    </row>
    <row r="239" spans="1:18" x14ac:dyDescent="0.25">
      <c r="A239" s="4">
        <f t="shared" si="10"/>
        <v>2.6640000000000019</v>
      </c>
      <c r="B239" s="5">
        <f t="shared" si="57"/>
        <v>0.22200000000000017</v>
      </c>
      <c r="C239" s="5">
        <f t="shared" si="11"/>
        <v>0.11133333333333315</v>
      </c>
      <c r="D239" s="5">
        <f t="shared" si="12"/>
        <v>2.4647465559945947</v>
      </c>
      <c r="E239" s="6">
        <f t="shared" si="54"/>
        <v>2.5533458940403941E-2</v>
      </c>
      <c r="F239" s="5">
        <f t="shared" si="58"/>
        <v>0.41079109266576574</v>
      </c>
      <c r="G239" s="10">
        <f t="shared" si="59"/>
        <v>6.1732929948484935E-2</v>
      </c>
      <c r="H239" s="10">
        <f t="shared" si="60"/>
        <v>0.63640557400090081</v>
      </c>
      <c r="I239" s="6">
        <f t="shared" si="61"/>
        <v>9.7002497260335996E-2</v>
      </c>
      <c r="J239" s="7">
        <f t="shared" si="62"/>
        <v>0.02</v>
      </c>
      <c r="K239" s="7">
        <f t="shared" si="63"/>
        <v>1.4859</v>
      </c>
      <c r="L239" s="7">
        <f t="shared" si="64"/>
        <v>0.01</v>
      </c>
      <c r="M239" s="8">
        <f t="shared" si="65"/>
        <v>4.4329086812905318</v>
      </c>
      <c r="N239" s="6">
        <f t="shared" si="66"/>
        <v>0.27365644109013915</v>
      </c>
      <c r="O239" s="4">
        <f t="shared" si="67"/>
        <v>4.3325410972469794E-2</v>
      </c>
      <c r="P239" s="9">
        <f t="shared" si="68"/>
        <v>6.3163034105788007</v>
      </c>
      <c r="Q239" s="4">
        <f t="shared" si="69"/>
        <v>0</v>
      </c>
      <c r="R239" s="4">
        <f t="shared" si="70"/>
        <v>0</v>
      </c>
    </row>
    <row r="240" spans="1:18" x14ac:dyDescent="0.25">
      <c r="A240" s="4">
        <f t="shared" si="10"/>
        <v>2.6760000000000019</v>
      </c>
      <c r="B240" s="5">
        <f t="shared" si="57"/>
        <v>0.22300000000000017</v>
      </c>
      <c r="C240" s="5">
        <f t="shared" si="11"/>
        <v>0.11033333333333314</v>
      </c>
      <c r="D240" s="5">
        <f t="shared" si="12"/>
        <v>2.4520106219119122</v>
      </c>
      <c r="E240" s="6">
        <f t="shared" si="54"/>
        <v>2.521938682894611E-2</v>
      </c>
      <c r="F240" s="5">
        <f t="shared" si="58"/>
        <v>0.40866843698531868</v>
      </c>
      <c r="G240" s="10">
        <f t="shared" si="59"/>
        <v>6.204700205994277E-2</v>
      </c>
      <c r="H240" s="10">
        <f t="shared" si="60"/>
        <v>0.63852822968134793</v>
      </c>
      <c r="I240" s="6">
        <f t="shared" si="61"/>
        <v>9.717190121869286E-2</v>
      </c>
      <c r="J240" s="7">
        <f t="shared" si="62"/>
        <v>0.02</v>
      </c>
      <c r="K240" s="7">
        <f t="shared" si="63"/>
        <v>1.4859</v>
      </c>
      <c r="L240" s="7">
        <f t="shared" si="64"/>
        <v>0.01</v>
      </c>
      <c r="M240" s="8">
        <f t="shared" si="65"/>
        <v>4.4380708127003619</v>
      </c>
      <c r="N240" s="6">
        <f t="shared" si="66"/>
        <v>0.27536898885779121</v>
      </c>
      <c r="O240" s="4">
        <f t="shared" si="67"/>
        <v>4.3325410972469794E-2</v>
      </c>
      <c r="P240" s="9">
        <f t="shared" si="68"/>
        <v>6.3558309702536588</v>
      </c>
      <c r="Q240" s="4">
        <f t="shared" si="69"/>
        <v>0</v>
      </c>
      <c r="R240" s="4">
        <f t="shared" si="70"/>
        <v>0</v>
      </c>
    </row>
    <row r="241" spans="1:18" x14ac:dyDescent="0.25">
      <c r="A241" s="4">
        <f t="shared" si="10"/>
        <v>2.6880000000000019</v>
      </c>
      <c r="B241" s="5">
        <f t="shared" si="57"/>
        <v>0.22400000000000017</v>
      </c>
      <c r="C241" s="5">
        <f t="shared" si="11"/>
        <v>0.10933333333333314</v>
      </c>
      <c r="D241" s="5">
        <f t="shared" si="12"/>
        <v>2.4392454937940524</v>
      </c>
      <c r="E241" s="6">
        <f t="shared" si="54"/>
        <v>2.4906032998898351E-2</v>
      </c>
      <c r="F241" s="5">
        <f t="shared" si="58"/>
        <v>0.40654091563234207</v>
      </c>
      <c r="G241" s="10">
        <f t="shared" si="59"/>
        <v>6.2360355889990532E-2</v>
      </c>
      <c r="H241" s="10">
        <f t="shared" si="60"/>
        <v>0.64065575103432448</v>
      </c>
      <c r="I241" s="6">
        <f t="shared" si="61"/>
        <v>9.7338322163363272E-2</v>
      </c>
      <c r="J241" s="7">
        <f t="shared" si="62"/>
        <v>0.02</v>
      </c>
      <c r="K241" s="7">
        <f t="shared" si="63"/>
        <v>1.4859</v>
      </c>
      <c r="L241" s="7">
        <f t="shared" si="64"/>
        <v>0.01</v>
      </c>
      <c r="M241" s="8">
        <f t="shared" si="65"/>
        <v>4.443139127473489</v>
      </c>
      <c r="N241" s="6">
        <f t="shared" si="66"/>
        <v>0.27707573725798879</v>
      </c>
      <c r="O241" s="4">
        <f t="shared" si="67"/>
        <v>4.3325410972469794E-2</v>
      </c>
      <c r="P241" s="9">
        <f t="shared" si="68"/>
        <v>6.3952246738998193</v>
      </c>
      <c r="Q241" s="4">
        <f t="shared" si="69"/>
        <v>0</v>
      </c>
      <c r="R241" s="4">
        <f t="shared" si="70"/>
        <v>0</v>
      </c>
    </row>
    <row r="242" spans="1:18" x14ac:dyDescent="0.25">
      <c r="A242" s="4">
        <f t="shared" si="10"/>
        <v>2.700000000000002</v>
      </c>
      <c r="B242" s="5">
        <f t="shared" si="57"/>
        <v>0.22500000000000017</v>
      </c>
      <c r="C242" s="5">
        <f t="shared" si="11"/>
        <v>0.10833333333333314</v>
      </c>
      <c r="D242" s="5">
        <f t="shared" si="12"/>
        <v>2.4264504462987704</v>
      </c>
      <c r="E242" s="6">
        <f t="shared" si="54"/>
        <v>2.4593411895374121E-2</v>
      </c>
      <c r="F242" s="5">
        <f t="shared" si="58"/>
        <v>0.40440840771646169</v>
      </c>
      <c r="G242" s="10">
        <f t="shared" si="59"/>
        <v>6.2672976993514762E-2</v>
      </c>
      <c r="H242" s="10">
        <f t="shared" si="60"/>
        <v>0.64278825895020486</v>
      </c>
      <c r="I242" s="6">
        <f t="shared" si="61"/>
        <v>9.7501745125014611E-2</v>
      </c>
      <c r="J242" s="7">
        <f t="shared" si="62"/>
        <v>0.02</v>
      </c>
      <c r="K242" s="7">
        <f t="shared" si="63"/>
        <v>1.4859</v>
      </c>
      <c r="L242" s="7">
        <f t="shared" si="64"/>
        <v>0.01</v>
      </c>
      <c r="M242" s="8">
        <f t="shared" si="65"/>
        <v>4.4481133319979049</v>
      </c>
      <c r="N242" s="6">
        <f t="shared" si="66"/>
        <v>0.27877650452085101</v>
      </c>
      <c r="O242" s="4">
        <f t="shared" si="67"/>
        <v>4.3325410972469794E-2</v>
      </c>
      <c r="P242" s="9">
        <f t="shared" si="68"/>
        <v>6.4344803260606938</v>
      </c>
      <c r="Q242" s="4">
        <f t="shared" si="69"/>
        <v>0</v>
      </c>
      <c r="R242" s="4">
        <f t="shared" si="70"/>
        <v>0</v>
      </c>
    </row>
    <row r="243" spans="1:18" x14ac:dyDescent="0.25">
      <c r="A243" s="4">
        <f t="shared" si="10"/>
        <v>2.712000000000002</v>
      </c>
      <c r="B243" s="5">
        <f t="shared" si="57"/>
        <v>0.22600000000000017</v>
      </c>
      <c r="C243" s="5">
        <f t="shared" si="11"/>
        <v>0.10733333333333314</v>
      </c>
      <c r="D243" s="5">
        <f t="shared" si="12"/>
        <v>2.4136247406266031</v>
      </c>
      <c r="E243" s="6">
        <f t="shared" si="54"/>
        <v>2.4281538065302075E-2</v>
      </c>
      <c r="F243" s="5">
        <f t="shared" si="58"/>
        <v>0.40227079010443384</v>
      </c>
      <c r="G243" s="10">
        <f t="shared" si="59"/>
        <v>6.2984850823586805E-2</v>
      </c>
      <c r="H243" s="10">
        <f t="shared" si="60"/>
        <v>0.64492587656223277</v>
      </c>
      <c r="I243" s="6">
        <f t="shared" si="61"/>
        <v>9.7662154849990759E-2</v>
      </c>
      <c r="J243" s="7">
        <f t="shared" si="62"/>
        <v>0.02</v>
      </c>
      <c r="K243" s="7">
        <f t="shared" si="63"/>
        <v>1.4859</v>
      </c>
      <c r="L243" s="7">
        <f t="shared" si="64"/>
        <v>0.01</v>
      </c>
      <c r="M243" s="8">
        <f t="shared" si="65"/>
        <v>4.4529931215114535</v>
      </c>
      <c r="N243" s="6">
        <f t="shared" si="66"/>
        <v>0.28047110747685705</v>
      </c>
      <c r="O243" s="4">
        <f t="shared" si="67"/>
        <v>4.3325410972469794E-2</v>
      </c>
      <c r="P243" s="9">
        <f t="shared" si="68"/>
        <v>6.4735936989744056</v>
      </c>
      <c r="Q243" s="4">
        <f t="shared" si="69"/>
        <v>0</v>
      </c>
      <c r="R243" s="4">
        <f t="shared" si="70"/>
        <v>0</v>
      </c>
    </row>
    <row r="244" spans="1:18" x14ac:dyDescent="0.25">
      <c r="A244" s="4">
        <f t="shared" si="10"/>
        <v>2.724000000000002</v>
      </c>
      <c r="B244" s="5">
        <f t="shared" si="57"/>
        <v>0.22700000000000017</v>
      </c>
      <c r="C244" s="5">
        <f t="shared" si="11"/>
        <v>0.10633333333333314</v>
      </c>
      <c r="D244" s="5">
        <f t="shared" si="12"/>
        <v>2.4007676240215257</v>
      </c>
      <c r="E244" s="6">
        <f t="shared" si="54"/>
        <v>2.3970426160435432E-2</v>
      </c>
      <c r="F244" s="5">
        <f t="shared" si="58"/>
        <v>0.40012793733692092</v>
      </c>
      <c r="G244" s="10">
        <f t="shared" si="59"/>
        <v>6.3295962728453448E-2</v>
      </c>
      <c r="H244" s="10">
        <f t="shared" si="60"/>
        <v>0.64706872932974568</v>
      </c>
      <c r="I244" s="6">
        <f t="shared" si="61"/>
        <v>9.7819535791843035E-2</v>
      </c>
      <c r="J244" s="7">
        <f t="shared" si="62"/>
        <v>0.02</v>
      </c>
      <c r="K244" s="7">
        <f t="shared" si="63"/>
        <v>1.4859</v>
      </c>
      <c r="L244" s="7">
        <f t="shared" si="64"/>
        <v>0.01</v>
      </c>
      <c r="M244" s="8">
        <f t="shared" si="65"/>
        <v>4.4577781798511982</v>
      </c>
      <c r="N244" s="6">
        <f t="shared" si="66"/>
        <v>0.28215936152357451</v>
      </c>
      <c r="O244" s="4">
        <f t="shared" si="67"/>
        <v>4.3325410972469794E-2</v>
      </c>
      <c r="P244" s="9">
        <f t="shared" si="68"/>
        <v>6.5125605318058417</v>
      </c>
      <c r="Q244" s="4">
        <f t="shared" si="69"/>
        <v>0</v>
      </c>
      <c r="R244" s="4">
        <f t="shared" si="70"/>
        <v>0</v>
      </c>
    </row>
    <row r="245" spans="1:18" x14ac:dyDescent="0.25">
      <c r="A245" s="4">
        <f t="shared" si="10"/>
        <v>2.736000000000002</v>
      </c>
      <c r="B245" s="5">
        <f t="shared" si="57"/>
        <v>0.22800000000000017</v>
      </c>
      <c r="C245" s="5">
        <f t="shared" si="11"/>
        <v>0.10533333333333314</v>
      </c>
      <c r="D245" s="5">
        <f t="shared" si="12"/>
        <v>2.3878783292514667</v>
      </c>
      <c r="E245" s="6">
        <f t="shared" si="54"/>
        <v>2.3660090940446871E-2</v>
      </c>
      <c r="F245" s="5">
        <f t="shared" si="58"/>
        <v>0.39797972154191108</v>
      </c>
      <c r="G245" s="10">
        <f t="shared" si="59"/>
        <v>6.3606297948442012E-2</v>
      </c>
      <c r="H245" s="10">
        <f t="shared" si="60"/>
        <v>0.64921694512475547</v>
      </c>
      <c r="I245" s="6">
        <f t="shared" si="61"/>
        <v>9.7973872102520732E-2</v>
      </c>
      <c r="J245" s="7">
        <f t="shared" si="62"/>
        <v>0.02</v>
      </c>
      <c r="K245" s="7">
        <f t="shared" si="63"/>
        <v>1.4859</v>
      </c>
      <c r="L245" s="7">
        <f t="shared" si="64"/>
        <v>0.01</v>
      </c>
      <c r="M245" s="8">
        <f t="shared" si="65"/>
        <v>4.4624681791912373</v>
      </c>
      <c r="N245" s="6">
        <f t="shared" si="66"/>
        <v>0.28384108059107938</v>
      </c>
      <c r="O245" s="4">
        <f t="shared" si="67"/>
        <v>4.3325410972469794E-2</v>
      </c>
      <c r="P245" s="9">
        <f t="shared" si="68"/>
        <v>6.5513765298485023</v>
      </c>
      <c r="Q245" s="4">
        <f t="shared" si="69"/>
        <v>0</v>
      </c>
      <c r="R245" s="4">
        <f t="shared" si="70"/>
        <v>0</v>
      </c>
    </row>
    <row r="246" spans="1:18" x14ac:dyDescent="0.25">
      <c r="A246" s="4">
        <f t="shared" si="10"/>
        <v>2.748000000000002</v>
      </c>
      <c r="B246" s="5">
        <f t="shared" si="57"/>
        <v>0.22900000000000018</v>
      </c>
      <c r="C246" s="5">
        <f t="shared" si="11"/>
        <v>0.10433333333333314</v>
      </c>
      <c r="D246" s="5">
        <f t="shared" si="12"/>
        <v>2.3749560740676019</v>
      </c>
      <c r="E246" s="6">
        <f t="shared" si="54"/>
        <v>2.335054727611283E-2</v>
      </c>
      <c r="F246" s="5">
        <f t="shared" si="58"/>
        <v>0.3958260123446003</v>
      </c>
      <c r="G246" s="10">
        <f t="shared" si="59"/>
        <v>6.3915841612776053E-2</v>
      </c>
      <c r="H246" s="10">
        <f t="shared" si="60"/>
        <v>0.65137065432206631</v>
      </c>
      <c r="I246" s="6">
        <f t="shared" si="61"/>
        <v>9.8125147623204484E-2</v>
      </c>
      <c r="J246" s="7">
        <f t="shared" si="62"/>
        <v>0.02</v>
      </c>
      <c r="K246" s="7">
        <f t="shared" si="63"/>
        <v>1.4859</v>
      </c>
      <c r="L246" s="7">
        <f t="shared" si="64"/>
        <v>0.01</v>
      </c>
      <c r="M246" s="8">
        <f t="shared" si="65"/>
        <v>4.4670627797684039</v>
      </c>
      <c r="N246" s="6">
        <f t="shared" si="66"/>
        <v>0.28551607710600441</v>
      </c>
      <c r="O246" s="4">
        <f t="shared" si="67"/>
        <v>4.3325410972469794E-2</v>
      </c>
      <c r="P246" s="9">
        <f t="shared" si="68"/>
        <v>6.5900373636947034</v>
      </c>
      <c r="Q246" s="4">
        <f t="shared" si="69"/>
        <v>0</v>
      </c>
      <c r="R246" s="4">
        <f t="shared" si="70"/>
        <v>0</v>
      </c>
    </row>
    <row r="247" spans="1:18" x14ac:dyDescent="0.25">
      <c r="A247" s="4">
        <f t="shared" si="10"/>
        <v>2.760000000000002</v>
      </c>
      <c r="B247" s="5">
        <f t="shared" ref="B247:B284" si="71">B246+0.001</f>
        <v>0.23000000000000018</v>
      </c>
      <c r="C247" s="5">
        <f t="shared" si="11"/>
        <v>0.10333333333333314</v>
      </c>
      <c r="D247" s="5">
        <f t="shared" si="12"/>
        <v>2.3620000606412699</v>
      </c>
      <c r="E247" s="6">
        <f t="shared" si="54"/>
        <v>2.3041810152591106E-2</v>
      </c>
      <c r="F247" s="5">
        <f t="shared" ref="F247:F284" si="72">D$10*D247</f>
        <v>0.39366667677354494</v>
      </c>
      <c r="G247" s="10">
        <f t="shared" ref="G247:G284" si="73">IF(B247&lt;D$10,E247,3.14159*D$10^2-E247)</f>
        <v>6.4224578736297777E-2</v>
      </c>
      <c r="H247" s="10">
        <f t="shared" ref="H247:H284" si="74">IF(B247&lt;D$10,F247,2*3.14159*D$10-F247)</f>
        <v>0.65352998989312161</v>
      </c>
      <c r="I247" s="6">
        <f t="shared" ref="I247:I284" si="75">G247/H247</f>
        <v>9.8273345874764023E-2</v>
      </c>
      <c r="J247" s="7">
        <f t="shared" ref="J247:J284" si="76">D$9</f>
        <v>0.02</v>
      </c>
      <c r="K247" s="7">
        <f t="shared" ref="K247:K284" si="77">D$7</f>
        <v>1.4859</v>
      </c>
      <c r="L247" s="7">
        <f t="shared" ref="L247:L284" si="78">D$8</f>
        <v>0.01</v>
      </c>
      <c r="M247" s="8">
        <f t="shared" ref="M247:M284" si="79">K247/L247*I247^0.667*J247^0.5</f>
        <v>4.4715616295952749</v>
      </c>
      <c r="N247" s="6">
        <f t="shared" ref="N247:N284" si="80">G247*M247</f>
        <v>0.28718416195414975</v>
      </c>
      <c r="O247" s="4">
        <f t="shared" ref="O247:O284" si="81">D$6</f>
        <v>4.3325410972469794E-2</v>
      </c>
      <c r="P247" s="9">
        <f t="shared" si="68"/>
        <v>6.6285386683725811</v>
      </c>
      <c r="Q247" s="4">
        <f t="shared" si="69"/>
        <v>0</v>
      </c>
      <c r="R247" s="4">
        <f t="shared" si="70"/>
        <v>0</v>
      </c>
    </row>
    <row r="248" spans="1:18" x14ac:dyDescent="0.25">
      <c r="A248" s="4">
        <f t="shared" si="10"/>
        <v>2.772000000000002</v>
      </c>
      <c r="B248" s="5">
        <f t="shared" si="71"/>
        <v>0.23100000000000018</v>
      </c>
      <c r="C248" s="5">
        <f t="shared" si="11"/>
        <v>0.10233333333333314</v>
      </c>
      <c r="D248" s="5">
        <f t="shared" si="12"/>
        <v>2.3490094749772865</v>
      </c>
      <c r="E248" s="6">
        <f t="shared" si="54"/>
        <v>2.2733894672796129E-2</v>
      </c>
      <c r="F248" s="5">
        <f t="shared" si="72"/>
        <v>0.39150157916288109</v>
      </c>
      <c r="G248" s="10">
        <f t="shared" si="73"/>
        <v>6.4532494216092751E-2</v>
      </c>
      <c r="H248" s="10">
        <f t="shared" si="74"/>
        <v>0.65569508750378547</v>
      </c>
      <c r="I248" s="6">
        <f t="shared" si="75"/>
        <v>9.8418450047820724E-2</v>
      </c>
      <c r="J248" s="7">
        <f t="shared" si="76"/>
        <v>0.02</v>
      </c>
      <c r="K248" s="7">
        <f t="shared" si="77"/>
        <v>1.4859</v>
      </c>
      <c r="L248" s="7">
        <f t="shared" si="78"/>
        <v>0.01</v>
      </c>
      <c r="M248" s="8">
        <f t="shared" si="79"/>
        <v>4.4759643641598617</v>
      </c>
      <c r="N248" s="6">
        <f t="shared" si="80"/>
        <v>0.28884514444158355</v>
      </c>
      <c r="O248" s="4">
        <f t="shared" si="81"/>
        <v>4.3325410972469794E-2</v>
      </c>
      <c r="P248" s="9">
        <f t="shared" si="68"/>
        <v>6.6668760424482532</v>
      </c>
      <c r="Q248" s="4">
        <f t="shared" si="69"/>
        <v>0</v>
      </c>
      <c r="R248" s="4">
        <f t="shared" si="70"/>
        <v>0</v>
      </c>
    </row>
    <row r="249" spans="1:18" x14ac:dyDescent="0.25">
      <c r="A249" s="4">
        <f t="shared" si="10"/>
        <v>2.784000000000002</v>
      </c>
      <c r="B249" s="5">
        <f t="shared" si="71"/>
        <v>0.23200000000000018</v>
      </c>
      <c r="C249" s="5">
        <f t="shared" si="11"/>
        <v>0.10133333333333314</v>
      </c>
      <c r="D249" s="5">
        <f t="shared" si="12"/>
        <v>2.3359834863023647</v>
      </c>
      <c r="E249" s="6">
        <f t="shared" si="54"/>
        <v>2.2426816060876289E-2</v>
      </c>
      <c r="F249" s="5">
        <f t="shared" si="72"/>
        <v>0.38933058105039409</v>
      </c>
      <c r="G249" s="10">
        <f t="shared" si="73"/>
        <v>6.4839572828012587E-2</v>
      </c>
      <c r="H249" s="10">
        <f t="shared" si="74"/>
        <v>0.65786608561627247</v>
      </c>
      <c r="I249" s="6">
        <f t="shared" si="75"/>
        <v>9.8560442992394873E-2</v>
      </c>
      <c r="J249" s="7">
        <f t="shared" si="76"/>
        <v>0.02</v>
      </c>
      <c r="K249" s="7">
        <f t="shared" si="77"/>
        <v>1.4859</v>
      </c>
      <c r="L249" s="7">
        <f t="shared" si="78"/>
        <v>0.01</v>
      </c>
      <c r="M249" s="8">
        <f t="shared" si="79"/>
        <v>4.4802706061113549</v>
      </c>
      <c r="N249" s="6">
        <f t="shared" si="80"/>
        <v>0.29049883225416129</v>
      </c>
      <c r="O249" s="4">
        <f t="shared" si="81"/>
        <v>4.3325410972469794E-2</v>
      </c>
      <c r="P249" s="9">
        <f t="shared" si="68"/>
        <v>6.7050450470914758</v>
      </c>
      <c r="Q249" s="4">
        <f t="shared" si="69"/>
        <v>0</v>
      </c>
      <c r="R249" s="4">
        <f t="shared" si="70"/>
        <v>0</v>
      </c>
    </row>
    <row r="250" spans="1:18" x14ac:dyDescent="0.25">
      <c r="A250" s="4">
        <f t="shared" si="10"/>
        <v>2.796000000000002</v>
      </c>
      <c r="B250" s="5">
        <f t="shared" si="71"/>
        <v>0.23300000000000018</v>
      </c>
      <c r="C250" s="5">
        <f t="shared" si="11"/>
        <v>0.10033333333333314</v>
      </c>
      <c r="D250" s="5">
        <f t="shared" si="12"/>
        <v>2.322921246427236</v>
      </c>
      <c r="E250" s="6">
        <f t="shared" si="54"/>
        <v>2.2120589665797753E-2</v>
      </c>
      <c r="F250" s="5">
        <f t="shared" si="72"/>
        <v>0.38715354107120598</v>
      </c>
      <c r="G250" s="10">
        <f t="shared" si="73"/>
        <v>6.5145799223091133E-2</v>
      </c>
      <c r="H250" s="10">
        <f t="shared" si="74"/>
        <v>0.66004312559546063</v>
      </c>
      <c r="I250" s="6">
        <f t="shared" si="75"/>
        <v>9.8699307207115561E-2</v>
      </c>
      <c r="J250" s="7">
        <f t="shared" si="76"/>
        <v>0.02</v>
      </c>
      <c r="K250" s="7">
        <f t="shared" si="77"/>
        <v>1.4859</v>
      </c>
      <c r="L250" s="7">
        <f t="shared" si="78"/>
        <v>0.01</v>
      </c>
      <c r="M250" s="8">
        <f t="shared" si="79"/>
        <v>4.4844799649311851</v>
      </c>
      <c r="N250" s="6">
        <f t="shared" si="80"/>
        <v>0.29214503141538173</v>
      </c>
      <c r="O250" s="4">
        <f t="shared" si="81"/>
        <v>4.3325410972469794E-2</v>
      </c>
      <c r="P250" s="9">
        <f t="shared" si="68"/>
        <v>6.743041205102914</v>
      </c>
      <c r="Q250" s="4">
        <f t="shared" si="69"/>
        <v>0</v>
      </c>
      <c r="R250" s="4">
        <f t="shared" si="70"/>
        <v>0</v>
      </c>
    </row>
    <row r="251" spans="1:18" x14ac:dyDescent="0.25">
      <c r="A251" s="4">
        <f t="shared" si="10"/>
        <v>2.808000000000002</v>
      </c>
      <c r="B251" s="5">
        <f t="shared" si="71"/>
        <v>0.23400000000000018</v>
      </c>
      <c r="C251" s="5">
        <f t="shared" si="11"/>
        <v>9.9333333333333135E-2</v>
      </c>
      <c r="D251" s="5">
        <f t="shared" si="12"/>
        <v>2.3098218890810234</v>
      </c>
      <c r="E251" s="6">
        <f t="shared" si="54"/>
        <v>2.1815230965040188E-2</v>
      </c>
      <c r="F251" s="5">
        <f t="shared" si="72"/>
        <v>0.38497031484683719</v>
      </c>
      <c r="G251" s="10">
        <f t="shared" si="73"/>
        <v>6.5451157923848688E-2</v>
      </c>
      <c r="H251" s="10">
        <f t="shared" si="74"/>
        <v>0.66222635181982936</v>
      </c>
      <c r="I251" s="6">
        <f t="shared" si="75"/>
        <v>9.8835024827969784E-2</v>
      </c>
      <c r="J251" s="7">
        <f t="shared" si="76"/>
        <v>0.02</v>
      </c>
      <c r="K251" s="7">
        <f t="shared" si="77"/>
        <v>1.4859</v>
      </c>
      <c r="L251" s="7">
        <f t="shared" si="78"/>
        <v>0.01</v>
      </c>
      <c r="M251" s="8">
        <f t="shared" si="79"/>
        <v>4.488592036588682</v>
      </c>
      <c r="N251" s="6">
        <f t="shared" si="80"/>
        <v>0.29378354624249542</v>
      </c>
      <c r="O251" s="4">
        <f t="shared" si="81"/>
        <v>4.3325410972469794E-2</v>
      </c>
      <c r="P251" s="9">
        <f t="shared" si="68"/>
        <v>6.7808599999010717</v>
      </c>
      <c r="Q251" s="4">
        <f t="shared" si="69"/>
        <v>0</v>
      </c>
      <c r="R251" s="4">
        <f t="shared" si="70"/>
        <v>0</v>
      </c>
    </row>
    <row r="252" spans="1:18" x14ac:dyDescent="0.25">
      <c r="A252" s="4">
        <f t="shared" si="10"/>
        <v>2.8200000000000021</v>
      </c>
      <c r="B252" s="5">
        <f t="shared" si="71"/>
        <v>0.23500000000000018</v>
      </c>
      <c r="C252" s="5">
        <f t="shared" si="11"/>
        <v>9.8333333333333134E-2</v>
      </c>
      <c r="D252" s="5">
        <f t="shared" si="12"/>
        <v>2.2966845292162787</v>
      </c>
      <c r="E252" s="6">
        <f t="shared" si="54"/>
        <v>2.1510755568409035E-2</v>
      </c>
      <c r="F252" s="5">
        <f t="shared" si="72"/>
        <v>0.38278075486937979</v>
      </c>
      <c r="G252" s="10">
        <f t="shared" si="73"/>
        <v>6.5755633320479845E-2</v>
      </c>
      <c r="H252" s="10">
        <f t="shared" si="74"/>
        <v>0.66441591179728676</v>
      </c>
      <c r="I252" s="6">
        <f t="shared" si="75"/>
        <v>9.8967577616566604E-2</v>
      </c>
      <c r="J252" s="7">
        <f t="shared" si="76"/>
        <v>0.02</v>
      </c>
      <c r="K252" s="7">
        <f t="shared" si="77"/>
        <v>1.4859</v>
      </c>
      <c r="L252" s="7">
        <f t="shared" si="78"/>
        <v>0.01</v>
      </c>
      <c r="M252" s="8">
        <f t="shared" si="79"/>
        <v>4.4926064031805399</v>
      </c>
      <c r="N252" s="6">
        <f t="shared" si="80"/>
        <v>0.2954141793007794</v>
      </c>
      <c r="O252" s="4">
        <f t="shared" si="81"/>
        <v>4.3325410972469794E-2</v>
      </c>
      <c r="P252" s="9">
        <f t="shared" si="68"/>
        <v>6.8184968744669039</v>
      </c>
      <c r="Q252" s="4">
        <f t="shared" si="69"/>
        <v>0</v>
      </c>
      <c r="R252" s="4">
        <f t="shared" si="70"/>
        <v>0</v>
      </c>
    </row>
    <row r="253" spans="1:18" x14ac:dyDescent="0.25">
      <c r="A253" s="4">
        <f t="shared" si="10"/>
        <v>2.8320000000000021</v>
      </c>
      <c r="B253" s="5">
        <f t="shared" si="71"/>
        <v>0.23600000000000018</v>
      </c>
      <c r="C253" s="5">
        <f t="shared" si="11"/>
        <v>9.7333333333333133E-2</v>
      </c>
      <c r="D253" s="5">
        <f t="shared" si="12"/>
        <v>2.2835082622830174</v>
      </c>
      <c r="E253" s="6">
        <f t="shared" si="54"/>
        <v>2.1207179221970164E-2</v>
      </c>
      <c r="F253" s="5">
        <f t="shared" si="72"/>
        <v>0.3805847103805029</v>
      </c>
      <c r="G253" s="10">
        <f t="shared" si="73"/>
        <v>6.6059209666918722E-2</v>
      </c>
      <c r="H253" s="10">
        <f t="shared" si="74"/>
        <v>0.66661195628616365</v>
      </c>
      <c r="I253" s="6">
        <f t="shared" si="75"/>
        <v>9.9096946947889397E-2</v>
      </c>
      <c r="J253" s="7">
        <f t="shared" si="76"/>
        <v>0.02</v>
      </c>
      <c r="K253" s="7">
        <f t="shared" si="77"/>
        <v>1.4859</v>
      </c>
      <c r="L253" s="7">
        <f t="shared" si="78"/>
        <v>0.01</v>
      </c>
      <c r="M253" s="8">
        <f t="shared" si="79"/>
        <v>4.4965226325532353</v>
      </c>
      <c r="N253" s="6">
        <f t="shared" si="80"/>
        <v>0.29703673135587949</v>
      </c>
      <c r="O253" s="4">
        <f t="shared" si="81"/>
        <v>4.3325410972469794E-2</v>
      </c>
      <c r="P253" s="9">
        <f t="shared" si="68"/>
        <v>6.85594723024382</v>
      </c>
      <c r="Q253" s="4">
        <f t="shared" si="69"/>
        <v>0</v>
      </c>
      <c r="R253" s="4">
        <f t="shared" si="70"/>
        <v>0</v>
      </c>
    </row>
    <row r="254" spans="1:18" x14ac:dyDescent="0.25">
      <c r="A254" s="4">
        <f t="shared" si="10"/>
        <v>2.8440000000000021</v>
      </c>
      <c r="B254" s="5">
        <f t="shared" si="71"/>
        <v>0.23700000000000018</v>
      </c>
      <c r="C254" s="5">
        <f t="shared" si="11"/>
        <v>9.6333333333333132E-2</v>
      </c>
      <c r="D254" s="5">
        <f t="shared" si="12"/>
        <v>2.2702921634699607</v>
      </c>
      <c r="E254" s="6">
        <f t="shared" si="54"/>
        <v>2.090451781211242E-2</v>
      </c>
      <c r="F254" s="5">
        <f t="shared" si="72"/>
        <v>0.37838202724499342</v>
      </c>
      <c r="G254" s="10">
        <f t="shared" si="73"/>
        <v>6.6361871076776463E-2</v>
      </c>
      <c r="H254" s="10">
        <f t="shared" si="74"/>
        <v>0.66881463942167318</v>
      </c>
      <c r="I254" s="6">
        <f t="shared" si="75"/>
        <v>9.9223113797508755E-2</v>
      </c>
      <c r="J254" s="7">
        <f t="shared" si="76"/>
        <v>0.02</v>
      </c>
      <c r="K254" s="7">
        <f t="shared" si="77"/>
        <v>1.4859</v>
      </c>
      <c r="L254" s="7">
        <f t="shared" si="78"/>
        <v>0.01</v>
      </c>
      <c r="M254" s="8">
        <f t="shared" si="79"/>
        <v>4.5003402779075037</v>
      </c>
      <c r="N254" s="6">
        <f t="shared" si="80"/>
        <v>0.29865100132412215</v>
      </c>
      <c r="O254" s="4">
        <f t="shared" si="81"/>
        <v>4.3325410972469794E-2</v>
      </c>
      <c r="P254" s="9">
        <f t="shared" si="68"/>
        <v>6.8932064259908241</v>
      </c>
      <c r="Q254" s="4">
        <f t="shared" si="69"/>
        <v>0</v>
      </c>
      <c r="R254" s="4">
        <f t="shared" si="70"/>
        <v>0</v>
      </c>
    </row>
    <row r="255" spans="1:18" x14ac:dyDescent="0.25">
      <c r="A255" s="4">
        <f t="shared" si="10"/>
        <v>2.8560000000000021</v>
      </c>
      <c r="B255" s="5">
        <f t="shared" si="71"/>
        <v>0.23800000000000018</v>
      </c>
      <c r="C255" s="5">
        <f t="shared" si="11"/>
        <v>9.5333333333333131E-2</v>
      </c>
      <c r="D255" s="5">
        <f t="shared" si="12"/>
        <v>2.2570352869110906</v>
      </c>
      <c r="E255" s="6">
        <f t="shared" si="54"/>
        <v>2.0602787369744444E-2</v>
      </c>
      <c r="F255" s="5">
        <f t="shared" si="72"/>
        <v>0.37617254781851506</v>
      </c>
      <c r="G255" s="10">
        <f t="shared" si="73"/>
        <v>6.6663601519144439E-2</v>
      </c>
      <c r="H255" s="10">
        <f t="shared" si="74"/>
        <v>0.6710241188481515</v>
      </c>
      <c r="I255" s="6">
        <f t="shared" si="75"/>
        <v>9.9346058728225814E-2</v>
      </c>
      <c r="J255" s="7">
        <f t="shared" si="76"/>
        <v>0.02</v>
      </c>
      <c r="K255" s="7">
        <f t="shared" si="77"/>
        <v>1.4859</v>
      </c>
      <c r="L255" s="7">
        <f t="shared" si="78"/>
        <v>0.01</v>
      </c>
      <c r="M255" s="8">
        <f t="shared" si="79"/>
        <v>4.5040588773839128</v>
      </c>
      <c r="N255" s="6">
        <f t="shared" si="80"/>
        <v>0.30025678622068619</v>
      </c>
      <c r="O255" s="4">
        <f t="shared" si="81"/>
        <v>4.3325410972469794E-2</v>
      </c>
      <c r="P255" s="9">
        <f t="shared" si="68"/>
        <v>6.9302697765862611</v>
      </c>
      <c r="Q255" s="4">
        <f t="shared" si="69"/>
        <v>0</v>
      </c>
      <c r="R255" s="4">
        <f t="shared" si="70"/>
        <v>0</v>
      </c>
    </row>
    <row r="256" spans="1:18" x14ac:dyDescent="0.25">
      <c r="A256" s="4">
        <f t="shared" si="10"/>
        <v>2.8680000000000021</v>
      </c>
      <c r="B256" s="5">
        <f t="shared" si="71"/>
        <v>0.23900000000000018</v>
      </c>
      <c r="C256" s="5">
        <f t="shared" si="11"/>
        <v>9.433333333333313E-2</v>
      </c>
      <c r="D256" s="5">
        <f t="shared" si="12"/>
        <v>2.2437366648554669</v>
      </c>
      <c r="E256" s="6">
        <f t="shared" si="54"/>
        <v>2.0302004074631834E-2</v>
      </c>
      <c r="F256" s="5">
        <f t="shared" si="72"/>
        <v>0.37395611080924446</v>
      </c>
      <c r="G256" s="10">
        <f t="shared" si="73"/>
        <v>6.6964384814257039E-2</v>
      </c>
      <c r="H256" s="10">
        <f t="shared" si="74"/>
        <v>0.67324055585742215</v>
      </c>
      <c r="I256" s="6">
        <f t="shared" si="75"/>
        <v>9.9465761876114084E-2</v>
      </c>
      <c r="J256" s="7">
        <f t="shared" si="76"/>
        <v>0.02</v>
      </c>
      <c r="K256" s="7">
        <f t="shared" si="77"/>
        <v>1.4859</v>
      </c>
      <c r="L256" s="7">
        <f t="shared" si="78"/>
        <v>0.01</v>
      </c>
      <c r="M256" s="8">
        <f t="shared" si="79"/>
        <v>4.5076779536285132</v>
      </c>
      <c r="N256" s="6">
        <f t="shared" si="80"/>
        <v>0.30185388110552247</v>
      </c>
      <c r="O256" s="4">
        <f t="shared" si="81"/>
        <v>4.3325410972469794E-2</v>
      </c>
      <c r="P256" s="9">
        <f t="shared" si="68"/>
        <v>6.9671325517795797</v>
      </c>
      <c r="Q256" s="4">
        <f t="shared" si="69"/>
        <v>0</v>
      </c>
      <c r="R256" s="4">
        <f t="shared" si="70"/>
        <v>0</v>
      </c>
    </row>
    <row r="257" spans="1:18" x14ac:dyDescent="0.25">
      <c r="A257" s="4">
        <f t="shared" si="10"/>
        <v>2.8800000000000021</v>
      </c>
      <c r="B257" s="5">
        <f t="shared" si="71"/>
        <v>0.24000000000000019</v>
      </c>
      <c r="C257" s="5">
        <f t="shared" si="11"/>
        <v>9.3333333333333129E-2</v>
      </c>
      <c r="D257" s="5">
        <f t="shared" si="12"/>
        <v>2.2303953067981439</v>
      </c>
      <c r="E257" s="6">
        <f t="shared" si="54"/>
        <v>2.0002184259881747E-2</v>
      </c>
      <c r="F257" s="5">
        <f t="shared" si="72"/>
        <v>0.37173255113302395</v>
      </c>
      <c r="G257" s="10">
        <f t="shared" si="73"/>
        <v>6.7264204629007132E-2</v>
      </c>
      <c r="H257" s="10">
        <f t="shared" si="74"/>
        <v>0.67546411553364261</v>
      </c>
      <c r="I257" s="6">
        <f t="shared" si="75"/>
        <v>9.9582202935926248E-2</v>
      </c>
      <c r="J257" s="7">
        <f t="shared" si="76"/>
        <v>0.02</v>
      </c>
      <c r="K257" s="7">
        <f t="shared" si="77"/>
        <v>1.4859</v>
      </c>
      <c r="L257" s="7">
        <f t="shared" si="78"/>
        <v>0.01</v>
      </c>
      <c r="M257" s="8">
        <f t="shared" si="79"/>
        <v>4.5111970133374664</v>
      </c>
      <c r="N257" s="6">
        <f t="shared" si="80"/>
        <v>0.30344207902689713</v>
      </c>
      <c r="O257" s="4">
        <f t="shared" si="81"/>
        <v>4.3325410972469794E-2</v>
      </c>
      <c r="P257" s="9">
        <f t="shared" si="68"/>
        <v>7.0037899748882451</v>
      </c>
      <c r="Q257" s="4">
        <f t="shared" si="69"/>
        <v>0</v>
      </c>
      <c r="R257" s="4">
        <f t="shared" si="70"/>
        <v>0</v>
      </c>
    </row>
    <row r="258" spans="1:18" x14ac:dyDescent="0.25">
      <c r="A258" s="4">
        <f t="shared" si="10"/>
        <v>2.8920000000000021</v>
      </c>
      <c r="B258" s="5">
        <f t="shared" si="71"/>
        <v>0.24100000000000019</v>
      </c>
      <c r="C258" s="5">
        <f t="shared" si="11"/>
        <v>9.2333333333333129E-2</v>
      </c>
      <c r="D258" s="5">
        <f t="shared" si="12"/>
        <v>2.2170101985698492</v>
      </c>
      <c r="E258" s="6">
        <f t="shared" si="54"/>
        <v>1.9703344416581923E-2</v>
      </c>
      <c r="F258" s="5">
        <f t="shared" si="72"/>
        <v>0.36950169976164149</v>
      </c>
      <c r="G258" s="10">
        <f t="shared" si="73"/>
        <v>6.756304447230696E-2</v>
      </c>
      <c r="H258" s="10">
        <f t="shared" si="74"/>
        <v>0.67769496690502506</v>
      </c>
      <c r="I258" s="6">
        <f t="shared" si="75"/>
        <v>9.969536114582879E-2</v>
      </c>
      <c r="J258" s="7">
        <f t="shared" si="76"/>
        <v>0.02</v>
      </c>
      <c r="K258" s="7">
        <f t="shared" si="77"/>
        <v>1.4859</v>
      </c>
      <c r="L258" s="7">
        <f t="shared" si="78"/>
        <v>0.01</v>
      </c>
      <c r="M258" s="8">
        <f t="shared" si="79"/>
        <v>4.5146155467794742</v>
      </c>
      <c r="N258" s="6">
        <f t="shared" si="80"/>
        <v>0.30502117096243003</v>
      </c>
      <c r="O258" s="4">
        <f t="shared" si="81"/>
        <v>4.3325410972469794E-2</v>
      </c>
      <c r="P258" s="9">
        <f t="shared" si="68"/>
        <v>7.0402372214368425</v>
      </c>
      <c r="Q258" s="4">
        <f t="shared" si="69"/>
        <v>0</v>
      </c>
      <c r="R258" s="4">
        <f t="shared" si="70"/>
        <v>0</v>
      </c>
    </row>
    <row r="259" spans="1:18" x14ac:dyDescent="0.25">
      <c r="A259" s="4">
        <f t="shared" si="10"/>
        <v>2.9040000000000021</v>
      </c>
      <c r="B259" s="5">
        <f t="shared" si="71"/>
        <v>0.24200000000000019</v>
      </c>
      <c r="C259" s="5">
        <f t="shared" si="11"/>
        <v>9.1333333333333128E-2</v>
      </c>
      <c r="D259" s="5">
        <f t="shared" si="12"/>
        <v>2.2035803013829418</v>
      </c>
      <c r="E259" s="6">
        <f t="shared" si="54"/>
        <v>1.940550119860189E-2</v>
      </c>
      <c r="F259" s="5">
        <f t="shared" si="72"/>
        <v>0.3672633835638236</v>
      </c>
      <c r="G259" s="10">
        <f t="shared" si="73"/>
        <v>6.7860887690286989E-2</v>
      </c>
      <c r="H259" s="10">
        <f t="shared" si="74"/>
        <v>0.67993328310284296</v>
      </c>
      <c r="I259" s="6">
        <f t="shared" si="75"/>
        <v>9.9805215271426453E-2</v>
      </c>
      <c r="J259" s="7">
        <f t="shared" si="76"/>
        <v>0.02</v>
      </c>
      <c r="K259" s="7">
        <f t="shared" si="77"/>
        <v>1.4859</v>
      </c>
      <c r="L259" s="7">
        <f t="shared" si="78"/>
        <v>0.01</v>
      </c>
      <c r="M259" s="8">
        <f t="shared" si="79"/>
        <v>4.5179330272947817</v>
      </c>
      <c r="N259" s="6">
        <f t="shared" si="80"/>
        <v>0.30659094575748946</v>
      </c>
      <c r="O259" s="4">
        <f t="shared" si="81"/>
        <v>4.3325410972469794E-2</v>
      </c>
      <c r="P259" s="9">
        <f t="shared" si="68"/>
        <v>7.0764694177351517</v>
      </c>
      <c r="Q259" s="4">
        <f t="shared" si="69"/>
        <v>0</v>
      </c>
      <c r="R259" s="4">
        <f t="shared" si="70"/>
        <v>0</v>
      </c>
    </row>
    <row r="260" spans="1:18" x14ac:dyDescent="0.25">
      <c r="A260" s="4">
        <f t="shared" si="10"/>
        <v>2.9160000000000021</v>
      </c>
      <c r="B260" s="5">
        <f t="shared" si="71"/>
        <v>0.24300000000000019</v>
      </c>
      <c r="C260" s="5">
        <f t="shared" si="11"/>
        <v>9.0333333333333127E-2</v>
      </c>
      <c r="D260" s="5">
        <f t="shared" si="12"/>
        <v>2.190104550830974</v>
      </c>
      <c r="E260" s="6">
        <f t="shared" si="54"/>
        <v>1.9108671427564259E-2</v>
      </c>
      <c r="F260" s="5">
        <f t="shared" si="72"/>
        <v>0.36501742513849567</v>
      </c>
      <c r="G260" s="10">
        <f t="shared" si="73"/>
        <v>6.8157717461324624E-2</v>
      </c>
      <c r="H260" s="10">
        <f t="shared" si="74"/>
        <v>0.68217924152817089</v>
      </c>
      <c r="I260" s="6">
        <f t="shared" si="75"/>
        <v>9.9911743589034471E-2</v>
      </c>
      <c r="J260" s="7">
        <f t="shared" si="76"/>
        <v>0.02</v>
      </c>
      <c r="K260" s="7">
        <f t="shared" si="77"/>
        <v>1.4859</v>
      </c>
      <c r="L260" s="7">
        <f t="shared" si="78"/>
        <v>0.01</v>
      </c>
      <c r="M260" s="8">
        <f t="shared" si="79"/>
        <v>4.5211489107693881</v>
      </c>
      <c r="N260" s="6">
        <f t="shared" si="80"/>
        <v>0.3081511900607955</v>
      </c>
      <c r="O260" s="4">
        <f t="shared" si="81"/>
        <v>4.3325410972469794E-2</v>
      </c>
      <c r="P260" s="9">
        <f t="shared" si="68"/>
        <v>7.1124816393918016</v>
      </c>
      <c r="Q260" s="4">
        <f t="shared" si="69"/>
        <v>0</v>
      </c>
      <c r="R260" s="4">
        <f t="shared" si="70"/>
        <v>0</v>
      </c>
    </row>
    <row r="261" spans="1:18" x14ac:dyDescent="0.25">
      <c r="A261" s="4">
        <f t="shared" si="10"/>
        <v>2.9280000000000022</v>
      </c>
      <c r="B261" s="5">
        <f t="shared" si="71"/>
        <v>0.24400000000000019</v>
      </c>
      <c r="C261" s="5">
        <f t="shared" si="11"/>
        <v>8.9333333333333126E-2</v>
      </c>
      <c r="D261" s="5">
        <f t="shared" si="12"/>
        <v>2.1765818558390007</v>
      </c>
      <c r="E261" s="6">
        <f t="shared" si="54"/>
        <v>1.881287209799477E-2</v>
      </c>
      <c r="F261" s="5">
        <f t="shared" si="72"/>
        <v>0.36276364263983341</v>
      </c>
      <c r="G261" s="10">
        <f t="shared" si="73"/>
        <v>6.8453516790894106E-2</v>
      </c>
      <c r="H261" s="10">
        <f t="shared" si="74"/>
        <v>0.68443302402683315</v>
      </c>
      <c r="I261" s="6">
        <f t="shared" si="75"/>
        <v>0.10001492386815396</v>
      </c>
      <c r="J261" s="7">
        <f t="shared" si="76"/>
        <v>0.02</v>
      </c>
      <c r="K261" s="7">
        <f t="shared" si="77"/>
        <v>1.4859</v>
      </c>
      <c r="L261" s="7">
        <f t="shared" si="78"/>
        <v>0.01</v>
      </c>
      <c r="M261" s="8">
        <f t="shared" si="79"/>
        <v>4.5242626350830504</v>
      </c>
      <c r="N261" s="6">
        <f t="shared" si="80"/>
        <v>0.30970168825707239</v>
      </c>
      <c r="O261" s="4">
        <f t="shared" si="81"/>
        <v>4.3325410972469794E-2</v>
      </c>
      <c r="P261" s="9">
        <f t="shared" si="68"/>
        <v>7.1482689097598104</v>
      </c>
      <c r="Q261" s="4">
        <f t="shared" si="69"/>
        <v>0</v>
      </c>
      <c r="R261" s="4">
        <f t="shared" si="70"/>
        <v>0</v>
      </c>
    </row>
    <row r="262" spans="1:18" x14ac:dyDescent="0.25">
      <c r="A262" s="4">
        <f t="shared" si="10"/>
        <v>2.9400000000000022</v>
      </c>
      <c r="B262" s="5">
        <f t="shared" si="71"/>
        <v>0.24500000000000019</v>
      </c>
      <c r="C262" s="5">
        <f t="shared" si="11"/>
        <v>8.8333333333333125E-2</v>
      </c>
      <c r="D262" s="5">
        <f t="shared" si="12"/>
        <v>2.1630110975615588</v>
      </c>
      <c r="E262" s="6">
        <f t="shared" si="54"/>
        <v>1.8518120382660003E-2</v>
      </c>
      <c r="F262" s="5">
        <f t="shared" si="72"/>
        <v>0.3605018495935931</v>
      </c>
      <c r="G262" s="10">
        <f t="shared" si="73"/>
        <v>6.874826850622888E-2</v>
      </c>
      <c r="H262" s="10">
        <f t="shared" si="74"/>
        <v>0.68669481707307345</v>
      </c>
      <c r="I262" s="6">
        <f t="shared" si="75"/>
        <v>0.10011473335310342</v>
      </c>
      <c r="J262" s="7">
        <f t="shared" si="76"/>
        <v>0.02</v>
      </c>
      <c r="K262" s="7">
        <f t="shared" si="77"/>
        <v>1.4859</v>
      </c>
      <c r="L262" s="7">
        <f t="shared" si="78"/>
        <v>0.01</v>
      </c>
      <c r="M262" s="8">
        <f t="shared" si="79"/>
        <v>4.5272736195295327</v>
      </c>
      <c r="N262" s="6">
        <f t="shared" si="80"/>
        <v>0.311242222396583</v>
      </c>
      <c r="O262" s="4">
        <f t="shared" si="81"/>
        <v>4.3325410972469794E-2</v>
      </c>
      <c r="P262" s="9">
        <f t="shared" si="68"/>
        <v>7.183826198310161</v>
      </c>
      <c r="Q262" s="4">
        <f t="shared" si="69"/>
        <v>0</v>
      </c>
      <c r="R262" s="4">
        <f t="shared" si="70"/>
        <v>0</v>
      </c>
    </row>
    <row r="263" spans="1:18" x14ac:dyDescent="0.25">
      <c r="A263" s="4">
        <f t="shared" si="10"/>
        <v>2.9520000000000022</v>
      </c>
      <c r="B263" s="5">
        <f t="shared" si="71"/>
        <v>0.24600000000000019</v>
      </c>
      <c r="C263" s="5">
        <f t="shared" si="11"/>
        <v>8.7333333333333124E-2</v>
      </c>
      <c r="D263" s="5">
        <f t="shared" si="12"/>
        <v>2.1493911282250342</v>
      </c>
      <c r="E263" s="6">
        <f t="shared" si="54"/>
        <v>1.8224433638102583E-2</v>
      </c>
      <c r="F263" s="5">
        <f t="shared" si="72"/>
        <v>0.35823185470417235</v>
      </c>
      <c r="G263" s="10">
        <f t="shared" si="73"/>
        <v>6.9041955250786297E-2</v>
      </c>
      <c r="H263" s="10">
        <f t="shared" si="74"/>
        <v>0.68896481196249426</v>
      </c>
      <c r="I263" s="6">
        <f t="shared" si="75"/>
        <v>0.10021114874375441</v>
      </c>
      <c r="J263" s="7">
        <f t="shared" si="76"/>
        <v>0.02</v>
      </c>
      <c r="K263" s="7">
        <f t="shared" si="77"/>
        <v>1.4859</v>
      </c>
      <c r="L263" s="7">
        <f t="shared" si="78"/>
        <v>0.01</v>
      </c>
      <c r="M263" s="8">
        <f t="shared" si="79"/>
        <v>4.5301812642074584</v>
      </c>
      <c r="N263" s="6">
        <f t="shared" si="80"/>
        <v>0.31277257212136184</v>
      </c>
      <c r="O263" s="4">
        <f t="shared" si="81"/>
        <v>4.3325410972469794E-2</v>
      </c>
      <c r="P263" s="9">
        <f t="shared" si="68"/>
        <v>7.2191484189291701</v>
      </c>
      <c r="Q263" s="4">
        <f t="shared" si="69"/>
        <v>0</v>
      </c>
      <c r="R263" s="4">
        <f t="shared" si="70"/>
        <v>0</v>
      </c>
    </row>
    <row r="264" spans="1:18" x14ac:dyDescent="0.25">
      <c r="A264" s="4">
        <f t="shared" ref="A264:A327" si="82">B264*12</f>
        <v>2.9640000000000022</v>
      </c>
      <c r="B264" s="5">
        <f t="shared" si="71"/>
        <v>0.24700000000000019</v>
      </c>
      <c r="C264" s="5">
        <f t="shared" ref="C264:C327" si="83">IF(B264&lt;D$10,B264,2*D$10-B264)</f>
        <v>8.6333333333333123E-2</v>
      </c>
      <c r="D264" s="5">
        <f t="shared" ref="D264:D327" si="84">2*ACOS((D$10-C264)/D$10)</f>
        <v>2.135720769910856</v>
      </c>
      <c r="E264" s="6">
        <f t="shared" si="54"/>
        <v>1.7931829410383737E-2</v>
      </c>
      <c r="F264" s="5">
        <f t="shared" si="72"/>
        <v>0.3559534616518093</v>
      </c>
      <c r="G264" s="10">
        <f t="shared" si="73"/>
        <v>6.9334559478505142E-2</v>
      </c>
      <c r="H264" s="10">
        <f t="shared" si="74"/>
        <v>0.69124320501485725</v>
      </c>
      <c r="I264" s="6">
        <f t="shared" si="75"/>
        <v>0.10030414617531741</v>
      </c>
      <c r="J264" s="7">
        <f t="shared" si="76"/>
        <v>0.02</v>
      </c>
      <c r="K264" s="7">
        <f t="shared" si="77"/>
        <v>1.4859</v>
      </c>
      <c r="L264" s="7">
        <f t="shared" si="78"/>
        <v>0.01</v>
      </c>
      <c r="M264" s="8">
        <f t="shared" si="79"/>
        <v>4.5329849493799914</v>
      </c>
      <c r="N264" s="6">
        <f t="shared" si="80"/>
        <v>0.31429251458795565</v>
      </c>
      <c r="O264" s="4">
        <f t="shared" si="81"/>
        <v>4.3325410972469794E-2</v>
      </c>
      <c r="P264" s="9">
        <f t="shared" si="68"/>
        <v>7.2542304281352603</v>
      </c>
      <c r="Q264" s="4">
        <f t="shared" si="69"/>
        <v>0</v>
      </c>
      <c r="R264" s="4">
        <f t="shared" si="70"/>
        <v>0</v>
      </c>
    </row>
    <row r="265" spans="1:18" x14ac:dyDescent="0.25">
      <c r="A265" s="4">
        <f t="shared" si="82"/>
        <v>2.9760000000000022</v>
      </c>
      <c r="B265" s="5">
        <f t="shared" si="71"/>
        <v>0.24800000000000019</v>
      </c>
      <c r="C265" s="5">
        <f t="shared" si="83"/>
        <v>8.5333333333333122E-2</v>
      </c>
      <c r="D265" s="5">
        <f t="shared" si="84"/>
        <v>2.1219988132757259</v>
      </c>
      <c r="E265" s="6">
        <f t="shared" si="54"/>
        <v>1.7640325441044439E-2</v>
      </c>
      <c r="F265" s="5">
        <f t="shared" si="72"/>
        <v>0.35366646887928765</v>
      </c>
      <c r="G265" s="10">
        <f t="shared" si="73"/>
        <v>6.9626063447844444E-2</v>
      </c>
      <c r="H265" s="10">
        <f t="shared" si="74"/>
        <v>0.6935301977873789</v>
      </c>
      <c r="I265" s="6">
        <f t="shared" si="75"/>
        <v>0.10039370119711825</v>
      </c>
      <c r="J265" s="7">
        <f t="shared" si="76"/>
        <v>0.02</v>
      </c>
      <c r="K265" s="7">
        <f t="shared" si="77"/>
        <v>1.4859</v>
      </c>
      <c r="L265" s="7">
        <f t="shared" si="78"/>
        <v>0.01</v>
      </c>
      <c r="M265" s="8">
        <f t="shared" si="79"/>
        <v>4.5356840348014558</v>
      </c>
      <c r="N265" s="6">
        <f t="shared" si="80"/>
        <v>0.31580182438646126</v>
      </c>
      <c r="O265" s="4">
        <f t="shared" si="81"/>
        <v>4.3325410972469794E-2</v>
      </c>
      <c r="P265" s="9">
        <f t="shared" si="68"/>
        <v>7.2890670232102535</v>
      </c>
      <c r="Q265" s="4">
        <f t="shared" si="69"/>
        <v>0</v>
      </c>
      <c r="R265" s="4">
        <f t="shared" si="70"/>
        <v>0</v>
      </c>
    </row>
    <row r="266" spans="1:18" x14ac:dyDescent="0.25">
      <c r="A266" s="4">
        <f t="shared" si="82"/>
        <v>2.9880000000000022</v>
      </c>
      <c r="B266" s="5">
        <f t="shared" si="71"/>
        <v>0.24900000000000019</v>
      </c>
      <c r="C266" s="5">
        <f t="shared" si="83"/>
        <v>8.4333333333333121E-2</v>
      </c>
      <c r="D266" s="5">
        <f t="shared" si="84"/>
        <v>2.1082240162047685</v>
      </c>
      <c r="E266" s="6">
        <f t="shared" si="54"/>
        <v>1.7349939673296337E-2</v>
      </c>
      <c r="F266" s="5">
        <f t="shared" si="72"/>
        <v>0.35137066936746142</v>
      </c>
      <c r="G266" s="10">
        <f t="shared" si="73"/>
        <v>6.9916449215592535E-2</v>
      </c>
      <c r="H266" s="10">
        <f t="shared" si="74"/>
        <v>0.69582599729920513</v>
      </c>
      <c r="I266" s="6">
        <f t="shared" si="75"/>
        <v>0.10047978875030228</v>
      </c>
      <c r="J266" s="7">
        <f t="shared" si="76"/>
        <v>0.02</v>
      </c>
      <c r="K266" s="7">
        <f t="shared" si="77"/>
        <v>1.4859</v>
      </c>
      <c r="L266" s="7">
        <f t="shared" si="78"/>
        <v>0.01</v>
      </c>
      <c r="M266" s="8">
        <f t="shared" si="79"/>
        <v>4.5382778590088471</v>
      </c>
      <c r="N266" s="6">
        <f t="shared" si="80"/>
        <v>0.3173002734556401</v>
      </c>
      <c r="O266" s="4">
        <f t="shared" si="81"/>
        <v>4.3325410972469794E-2</v>
      </c>
      <c r="P266" s="9">
        <f t="shared" si="68"/>
        <v>7.3236529402401231</v>
      </c>
      <c r="Q266" s="4">
        <f t="shared" si="69"/>
        <v>0</v>
      </c>
      <c r="R266" s="4">
        <f t="shared" si="70"/>
        <v>0</v>
      </c>
    </row>
    <row r="267" spans="1:18" x14ac:dyDescent="0.25">
      <c r="A267" s="4">
        <f t="shared" si="82"/>
        <v>3.0000000000000018</v>
      </c>
      <c r="B267" s="5">
        <f t="shared" si="71"/>
        <v>0.25000000000000017</v>
      </c>
      <c r="C267" s="5">
        <f t="shared" si="83"/>
        <v>8.3333333333333148E-2</v>
      </c>
      <c r="D267" s="5">
        <f t="shared" si="84"/>
        <v>2.094395102393193</v>
      </c>
      <c r="E267" s="6">
        <f t="shared" si="54"/>
        <v>1.7060690258454907E-2</v>
      </c>
      <c r="F267" s="5">
        <f t="shared" si="72"/>
        <v>0.34906585039886551</v>
      </c>
      <c r="G267" s="10">
        <f t="shared" si="73"/>
        <v>7.0205698630433966E-2</v>
      </c>
      <c r="H267" s="10">
        <f t="shared" si="74"/>
        <v>0.69813081626780105</v>
      </c>
      <c r="I267" s="6">
        <f t="shared" si="75"/>
        <v>0.10056238314439804</v>
      </c>
      <c r="J267" s="7">
        <f t="shared" si="76"/>
        <v>0.02</v>
      </c>
      <c r="K267" s="7">
        <f t="shared" si="77"/>
        <v>1.4859</v>
      </c>
      <c r="L267" s="7">
        <f t="shared" si="78"/>
        <v>0.01</v>
      </c>
      <c r="M267" s="8">
        <f t="shared" si="79"/>
        <v>4.5407657385760212</v>
      </c>
      <c r="N267" s="6">
        <f t="shared" si="80"/>
        <v>0.31878763099386803</v>
      </c>
      <c r="O267" s="4">
        <f t="shared" si="81"/>
        <v>4.3325410972469794E-2</v>
      </c>
      <c r="P267" s="9">
        <f t="shared" si="68"/>
        <v>7.3579828520596102</v>
      </c>
      <c r="Q267" s="4">
        <f t="shared" si="69"/>
        <v>0</v>
      </c>
      <c r="R267" s="4">
        <f t="shared" si="70"/>
        <v>0</v>
      </c>
    </row>
    <row r="268" spans="1:18" x14ac:dyDescent="0.25">
      <c r="A268" s="4">
        <f t="shared" si="82"/>
        <v>3.0120000000000022</v>
      </c>
      <c r="B268" s="5">
        <f t="shared" si="71"/>
        <v>0.25100000000000017</v>
      </c>
      <c r="C268" s="5">
        <f t="shared" si="83"/>
        <v>8.2333333333333147E-2</v>
      </c>
      <c r="D268" s="5">
        <f t="shared" si="84"/>
        <v>2.0805107598516983</v>
      </c>
      <c r="E268" s="6">
        <f t="shared" si="54"/>
        <v>1.6772595562627831E-2</v>
      </c>
      <c r="F268" s="5">
        <f t="shared" si="72"/>
        <v>0.34675179330861639</v>
      </c>
      <c r="G268" s="10">
        <f t="shared" si="73"/>
        <v>7.0493793326261045E-2</v>
      </c>
      <c r="H268" s="10">
        <f t="shared" si="74"/>
        <v>0.70044487335805017</v>
      </c>
      <c r="I268" s="6">
        <f t="shared" si="75"/>
        <v>0.10064145803266712</v>
      </c>
      <c r="J268" s="7">
        <f t="shared" si="76"/>
        <v>0.02</v>
      </c>
      <c r="K268" s="7">
        <f t="shared" si="77"/>
        <v>1.4859</v>
      </c>
      <c r="L268" s="7">
        <f t="shared" si="78"/>
        <v>0.01</v>
      </c>
      <c r="M268" s="8">
        <f t="shared" si="79"/>
        <v>4.5431469673282203</v>
      </c>
      <c r="N268" s="6">
        <f t="shared" si="80"/>
        <v>0.3202636633656652</v>
      </c>
      <c r="O268" s="4">
        <f t="shared" si="81"/>
        <v>4.3325410972469794E-2</v>
      </c>
      <c r="P268" s="9">
        <f t="shared" si="68"/>
        <v>7.3920513660948277</v>
      </c>
      <c r="Q268" s="4">
        <f t="shared" si="69"/>
        <v>0</v>
      </c>
      <c r="R268" s="4">
        <f t="shared" si="70"/>
        <v>0</v>
      </c>
    </row>
    <row r="269" spans="1:18" x14ac:dyDescent="0.25">
      <c r="A269" s="4">
        <f t="shared" si="82"/>
        <v>3.0240000000000018</v>
      </c>
      <c r="B269" s="5">
        <f t="shared" si="71"/>
        <v>0.25200000000000017</v>
      </c>
      <c r="C269" s="5">
        <f t="shared" si="83"/>
        <v>8.1333333333333147E-2</v>
      </c>
      <c r="D269" s="5">
        <f t="shared" si="84"/>
        <v>2.0665696393304867</v>
      </c>
      <c r="E269" s="6">
        <f t="shared" si="54"/>
        <v>1.6485674173672672E-2</v>
      </c>
      <c r="F269" s="5">
        <f t="shared" si="72"/>
        <v>0.34442827322174774</v>
      </c>
      <c r="G269" s="10">
        <f t="shared" si="73"/>
        <v>7.0780714715216214E-2</v>
      </c>
      <c r="H269" s="10">
        <f t="shared" si="74"/>
        <v>0.70276839344491882</v>
      </c>
      <c r="I269" s="6">
        <f t="shared" si="75"/>
        <v>0.10071698638616113</v>
      </c>
      <c r="J269" s="7">
        <f t="shared" si="76"/>
        <v>0.02</v>
      </c>
      <c r="K269" s="7">
        <f t="shared" si="77"/>
        <v>1.4859</v>
      </c>
      <c r="L269" s="7">
        <f t="shared" si="78"/>
        <v>0.01</v>
      </c>
      <c r="M269" s="8">
        <f t="shared" si="79"/>
        <v>4.5454208155143885</v>
      </c>
      <c r="N269" s="6">
        <f t="shared" si="80"/>
        <v>0.32172813400352934</v>
      </c>
      <c r="O269" s="4">
        <f t="shared" si="81"/>
        <v>4.3325410972469794E-2</v>
      </c>
      <c r="P269" s="9">
        <f t="shared" si="68"/>
        <v>7.4258530220974617</v>
      </c>
      <c r="Q269" s="4">
        <f t="shared" si="69"/>
        <v>0</v>
      </c>
      <c r="R269" s="4">
        <f t="shared" si="70"/>
        <v>0</v>
      </c>
    </row>
    <row r="270" spans="1:18" x14ac:dyDescent="0.25">
      <c r="A270" s="4">
        <f t="shared" si="82"/>
        <v>3.0360000000000023</v>
      </c>
      <c r="B270" s="5">
        <f t="shared" si="71"/>
        <v>0.25300000000000017</v>
      </c>
      <c r="C270" s="5">
        <f t="shared" si="83"/>
        <v>8.0333333333333146E-2</v>
      </c>
      <c r="D270" s="5">
        <f t="shared" si="84"/>
        <v>2.0525703526563204</v>
      </c>
      <c r="E270" s="6">
        <f t="shared" si="54"/>
        <v>1.6199944908438346E-2</v>
      </c>
      <c r="F270" s="5">
        <f t="shared" si="72"/>
        <v>0.3420950587760534</v>
      </c>
      <c r="G270" s="10">
        <f t="shared" si="73"/>
        <v>7.1066443980450533E-2</v>
      </c>
      <c r="H270" s="10">
        <f t="shared" si="74"/>
        <v>0.70510160789061316</v>
      </c>
      <c r="I270" s="6">
        <f t="shared" si="75"/>
        <v>0.10078894046640086</v>
      </c>
      <c r="J270" s="7">
        <f t="shared" si="76"/>
        <v>0.02</v>
      </c>
      <c r="K270" s="7">
        <f t="shared" si="77"/>
        <v>1.4859</v>
      </c>
      <c r="L270" s="7">
        <f t="shared" si="78"/>
        <v>0.01</v>
      </c>
      <c r="M270" s="8">
        <f t="shared" si="79"/>
        <v>4.5475865289344739</v>
      </c>
      <c r="N270" s="6">
        <f t="shared" si="80"/>
        <v>0.32318080330477328</v>
      </c>
      <c r="O270" s="4">
        <f t="shared" si="81"/>
        <v>4.3325410972469794E-2</v>
      </c>
      <c r="P270" s="9">
        <f t="shared" si="68"/>
        <v>7.459382289763659</v>
      </c>
      <c r="Q270" s="4">
        <f t="shared" si="69"/>
        <v>0</v>
      </c>
      <c r="R270" s="4">
        <f t="shared" si="70"/>
        <v>0</v>
      </c>
    </row>
    <row r="271" spans="1:18" x14ac:dyDescent="0.25">
      <c r="A271" s="4">
        <f t="shared" si="82"/>
        <v>3.0480000000000018</v>
      </c>
      <c r="B271" s="5">
        <f t="shared" si="71"/>
        <v>0.25400000000000017</v>
      </c>
      <c r="C271" s="5">
        <f t="shared" si="83"/>
        <v>7.9333333333333145E-2</v>
      </c>
      <c r="D271" s="5">
        <f t="shared" si="84"/>
        <v>2.0385114709766339</v>
      </c>
      <c r="E271" s="6">
        <f t="shared" si="54"/>
        <v>1.5915426820306718E-2</v>
      </c>
      <c r="F271" s="5">
        <f t="shared" si="72"/>
        <v>0.33975191182943898</v>
      </c>
      <c r="G271" s="10">
        <f t="shared" si="73"/>
        <v>7.1350962068582158E-2</v>
      </c>
      <c r="H271" s="10">
        <f t="shared" si="74"/>
        <v>0.70744475483722757</v>
      </c>
      <c r="I271" s="6">
        <f t="shared" si="75"/>
        <v>0.10085729179658551</v>
      </c>
      <c r="J271" s="7">
        <f t="shared" si="76"/>
        <v>0.02</v>
      </c>
      <c r="K271" s="7">
        <f t="shared" si="77"/>
        <v>1.4859</v>
      </c>
      <c r="L271" s="7">
        <f t="shared" si="78"/>
        <v>0.01</v>
      </c>
      <c r="M271" s="8">
        <f t="shared" si="79"/>
        <v>4.5496433280188384</v>
      </c>
      <c r="N271" s="6">
        <f t="shared" si="80"/>
        <v>0.32462142852305004</v>
      </c>
      <c r="O271" s="4">
        <f t="shared" si="81"/>
        <v>4.3325410972469794E-2</v>
      </c>
      <c r="P271" s="9">
        <f t="shared" si="68"/>
        <v>7.4926335662303076</v>
      </c>
      <c r="Q271" s="4">
        <f t="shared" si="69"/>
        <v>0</v>
      </c>
      <c r="R271" s="4">
        <f t="shared" si="70"/>
        <v>0</v>
      </c>
    </row>
    <row r="272" spans="1:18" x14ac:dyDescent="0.25">
      <c r="A272" s="4">
        <f t="shared" si="82"/>
        <v>3.0600000000000023</v>
      </c>
      <c r="B272" s="5">
        <f t="shared" si="71"/>
        <v>0.25500000000000017</v>
      </c>
      <c r="C272" s="5">
        <f t="shared" si="83"/>
        <v>7.8333333333333144E-2</v>
      </c>
      <c r="D272" s="5">
        <f t="shared" si="84"/>
        <v>2.0243915229041889</v>
      </c>
      <c r="E272" s="6">
        <f t="shared" si="54"/>
        <v>1.563213920705089E-2</v>
      </c>
      <c r="F272" s="5">
        <f t="shared" si="72"/>
        <v>0.33739858715069815</v>
      </c>
      <c r="G272" s="10">
        <f t="shared" si="73"/>
        <v>7.1634249681837986E-2</v>
      </c>
      <c r="H272" s="10">
        <f t="shared" si="74"/>
        <v>0.70979807951596841</v>
      </c>
      <c r="I272" s="6">
        <f t="shared" si="75"/>
        <v>0.10092201113123246</v>
      </c>
      <c r="J272" s="7">
        <f t="shared" si="76"/>
        <v>0.02</v>
      </c>
      <c r="K272" s="7">
        <f t="shared" si="77"/>
        <v>1.4859</v>
      </c>
      <c r="L272" s="7">
        <f t="shared" si="78"/>
        <v>0.01</v>
      </c>
      <c r="M272" s="8">
        <f t="shared" si="79"/>
        <v>4.5515904068564614</v>
      </c>
      <c r="N272" s="6">
        <f t="shared" si="80"/>
        <v>0.32604976365421429</v>
      </c>
      <c r="O272" s="4">
        <f t="shared" si="81"/>
        <v>4.3325410972469794E-2</v>
      </c>
      <c r="P272" s="9">
        <f t="shared" si="68"/>
        <v>7.5256011734405854</v>
      </c>
      <c r="Q272" s="4">
        <f t="shared" si="69"/>
        <v>0</v>
      </c>
      <c r="R272" s="4">
        <f t="shared" si="70"/>
        <v>0</v>
      </c>
    </row>
    <row r="273" spans="1:18" x14ac:dyDescent="0.25">
      <c r="A273" s="4">
        <f t="shared" si="82"/>
        <v>3.0720000000000018</v>
      </c>
      <c r="B273" s="5">
        <f t="shared" si="71"/>
        <v>0.25600000000000017</v>
      </c>
      <c r="C273" s="5">
        <f t="shared" si="83"/>
        <v>7.7333333333333143E-2</v>
      </c>
      <c r="D273" s="5">
        <f t="shared" si="84"/>
        <v>2.0102089925552398</v>
      </c>
      <c r="E273" s="6">
        <f t="shared" si="54"/>
        <v>1.5350101619028474E-2</v>
      </c>
      <c r="F273" s="5">
        <f t="shared" si="72"/>
        <v>0.33503483209253992</v>
      </c>
      <c r="G273" s="10">
        <f t="shared" si="73"/>
        <v>7.1916287269860407E-2</v>
      </c>
      <c r="H273" s="10">
        <f t="shared" si="74"/>
        <v>0.71216183457412663</v>
      </c>
      <c r="I273" s="6">
        <f t="shared" si="75"/>
        <v>0.10098306842414043</v>
      </c>
      <c r="J273" s="7">
        <f t="shared" si="76"/>
        <v>0.02</v>
      </c>
      <c r="K273" s="7">
        <f t="shared" si="77"/>
        <v>1.4859</v>
      </c>
      <c r="L273" s="7">
        <f t="shared" si="78"/>
        <v>0.01</v>
      </c>
      <c r="M273" s="8">
        <f t="shared" si="79"/>
        <v>4.5534269321685636</v>
      </c>
      <c r="N273" s="6">
        <f t="shared" si="80"/>
        <v>0.32746555931615362</v>
      </c>
      <c r="O273" s="4">
        <f t="shared" si="81"/>
        <v>4.3325410972469794E-2</v>
      </c>
      <c r="P273" s="9">
        <f t="shared" si="68"/>
        <v>7.5582793553703302</v>
      </c>
      <c r="Q273" s="4">
        <f t="shared" si="69"/>
        <v>0</v>
      </c>
      <c r="R273" s="4">
        <f t="shared" si="70"/>
        <v>0</v>
      </c>
    </row>
    <row r="274" spans="1:18" x14ac:dyDescent="0.25">
      <c r="A274" s="4">
        <f t="shared" si="82"/>
        <v>3.0840000000000023</v>
      </c>
      <c r="B274" s="5">
        <f t="shared" si="71"/>
        <v>0.25700000000000017</v>
      </c>
      <c r="C274" s="5">
        <f t="shared" si="83"/>
        <v>7.6333333333333142E-2</v>
      </c>
      <c r="D274" s="5">
        <f t="shared" si="84"/>
        <v>1.9959623174735743</v>
      </c>
      <c r="E274" s="6">
        <f t="shared" si="54"/>
        <v>1.5069333867729205E-2</v>
      </c>
      <c r="F274" s="5">
        <f t="shared" si="72"/>
        <v>0.33266038624559569</v>
      </c>
      <c r="G274" s="10">
        <f t="shared" si="73"/>
        <v>7.2197055021159667E-2</v>
      </c>
      <c r="H274" s="10">
        <f t="shared" si="74"/>
        <v>0.71453628042107087</v>
      </c>
      <c r="I274" s="6">
        <f t="shared" si="75"/>
        <v>0.1010404327945594</v>
      </c>
      <c r="J274" s="7">
        <f t="shared" si="76"/>
        <v>0.02</v>
      </c>
      <c r="K274" s="7">
        <f t="shared" si="77"/>
        <v>1.4859</v>
      </c>
      <c r="L274" s="7">
        <f t="shared" si="78"/>
        <v>0.01</v>
      </c>
      <c r="M274" s="8">
        <f t="shared" si="79"/>
        <v>4.5551520422238196</v>
      </c>
      <c r="N274" s="6">
        <f t="shared" si="80"/>
        <v>0.32886856262218095</v>
      </c>
      <c r="O274" s="4">
        <f t="shared" si="81"/>
        <v>4.3325410972469794E-2</v>
      </c>
      <c r="P274" s="9">
        <f t="shared" ref="P274:P337" si="85">N274/O274</f>
        <v>7.5906622751057906</v>
      </c>
      <c r="Q274" s="4">
        <f t="shared" ref="Q274:Q337" si="86">IF(P274&gt;1,IF(P273&lt;1,G274,0),0)</f>
        <v>0</v>
      </c>
      <c r="R274" s="4">
        <f t="shared" si="70"/>
        <v>0</v>
      </c>
    </row>
    <row r="275" spans="1:18" x14ac:dyDescent="0.25">
      <c r="A275" s="4">
        <f t="shared" si="82"/>
        <v>3.0960000000000019</v>
      </c>
      <c r="B275" s="5">
        <f t="shared" si="71"/>
        <v>0.25800000000000017</v>
      </c>
      <c r="C275" s="5">
        <f t="shared" si="83"/>
        <v>7.5333333333333141E-2</v>
      </c>
      <c r="D275" s="5">
        <f t="shared" si="84"/>
        <v>1.9816498864321437</v>
      </c>
      <c r="E275" s="6">
        <f t="shared" si="54"/>
        <v>1.47898560346977E-2</v>
      </c>
      <c r="F275" s="5">
        <f t="shared" si="72"/>
        <v>0.33027498107202391</v>
      </c>
      <c r="G275" s="10">
        <f t="shared" si="73"/>
        <v>7.2476532854191172E-2</v>
      </c>
      <c r="H275" s="10">
        <f t="shared" si="74"/>
        <v>0.71692168559464264</v>
      </c>
      <c r="I275" s="6">
        <f t="shared" si="75"/>
        <v>0.10109407249144141</v>
      </c>
      <c r="J275" s="7">
        <f t="shared" si="76"/>
        <v>0.02</v>
      </c>
      <c r="K275" s="7">
        <f t="shared" si="77"/>
        <v>1.4859</v>
      </c>
      <c r="L275" s="7">
        <f t="shared" si="78"/>
        <v>0.01</v>
      </c>
      <c r="M275" s="8">
        <f t="shared" si="79"/>
        <v>4.5567648456911334</v>
      </c>
      <c r="N275" s="6">
        <f t="shared" si="80"/>
        <v>0.33025851704755682</v>
      </c>
      <c r="O275" s="4">
        <f t="shared" si="81"/>
        <v>4.3325410972469794E-2</v>
      </c>
      <c r="P275" s="9">
        <f t="shared" si="85"/>
        <v>7.6227440117628094</v>
      </c>
      <c r="Q275" s="4">
        <f t="shared" si="86"/>
        <v>0</v>
      </c>
      <c r="R275" s="4">
        <f t="shared" ref="R275:R338" si="87">IF(Q275=0,0,B275)</f>
        <v>0</v>
      </c>
    </row>
    <row r="276" spans="1:18" x14ac:dyDescent="0.25">
      <c r="A276" s="4">
        <f t="shared" si="82"/>
        <v>3.1080000000000023</v>
      </c>
      <c r="B276" s="5">
        <f t="shared" si="71"/>
        <v>0.25900000000000017</v>
      </c>
      <c r="C276" s="5">
        <f t="shared" si="83"/>
        <v>7.433333333333314E-2</v>
      </c>
      <c r="D276" s="5">
        <f t="shared" si="84"/>
        <v>1.9672700371032736</v>
      </c>
      <c r="E276" s="6">
        <f t="shared" si="54"/>
        <v>1.451168848085352E-2</v>
      </c>
      <c r="F276" s="5">
        <f t="shared" si="72"/>
        <v>0.32787833951721224</v>
      </c>
      <c r="G276" s="10">
        <f t="shared" si="73"/>
        <v>7.2754700408035361E-2</v>
      </c>
      <c r="H276" s="10">
        <f t="shared" si="74"/>
        <v>0.71931832714945432</v>
      </c>
      <c r="I276" s="6">
        <f t="shared" si="75"/>
        <v>0.10114395485563508</v>
      </c>
      <c r="J276" s="7">
        <f t="shared" si="76"/>
        <v>0.02</v>
      </c>
      <c r="K276" s="7">
        <f t="shared" si="77"/>
        <v>1.4859</v>
      </c>
      <c r="L276" s="7">
        <f t="shared" si="78"/>
        <v>0.01</v>
      </c>
      <c r="M276" s="8">
        <f t="shared" si="79"/>
        <v>4.5582644204255249</v>
      </c>
      <c r="N276" s="6">
        <f t="shared" si="80"/>
        <v>0.33163516228866602</v>
      </c>
      <c r="O276" s="4">
        <f t="shared" si="81"/>
        <v>4.3325410972469794E-2</v>
      </c>
      <c r="P276" s="9">
        <f t="shared" si="85"/>
        <v>7.6545185572364565</v>
      </c>
      <c r="Q276" s="4">
        <f t="shared" si="86"/>
        <v>0</v>
      </c>
      <c r="R276" s="4">
        <f t="shared" si="87"/>
        <v>0</v>
      </c>
    </row>
    <row r="277" spans="1:18" x14ac:dyDescent="0.25">
      <c r="A277" s="4">
        <f t="shared" si="82"/>
        <v>3.1200000000000019</v>
      </c>
      <c r="B277" s="5">
        <f t="shared" si="71"/>
        <v>0.26000000000000018</v>
      </c>
      <c r="C277" s="5">
        <f t="shared" si="83"/>
        <v>7.3333333333333139E-2</v>
      </c>
      <c r="D277" s="5">
        <f t="shared" si="84"/>
        <v>1.9528210535876658</v>
      </c>
      <c r="E277" s="6">
        <f t="shared" si="54"/>
        <v>1.4234851856232598E-2</v>
      </c>
      <c r="F277" s="5">
        <f t="shared" si="72"/>
        <v>0.32547017559794428</v>
      </c>
      <c r="G277" s="10">
        <f t="shared" si="73"/>
        <v>7.3031537032656274E-2</v>
      </c>
      <c r="H277" s="10">
        <f t="shared" si="74"/>
        <v>0.72172649106872222</v>
      </c>
      <c r="I277" s="6">
        <f t="shared" si="75"/>
        <v>0.10119004627987567</v>
      </c>
      <c r="J277" s="7">
        <f t="shared" si="76"/>
        <v>0.02</v>
      </c>
      <c r="K277" s="7">
        <f t="shared" si="77"/>
        <v>1.4859</v>
      </c>
      <c r="L277" s="7">
        <f t="shared" si="78"/>
        <v>0.01</v>
      </c>
      <c r="M277" s="8">
        <f t="shared" si="79"/>
        <v>4.5596498121823519</v>
      </c>
      <c r="N277" s="6">
        <f t="shared" si="80"/>
        <v>0.33299823411433965</v>
      </c>
      <c r="O277" s="4">
        <f t="shared" si="81"/>
        <v>4.3325410972469794E-2</v>
      </c>
      <c r="P277" s="9">
        <f t="shared" si="85"/>
        <v>7.6859798127693759</v>
      </c>
      <c r="Q277" s="4">
        <f t="shared" si="86"/>
        <v>0</v>
      </c>
      <c r="R277" s="4">
        <f t="shared" si="87"/>
        <v>0</v>
      </c>
    </row>
    <row r="278" spans="1:18" x14ac:dyDescent="0.25">
      <c r="A278" s="4">
        <f t="shared" si="82"/>
        <v>3.1320000000000023</v>
      </c>
      <c r="B278" s="5">
        <f t="shared" si="71"/>
        <v>0.26100000000000018</v>
      </c>
      <c r="C278" s="5">
        <f t="shared" si="83"/>
        <v>7.2333333333333139E-2</v>
      </c>
      <c r="D278" s="5">
        <f t="shared" si="84"/>
        <v>1.9383011637915177</v>
      </c>
      <c r="E278" s="6">
        <f t="shared" si="54"/>
        <v>1.3959367110175553E-2</v>
      </c>
      <c r="F278" s="5">
        <f t="shared" si="72"/>
        <v>0.32305019396525292</v>
      </c>
      <c r="G278" s="10">
        <f t="shared" si="73"/>
        <v>7.330702177871333E-2</v>
      </c>
      <c r="H278" s="10">
        <f t="shared" si="74"/>
        <v>0.72414647270141363</v>
      </c>
      <c r="I278" s="6">
        <f t="shared" si="75"/>
        <v>0.10123231216640879</v>
      </c>
      <c r="J278" s="7">
        <f t="shared" si="76"/>
        <v>0.02</v>
      </c>
      <c r="K278" s="7">
        <f t="shared" si="77"/>
        <v>1.4859</v>
      </c>
      <c r="L278" s="7">
        <f t="shared" si="78"/>
        <v>0.01</v>
      </c>
      <c r="M278" s="8">
        <f t="shared" si="79"/>
        <v>4.5609200332546393</v>
      </c>
      <c r="N278" s="6">
        <f t="shared" si="80"/>
        <v>0.33434746420876776</v>
      </c>
      <c r="O278" s="4">
        <f t="shared" si="81"/>
        <v>4.3325410972469794E-2</v>
      </c>
      <c r="P278" s="9">
        <f t="shared" si="85"/>
        <v>7.7171215853260273</v>
      </c>
      <c r="Q278" s="4">
        <f t="shared" si="86"/>
        <v>0</v>
      </c>
      <c r="R278" s="4">
        <f t="shared" si="87"/>
        <v>0</v>
      </c>
    </row>
    <row r="279" spans="1:18" x14ac:dyDescent="0.25">
      <c r="A279" s="4">
        <f t="shared" si="82"/>
        <v>3.1440000000000019</v>
      </c>
      <c r="B279" s="5">
        <f t="shared" si="71"/>
        <v>0.26200000000000018</v>
      </c>
      <c r="C279" s="5">
        <f t="shared" si="83"/>
        <v>7.1333333333333138E-2</v>
      </c>
      <c r="D279" s="5">
        <f t="shared" si="84"/>
        <v>1.9237085366401299</v>
      </c>
      <c r="E279" s="6">
        <f t="shared" si="54"/>
        <v>1.3685255501990561E-2</v>
      </c>
      <c r="F279" s="5">
        <f t="shared" si="72"/>
        <v>0.32061808944002163</v>
      </c>
      <c r="G279" s="10">
        <f t="shared" si="73"/>
        <v>7.3581133386898312E-2</v>
      </c>
      <c r="H279" s="10">
        <f t="shared" si="74"/>
        <v>0.72657857722664487</v>
      </c>
      <c r="I279" s="6">
        <f t="shared" si="75"/>
        <v>0.10127071688207211</v>
      </c>
      <c r="J279" s="7">
        <f t="shared" si="76"/>
        <v>0.02</v>
      </c>
      <c r="K279" s="7">
        <f t="shared" si="77"/>
        <v>1.4859</v>
      </c>
      <c r="L279" s="7">
        <f t="shared" si="78"/>
        <v>0.01</v>
      </c>
      <c r="M279" s="8">
        <f t="shared" si="79"/>
        <v>4.5620740610278423</v>
      </c>
      <c r="N279" s="6">
        <f t="shared" si="80"/>
        <v>0.33568258000539852</v>
      </c>
      <c r="O279" s="4">
        <f t="shared" si="81"/>
        <v>4.3325410972469794E-2</v>
      </c>
      <c r="P279" s="9">
        <f t="shared" si="85"/>
        <v>7.7479375837588904</v>
      </c>
      <c r="Q279" s="4">
        <f t="shared" si="86"/>
        <v>0</v>
      </c>
      <c r="R279" s="4">
        <f t="shared" si="87"/>
        <v>0</v>
      </c>
    </row>
    <row r="280" spans="1:18" x14ac:dyDescent="0.25">
      <c r="A280" s="4">
        <f t="shared" si="82"/>
        <v>3.1560000000000024</v>
      </c>
      <c r="B280" s="5">
        <f t="shared" si="71"/>
        <v>0.26300000000000018</v>
      </c>
      <c r="C280" s="5">
        <f t="shared" si="83"/>
        <v>7.0333333333333137E-2</v>
      </c>
      <c r="D280" s="5">
        <f t="shared" si="84"/>
        <v>1.9090412791153084</v>
      </c>
      <c r="E280" s="6">
        <f t="shared" si="54"/>
        <v>1.3412538612120535E-2</v>
      </c>
      <c r="F280" s="5">
        <f t="shared" si="72"/>
        <v>0.31817354651921803</v>
      </c>
      <c r="G280" s="10">
        <f t="shared" si="73"/>
        <v>7.3853850276768343E-2</v>
      </c>
      <c r="H280" s="10">
        <f t="shared" si="74"/>
        <v>0.72902312014744852</v>
      </c>
      <c r="I280" s="6">
        <f t="shared" si="75"/>
        <v>0.10130522371064314</v>
      </c>
      <c r="J280" s="7">
        <f t="shared" si="76"/>
        <v>0.02</v>
      </c>
      <c r="K280" s="7">
        <f t="shared" si="77"/>
        <v>1.4859</v>
      </c>
      <c r="L280" s="7">
        <f t="shared" si="78"/>
        <v>0.01</v>
      </c>
      <c r="M280" s="8">
        <f t="shared" si="79"/>
        <v>4.5631108364458282</v>
      </c>
      <c r="N280" s="6">
        <f t="shared" si="80"/>
        <v>0.33700330451116933</v>
      </c>
      <c r="O280" s="4">
        <f t="shared" si="81"/>
        <v>4.3325410972469794E-2</v>
      </c>
      <c r="P280" s="9">
        <f t="shared" si="85"/>
        <v>7.7784214147515156</v>
      </c>
      <c r="Q280" s="4">
        <f t="shared" si="86"/>
        <v>0</v>
      </c>
      <c r="R280" s="4">
        <f t="shared" si="87"/>
        <v>0</v>
      </c>
    </row>
    <row r="281" spans="1:18" x14ac:dyDescent="0.25">
      <c r="A281" s="4">
        <f t="shared" si="82"/>
        <v>3.1680000000000019</v>
      </c>
      <c r="B281" s="5">
        <f t="shared" si="71"/>
        <v>0.26400000000000018</v>
      </c>
      <c r="C281" s="5">
        <f t="shared" si="83"/>
        <v>6.9333333333333136E-2</v>
      </c>
      <c r="D281" s="5">
        <f t="shared" si="84"/>
        <v>1.8942974331026805</v>
      </c>
      <c r="E281" s="6">
        <f t="shared" si="54"/>
        <v>1.3141238353846478E-2</v>
      </c>
      <c r="F281" s="5">
        <f t="shared" si="72"/>
        <v>0.31571623885044675</v>
      </c>
      <c r="G281" s="10">
        <f t="shared" si="73"/>
        <v>7.41251505350424E-2</v>
      </c>
      <c r="H281" s="10">
        <f t="shared" si="74"/>
        <v>0.7314804278162198</v>
      </c>
      <c r="I281" s="6">
        <f t="shared" si="75"/>
        <v>0.1013357948022444</v>
      </c>
      <c r="J281" s="7">
        <f t="shared" si="76"/>
        <v>0.02</v>
      </c>
      <c r="K281" s="7">
        <f t="shared" si="77"/>
        <v>1.4859</v>
      </c>
      <c r="L281" s="7">
        <f t="shared" si="78"/>
        <v>0.01</v>
      </c>
      <c r="M281" s="8">
        <f t="shared" si="79"/>
        <v>4.5640292623813759</v>
      </c>
      <c r="N281" s="6">
        <f t="shared" si="80"/>
        <v>0.33830935612035801</v>
      </c>
      <c r="O281" s="4">
        <f t="shared" si="81"/>
        <v>4.3325410972469794E-2</v>
      </c>
      <c r="P281" s="9">
        <f t="shared" si="85"/>
        <v>7.8085665785220009</v>
      </c>
      <c r="Q281" s="4">
        <f t="shared" si="86"/>
        <v>0</v>
      </c>
      <c r="R281" s="4">
        <f t="shared" si="87"/>
        <v>0</v>
      </c>
    </row>
    <row r="282" spans="1:18" x14ac:dyDescent="0.25">
      <c r="A282" s="4">
        <f t="shared" si="82"/>
        <v>3.1800000000000024</v>
      </c>
      <c r="B282" s="5">
        <f t="shared" si="71"/>
        <v>0.26500000000000018</v>
      </c>
      <c r="C282" s="5">
        <f t="shared" si="83"/>
        <v>6.8333333333333135E-2</v>
      </c>
      <c r="D282" s="5">
        <f t="shared" si="84"/>
        <v>1.8794749720337476</v>
      </c>
      <c r="E282" s="6">
        <f t="shared" si="54"/>
        <v>1.2871376985561674E-2</v>
      </c>
      <c r="F282" s="5">
        <f t="shared" si="72"/>
        <v>0.31324582867229123</v>
      </c>
      <c r="G282" s="10">
        <f t="shared" si="73"/>
        <v>7.4395011903327202E-2</v>
      </c>
      <c r="H282" s="10">
        <f t="shared" si="74"/>
        <v>0.73395083799437533</v>
      </c>
      <c r="I282" s="6">
        <f t="shared" si="75"/>
        <v>0.10136239111957705</v>
      </c>
      <c r="J282" s="7">
        <f t="shared" si="76"/>
        <v>0.02</v>
      </c>
      <c r="K282" s="7">
        <f t="shared" si="77"/>
        <v>1.4859</v>
      </c>
      <c r="L282" s="7">
        <f t="shared" si="78"/>
        <v>0.01</v>
      </c>
      <c r="M282" s="8">
        <f t="shared" si="79"/>
        <v>4.5648282019037634</v>
      </c>
      <c r="N282" s="6">
        <f t="shared" si="80"/>
        <v>0.33960044841727416</v>
      </c>
      <c r="O282" s="4">
        <f t="shared" si="81"/>
        <v>4.3325410972469794E-2</v>
      </c>
      <c r="P282" s="9">
        <f t="shared" si="85"/>
        <v>7.8383664642688791</v>
      </c>
      <c r="Q282" s="4">
        <f t="shared" si="86"/>
        <v>0</v>
      </c>
      <c r="R282" s="4">
        <f t="shared" si="87"/>
        <v>0</v>
      </c>
    </row>
    <row r="283" spans="1:18" x14ac:dyDescent="0.25">
      <c r="A283" s="4">
        <f t="shared" si="82"/>
        <v>3.1920000000000019</v>
      </c>
      <c r="B283" s="5">
        <f t="shared" si="71"/>
        <v>0.26600000000000018</v>
      </c>
      <c r="C283" s="5">
        <f t="shared" si="83"/>
        <v>6.7333333333333134E-2</v>
      </c>
      <c r="D283" s="5">
        <f t="shared" si="84"/>
        <v>1.8645717973060354</v>
      </c>
      <c r="E283" s="6">
        <f t="shared" si="54"/>
        <v>1.2602977123653852E-2</v>
      </c>
      <c r="F283" s="5">
        <f t="shared" si="72"/>
        <v>0.31076196621767255</v>
      </c>
      <c r="G283" s="10">
        <f t="shared" si="73"/>
        <v>7.4663411765235027E-2</v>
      </c>
      <c r="H283" s="10">
        <f t="shared" si="74"/>
        <v>0.73643470044899395</v>
      </c>
      <c r="I283" s="6">
        <f t="shared" si="75"/>
        <v>0.10138497238073353</v>
      </c>
      <c r="J283" s="7">
        <f t="shared" si="76"/>
        <v>0.02</v>
      </c>
      <c r="K283" s="7">
        <f t="shared" si="77"/>
        <v>1.4859</v>
      </c>
      <c r="L283" s="7">
        <f t="shared" si="78"/>
        <v>0.01</v>
      </c>
      <c r="M283" s="8">
        <f t="shared" si="79"/>
        <v>4.5655064764353961</v>
      </c>
      <c r="N283" s="6">
        <f t="shared" si="80"/>
        <v>0.34087628996694325</v>
      </c>
      <c r="O283" s="4">
        <f t="shared" si="81"/>
        <v>4.3325410972469794E-2</v>
      </c>
      <c r="P283" s="9">
        <f t="shared" si="85"/>
        <v>7.8678143453398697</v>
      </c>
      <c r="Q283" s="4">
        <f t="shared" si="86"/>
        <v>0</v>
      </c>
      <c r="R283" s="4">
        <f t="shared" si="87"/>
        <v>0</v>
      </c>
    </row>
    <row r="284" spans="1:18" x14ac:dyDescent="0.25">
      <c r="A284" s="4">
        <f t="shared" si="82"/>
        <v>3.2040000000000024</v>
      </c>
      <c r="B284" s="5">
        <f t="shared" si="71"/>
        <v>0.26700000000000018</v>
      </c>
      <c r="C284" s="5">
        <f t="shared" si="83"/>
        <v>6.6333333333333133E-2</v>
      </c>
      <c r="D284" s="5">
        <f t="shared" si="84"/>
        <v>1.8495857344631019</v>
      </c>
      <c r="E284" s="6">
        <f t="shared" ref="E284:E349" si="88">D$10^2*(D284-SIN(D284))/2</f>
        <v>1.2336061756035736E-2</v>
      </c>
      <c r="F284" s="5">
        <f t="shared" si="72"/>
        <v>0.30826428907718362</v>
      </c>
      <c r="G284" s="10">
        <f t="shared" si="73"/>
        <v>7.4930327132853136E-2</v>
      </c>
      <c r="H284" s="10">
        <f t="shared" si="74"/>
        <v>0.73893237758948294</v>
      </c>
      <c r="I284" s="6">
        <f t="shared" si="75"/>
        <v>0.10140349699831532</v>
      </c>
      <c r="J284" s="7">
        <f t="shared" si="76"/>
        <v>0.02</v>
      </c>
      <c r="K284" s="7">
        <f t="shared" si="77"/>
        <v>1.4859</v>
      </c>
      <c r="L284" s="7">
        <f t="shared" si="78"/>
        <v>0.01</v>
      </c>
      <c r="M284" s="8">
        <f t="shared" si="79"/>
        <v>4.5660628637886607</v>
      </c>
      <c r="N284" s="6">
        <f t="shared" si="80"/>
        <v>0.34213658409285658</v>
      </c>
      <c r="O284" s="4">
        <f t="shared" si="81"/>
        <v>4.3325410972469794E-2</v>
      </c>
      <c r="P284" s="9">
        <f t="shared" si="85"/>
        <v>7.8969033741020933</v>
      </c>
      <c r="Q284" s="4">
        <f t="shared" si="86"/>
        <v>0</v>
      </c>
      <c r="R284" s="4">
        <f t="shared" si="87"/>
        <v>0</v>
      </c>
    </row>
    <row r="285" spans="1:18" x14ac:dyDescent="0.25">
      <c r="A285" s="4">
        <f t="shared" si="82"/>
        <v>3.216000000000002</v>
      </c>
      <c r="B285" s="5">
        <f t="shared" ref="B285:B348" si="89">B284+0.001</f>
        <v>0.26800000000000018</v>
      </c>
      <c r="C285" s="5">
        <f t="shared" si="83"/>
        <v>6.5333333333333132E-2</v>
      </c>
      <c r="D285" s="5">
        <f t="shared" si="84"/>
        <v>1.834514529114345</v>
      </c>
      <c r="E285" s="6">
        <f t="shared" si="88"/>
        <v>1.2070654256367379E-2</v>
      </c>
      <c r="F285" s="5">
        <f t="shared" ref="F285:F348" si="90">D$10*D285</f>
        <v>0.30575242151905746</v>
      </c>
      <c r="G285" s="10">
        <f t="shared" ref="G285:G348" si="91">IF(B285&lt;D$10,E285,3.14159*D$10^2-E285)</f>
        <v>7.5195734632521494E-2</v>
      </c>
      <c r="H285" s="10">
        <f t="shared" ref="H285:H348" si="92">IF(B285&lt;D$10,F285,2*3.14159*D$10-F285)</f>
        <v>0.74144424514760909</v>
      </c>
      <c r="I285" s="6">
        <f t="shared" ref="I285:I348" si="93">G285/H285</f>
        <v>0.10141792201455591</v>
      </c>
      <c r="J285" s="7">
        <f t="shared" ref="J285:J348" si="94">D$9</f>
        <v>0.02</v>
      </c>
      <c r="K285" s="7">
        <f t="shared" ref="K285:K348" si="95">D$7</f>
        <v>1.4859</v>
      </c>
      <c r="L285" s="7">
        <f t="shared" ref="L285:L348" si="96">D$8</f>
        <v>0.01</v>
      </c>
      <c r="M285" s="8">
        <f t="shared" ref="M285:M348" si="97">K285/L285*I285^0.667*J285^0.5</f>
        <v>4.5664960960732808</v>
      </c>
      <c r="N285" s="6">
        <f t="shared" ref="N285:N348" si="98">G285*M285</f>
        <v>0.3433810286407718</v>
      </c>
      <c r="O285" s="4">
        <f t="shared" ref="O285:O348" si="99">D$6</f>
        <v>4.3325410972469794E-2</v>
      </c>
      <c r="P285" s="9">
        <f t="shared" si="85"/>
        <v>7.9256265764903171</v>
      </c>
      <c r="Q285" s="4">
        <f t="shared" si="86"/>
        <v>0</v>
      </c>
      <c r="R285" s="4">
        <f t="shared" si="87"/>
        <v>0</v>
      </c>
    </row>
    <row r="286" spans="1:18" x14ac:dyDescent="0.25">
      <c r="A286" s="4">
        <f t="shared" si="82"/>
        <v>3.2280000000000024</v>
      </c>
      <c r="B286" s="5">
        <f t="shared" si="89"/>
        <v>0.26900000000000018</v>
      </c>
      <c r="C286" s="5">
        <f t="shared" si="83"/>
        <v>6.4333333333333131E-2</v>
      </c>
      <c r="D286" s="5">
        <f t="shared" si="84"/>
        <v>1.8193558425725747</v>
      </c>
      <c r="E286" s="6">
        <f t="shared" si="88"/>
        <v>1.1806778399017694E-2</v>
      </c>
      <c r="F286" s="5">
        <f t="shared" si="90"/>
        <v>0.30322597376209576</v>
      </c>
      <c r="G286" s="10">
        <f t="shared" si="91"/>
        <v>7.5459610489871182E-2</v>
      </c>
      <c r="H286" s="10">
        <f t="shared" si="92"/>
        <v>0.74397069290457085</v>
      </c>
      <c r="I286" s="6">
        <f t="shared" si="93"/>
        <v>0.10142820303211915</v>
      </c>
      <c r="J286" s="7">
        <f t="shared" si="94"/>
        <v>0.02</v>
      </c>
      <c r="K286" s="7">
        <f t="shared" si="95"/>
        <v>1.4859</v>
      </c>
      <c r="L286" s="7">
        <f t="shared" si="96"/>
        <v>0.01</v>
      </c>
      <c r="M286" s="8">
        <f t="shared" si="97"/>
        <v>4.5668048574635547</v>
      </c>
      <c r="N286" s="6">
        <f t="shared" si="98"/>
        <v>0.34460931572745152</v>
      </c>
      <c r="O286" s="4">
        <f t="shared" si="99"/>
        <v>4.3325410972469794E-2</v>
      </c>
      <c r="P286" s="9">
        <f t="shared" si="85"/>
        <v>7.9539768462075555</v>
      </c>
      <c r="Q286" s="4">
        <f t="shared" si="86"/>
        <v>0</v>
      </c>
      <c r="R286" s="4">
        <f t="shared" si="87"/>
        <v>0</v>
      </c>
    </row>
    <row r="287" spans="1:18" x14ac:dyDescent="0.25">
      <c r="A287" s="4">
        <f t="shared" si="82"/>
        <v>3.240000000000002</v>
      </c>
      <c r="B287" s="5">
        <f t="shared" si="89"/>
        <v>0.27000000000000018</v>
      </c>
      <c r="C287" s="5">
        <f t="shared" si="83"/>
        <v>6.3333333333333131E-2</v>
      </c>
      <c r="D287" s="5">
        <f t="shared" si="84"/>
        <v>1.8041072471850466</v>
      </c>
      <c r="E287" s="6">
        <f t="shared" si="88"/>
        <v>1.1544458374816215E-2</v>
      </c>
      <c r="F287" s="5">
        <f t="shared" si="90"/>
        <v>0.30068454119750776</v>
      </c>
      <c r="G287" s="10">
        <f t="shared" si="91"/>
        <v>7.5721930514072666E-2</v>
      </c>
      <c r="H287" s="10">
        <f t="shared" si="92"/>
        <v>0.74651212546915879</v>
      </c>
      <c r="I287" s="6">
        <f t="shared" si="93"/>
        <v>0.10143429414021088</v>
      </c>
      <c r="J287" s="7">
        <f t="shared" si="94"/>
        <v>0.02</v>
      </c>
      <c r="K287" s="7">
        <f t="shared" si="95"/>
        <v>1.4859</v>
      </c>
      <c r="L287" s="7">
        <f t="shared" si="96"/>
        <v>0.01</v>
      </c>
      <c r="M287" s="8">
        <f t="shared" si="97"/>
        <v>4.5669877818137854</v>
      </c>
      <c r="N287" s="6">
        <f t="shared" si="98"/>
        <v>0.34582113147312232</v>
      </c>
      <c r="O287" s="4">
        <f t="shared" si="99"/>
        <v>4.3325410972469794E-2</v>
      </c>
      <c r="P287" s="9">
        <f t="shared" si="85"/>
        <v>7.9819469385499184</v>
      </c>
      <c r="Q287" s="4">
        <f t="shared" si="86"/>
        <v>0</v>
      </c>
      <c r="R287" s="4">
        <f t="shared" si="87"/>
        <v>0</v>
      </c>
    </row>
    <row r="288" spans="1:18" x14ac:dyDescent="0.25">
      <c r="A288" s="4">
        <f t="shared" si="82"/>
        <v>3.2520000000000024</v>
      </c>
      <c r="B288" s="5">
        <f t="shared" si="89"/>
        <v>0.27100000000000019</v>
      </c>
      <c r="C288" s="5">
        <f t="shared" si="83"/>
        <v>6.233333333333313E-2</v>
      </c>
      <c r="D288" s="5">
        <f t="shared" si="84"/>
        <v>1.7887662213311704</v>
      </c>
      <c r="E288" s="6">
        <f t="shared" si="88"/>
        <v>1.1283718807650809E-2</v>
      </c>
      <c r="F288" s="5">
        <f t="shared" si="90"/>
        <v>0.29812770355519502</v>
      </c>
      <c r="G288" s="10">
        <f t="shared" si="91"/>
        <v>7.5982670081238074E-2</v>
      </c>
      <c r="H288" s="10">
        <f t="shared" si="92"/>
        <v>0.74906896311147153</v>
      </c>
      <c r="I288" s="6">
        <f t="shared" si="93"/>
        <v>0.10143614783560433</v>
      </c>
      <c r="J288" s="7">
        <f t="shared" si="94"/>
        <v>0.02</v>
      </c>
      <c r="K288" s="7">
        <f t="shared" si="95"/>
        <v>1.4859</v>
      </c>
      <c r="L288" s="7">
        <f t="shared" si="96"/>
        <v>0.01</v>
      </c>
      <c r="M288" s="8">
        <f t="shared" si="97"/>
        <v>4.5670434501089758</v>
      </c>
      <c r="N288" s="6">
        <f t="shared" si="98"/>
        <v>0.34701615571630962</v>
      </c>
      <c r="O288" s="4">
        <f t="shared" si="99"/>
        <v>4.3325410972469794E-2</v>
      </c>
      <c r="P288" s="9">
        <f t="shared" si="85"/>
        <v>8.0095294638246735</v>
      </c>
      <c r="Q288" s="4">
        <f t="shared" si="86"/>
        <v>0</v>
      </c>
      <c r="R288" s="4">
        <f t="shared" si="87"/>
        <v>0</v>
      </c>
    </row>
    <row r="289" spans="1:18" x14ac:dyDescent="0.25">
      <c r="A289" s="4">
        <f t="shared" si="82"/>
        <v>3.264000000000002</v>
      </c>
      <c r="B289" s="5">
        <f t="shared" si="89"/>
        <v>0.27200000000000019</v>
      </c>
      <c r="C289" s="5">
        <f t="shared" si="83"/>
        <v>6.1333333333333129E-2</v>
      </c>
      <c r="D289" s="5">
        <f t="shared" si="84"/>
        <v>1.7733301440572815</v>
      </c>
      <c r="E289" s="6">
        <f t="shared" si="88"/>
        <v>1.1024584771971753E-2</v>
      </c>
      <c r="F289" s="5">
        <f t="shared" si="90"/>
        <v>0.29555502400954692</v>
      </c>
      <c r="G289" s="10">
        <f t="shared" si="91"/>
        <v>7.6241804116917125E-2</v>
      </c>
      <c r="H289" s="10">
        <f t="shared" si="92"/>
        <v>0.75164164265711964</v>
      </c>
      <c r="I289" s="6">
        <f t="shared" si="93"/>
        <v>0.10143371493813942</v>
      </c>
      <c r="J289" s="7">
        <f t="shared" si="94"/>
        <v>0.02</v>
      </c>
      <c r="K289" s="7">
        <f t="shared" si="95"/>
        <v>1.4859</v>
      </c>
      <c r="L289" s="7">
        <f t="shared" si="96"/>
        <v>0.01</v>
      </c>
      <c r="M289" s="8">
        <f t="shared" si="97"/>
        <v>4.5669703877366539</v>
      </c>
      <c r="N289" s="6">
        <f t="shared" si="98"/>
        <v>0.34819406170957901</v>
      </c>
      <c r="O289" s="4">
        <f t="shared" si="99"/>
        <v>4.3325410972469794E-2</v>
      </c>
      <c r="P289" s="9">
        <f t="shared" si="85"/>
        <v>8.0367168803276083</v>
      </c>
      <c r="Q289" s="4">
        <f t="shared" si="86"/>
        <v>0</v>
      </c>
      <c r="R289" s="4">
        <f t="shared" si="87"/>
        <v>0</v>
      </c>
    </row>
    <row r="290" spans="1:18" x14ac:dyDescent="0.25">
      <c r="A290" s="4">
        <f t="shared" si="82"/>
        <v>3.2760000000000025</v>
      </c>
      <c r="B290" s="5">
        <f t="shared" si="89"/>
        <v>0.27300000000000019</v>
      </c>
      <c r="C290" s="5">
        <f t="shared" si="83"/>
        <v>6.0333333333333128E-2</v>
      </c>
      <c r="D290" s="5">
        <f t="shared" si="84"/>
        <v>1.7577962893157204</v>
      </c>
      <c r="E290" s="6">
        <f t="shared" si="88"/>
        <v>1.0767081811268052E-2</v>
      </c>
      <c r="F290" s="5">
        <f t="shared" si="90"/>
        <v>0.29296604821928673</v>
      </c>
      <c r="G290" s="10">
        <f t="shared" si="91"/>
        <v>7.6499307077620829E-2</v>
      </c>
      <c r="H290" s="10">
        <f t="shared" si="92"/>
        <v>0.75423061844737982</v>
      </c>
      <c r="I290" s="6">
        <f t="shared" si="93"/>
        <v>0.10142694450020917</v>
      </c>
      <c r="J290" s="7">
        <f t="shared" si="94"/>
        <v>0.02</v>
      </c>
      <c r="K290" s="7">
        <f t="shared" si="95"/>
        <v>1.4859</v>
      </c>
      <c r="L290" s="7">
        <f t="shared" si="96"/>
        <v>0.01</v>
      </c>
      <c r="M290" s="8">
        <f t="shared" si="97"/>
        <v>4.5667670615640423</v>
      </c>
      <c r="N290" s="6">
        <f t="shared" si="98"/>
        <v>0.34935451579455185</v>
      </c>
      <c r="O290" s="4">
        <f t="shared" si="99"/>
        <v>4.3325410972469794E-2</v>
      </c>
      <c r="P290" s="9">
        <f t="shared" si="85"/>
        <v>8.0635014868420214</v>
      </c>
      <c r="Q290" s="4">
        <f t="shared" si="86"/>
        <v>0</v>
      </c>
      <c r="R290" s="4">
        <f t="shared" si="87"/>
        <v>0</v>
      </c>
    </row>
    <row r="291" spans="1:18" x14ac:dyDescent="0.25">
      <c r="A291" s="4">
        <f t="shared" si="82"/>
        <v>3.288000000000002</v>
      </c>
      <c r="B291" s="5">
        <f t="shared" si="89"/>
        <v>0.27400000000000019</v>
      </c>
      <c r="C291" s="5">
        <f t="shared" si="83"/>
        <v>5.9333333333333127E-2</v>
      </c>
      <c r="D291" s="5">
        <f t="shared" si="84"/>
        <v>1.7421618197719027</v>
      </c>
      <c r="E291" s="6">
        <f t="shared" si="88"/>
        <v>1.0511235957587694E-2</v>
      </c>
      <c r="F291" s="5">
        <f t="shared" si="90"/>
        <v>0.29036030329531709</v>
      </c>
      <c r="G291" s="10">
        <f t="shared" si="91"/>
        <v>7.6755152931301182E-2</v>
      </c>
      <c r="H291" s="10">
        <f t="shared" si="92"/>
        <v>0.75683636337134952</v>
      </c>
      <c r="I291" s="6">
        <f t="shared" si="93"/>
        <v>0.10141578370969535</v>
      </c>
      <c r="J291" s="7">
        <f t="shared" si="94"/>
        <v>0.02</v>
      </c>
      <c r="K291" s="7">
        <f t="shared" si="95"/>
        <v>1.4859</v>
      </c>
      <c r="L291" s="7">
        <f t="shared" si="96"/>
        <v>0.01</v>
      </c>
      <c r="M291" s="8">
        <f t="shared" si="97"/>
        <v>4.5664318768032848</v>
      </c>
      <c r="N291" s="6">
        <f t="shared" si="98"/>
        <v>0.35049717705440481</v>
      </c>
      <c r="O291" s="4">
        <f t="shared" si="99"/>
        <v>4.3325410972469794E-2</v>
      </c>
      <c r="P291" s="9">
        <f t="shared" si="85"/>
        <v>8.0898754146180121</v>
      </c>
      <c r="Q291" s="4">
        <f t="shared" si="86"/>
        <v>0</v>
      </c>
      <c r="R291" s="4">
        <f t="shared" si="87"/>
        <v>0</v>
      </c>
    </row>
    <row r="292" spans="1:18" x14ac:dyDescent="0.25">
      <c r="A292" s="4">
        <f t="shared" si="82"/>
        <v>3.3000000000000025</v>
      </c>
      <c r="B292" s="5">
        <f t="shared" si="89"/>
        <v>0.27500000000000019</v>
      </c>
      <c r="C292" s="5">
        <f t="shared" si="83"/>
        <v>5.8333333333333126E-2</v>
      </c>
      <c r="D292" s="5">
        <f t="shared" si="84"/>
        <v>1.7264237801390787</v>
      </c>
      <c r="E292" s="6">
        <f t="shared" si="88"/>
        <v>1.0257073752180348E-2</v>
      </c>
      <c r="F292" s="5">
        <f t="shared" si="90"/>
        <v>0.28773729668984643</v>
      </c>
      <c r="G292" s="10">
        <f t="shared" si="91"/>
        <v>7.7009315136708528E-2</v>
      </c>
      <c r="H292" s="10">
        <f t="shared" si="92"/>
        <v>0.75945936997682018</v>
      </c>
      <c r="I292" s="6">
        <f t="shared" si="93"/>
        <v>0.10140017778575695</v>
      </c>
      <c r="J292" s="7">
        <f t="shared" si="94"/>
        <v>0.02</v>
      </c>
      <c r="K292" s="7">
        <f t="shared" si="95"/>
        <v>1.4859</v>
      </c>
      <c r="L292" s="7">
        <f t="shared" si="96"/>
        <v>0.01</v>
      </c>
      <c r="M292" s="8">
        <f t="shared" si="97"/>
        <v>4.5659631736454447</v>
      </c>
      <c r="N292" s="6">
        <f t="shared" si="98"/>
        <v>0.35162169694186785</v>
      </c>
      <c r="O292" s="4">
        <f t="shared" si="99"/>
        <v>4.3325410972469794E-2</v>
      </c>
      <c r="P292" s="9">
        <f t="shared" si="85"/>
        <v>8.1158306187862443</v>
      </c>
      <c r="Q292" s="4">
        <f t="shared" si="86"/>
        <v>0</v>
      </c>
      <c r="R292" s="4">
        <f t="shared" si="87"/>
        <v>0</v>
      </c>
    </row>
    <row r="293" spans="1:18" x14ac:dyDescent="0.25">
      <c r="A293" s="4">
        <f t="shared" si="82"/>
        <v>3.3120000000000021</v>
      </c>
      <c r="B293" s="5">
        <f t="shared" si="89"/>
        <v>0.27600000000000019</v>
      </c>
      <c r="C293" s="5">
        <f t="shared" si="83"/>
        <v>5.7333333333333125E-2</v>
      </c>
      <c r="D293" s="5">
        <f t="shared" si="84"/>
        <v>1.7105790899959485</v>
      </c>
      <c r="E293" s="6">
        <f t="shared" si="88"/>
        <v>1.0004622267348055E-2</v>
      </c>
      <c r="F293" s="5">
        <f t="shared" si="90"/>
        <v>0.28509651499932476</v>
      </c>
      <c r="G293" s="10">
        <f t="shared" si="91"/>
        <v>7.7261766621540828E-2</v>
      </c>
      <c r="H293" s="10">
        <f t="shared" si="92"/>
        <v>0.7621001516673418</v>
      </c>
      <c r="I293" s="6">
        <f t="shared" si="93"/>
        <v>0.10138006986680898</v>
      </c>
      <c r="J293" s="7">
        <f t="shared" si="94"/>
        <v>0.02</v>
      </c>
      <c r="K293" s="7">
        <f t="shared" si="95"/>
        <v>1.4859</v>
      </c>
      <c r="L293" s="7">
        <f t="shared" si="96"/>
        <v>0.01</v>
      </c>
      <c r="M293" s="8">
        <f t="shared" si="97"/>
        <v>4.5653592236419014</v>
      </c>
      <c r="N293" s="6">
        <f t="shared" si="98"/>
        <v>0.3527277188805194</v>
      </c>
      <c r="O293" s="4">
        <f t="shared" si="99"/>
        <v>4.3325410972469794E-2</v>
      </c>
      <c r="P293" s="9">
        <f t="shared" si="85"/>
        <v>8.1413588691553951</v>
      </c>
      <c r="Q293" s="4">
        <f t="shared" si="86"/>
        <v>0</v>
      </c>
      <c r="R293" s="4">
        <f t="shared" si="87"/>
        <v>0</v>
      </c>
    </row>
    <row r="294" spans="1:18" x14ac:dyDescent="0.25">
      <c r="A294" s="4">
        <f t="shared" si="82"/>
        <v>3.3240000000000025</v>
      </c>
      <c r="B294" s="5">
        <f t="shared" si="89"/>
        <v>0.27700000000000019</v>
      </c>
      <c r="C294" s="5">
        <f t="shared" si="83"/>
        <v>5.6333333333333124E-2</v>
      </c>
      <c r="D294" s="5">
        <f t="shared" si="84"/>
        <v>1.6946245360371937</v>
      </c>
      <c r="E294" s="6">
        <f t="shared" si="88"/>
        <v>9.7539091295978236E-3</v>
      </c>
      <c r="F294" s="5">
        <f t="shared" si="90"/>
        <v>0.28243742267286559</v>
      </c>
      <c r="G294" s="10">
        <f t="shared" si="91"/>
        <v>7.7512479759291056E-2</v>
      </c>
      <c r="H294" s="10">
        <f t="shared" si="92"/>
        <v>0.76475924399380091</v>
      </c>
      <c r="I294" s="6">
        <f t="shared" si="93"/>
        <v>0.10135540088995559</v>
      </c>
      <c r="J294" s="7">
        <f t="shared" si="94"/>
        <v>0.02</v>
      </c>
      <c r="K294" s="7">
        <f t="shared" si="95"/>
        <v>1.4859</v>
      </c>
      <c r="L294" s="7">
        <f t="shared" si="96"/>
        <v>0.01</v>
      </c>
      <c r="M294" s="8">
        <f t="shared" si="97"/>
        <v>4.5646182258094399</v>
      </c>
      <c r="N294" s="6">
        <f t="shared" si="98"/>
        <v>0.35381487783694526</v>
      </c>
      <c r="O294" s="4">
        <f t="shared" si="99"/>
        <v>4.3325410972469794E-2</v>
      </c>
      <c r="P294" s="9">
        <f t="shared" si="85"/>
        <v>8.1664517403370827</v>
      </c>
      <c r="Q294" s="4">
        <f t="shared" si="86"/>
        <v>0</v>
      </c>
      <c r="R294" s="4">
        <f t="shared" si="87"/>
        <v>0</v>
      </c>
    </row>
    <row r="295" spans="1:18" x14ac:dyDescent="0.25">
      <c r="A295" s="4">
        <f t="shared" si="82"/>
        <v>3.3360000000000021</v>
      </c>
      <c r="B295" s="5">
        <f t="shared" si="89"/>
        <v>0.27800000000000019</v>
      </c>
      <c r="C295" s="5">
        <f t="shared" si="83"/>
        <v>5.5333333333333123E-2</v>
      </c>
      <c r="D295" s="5">
        <f t="shared" si="84"/>
        <v>1.678556763701194</v>
      </c>
      <c r="E295" s="6">
        <f t="shared" si="88"/>
        <v>9.5049625441990231E-3</v>
      </c>
      <c r="F295" s="5">
        <f t="shared" si="90"/>
        <v>0.27975946061686563</v>
      </c>
      <c r="G295" s="10">
        <f t="shared" si="91"/>
        <v>7.7761426344689855E-2</v>
      </c>
      <c r="H295" s="10">
        <f t="shared" si="92"/>
        <v>0.76743720604980092</v>
      </c>
      <c r="I295" s="6">
        <f t="shared" si="93"/>
        <v>0.10132610946105697</v>
      </c>
      <c r="J295" s="7">
        <f t="shared" si="94"/>
        <v>0.02</v>
      </c>
      <c r="K295" s="7">
        <f t="shared" si="95"/>
        <v>1.4859</v>
      </c>
      <c r="L295" s="7">
        <f t="shared" si="96"/>
        <v>0.01</v>
      </c>
      <c r="M295" s="8">
        <f t="shared" si="97"/>
        <v>4.5637383024325073</v>
      </c>
      <c r="N295" s="6">
        <f t="shared" si="98"/>
        <v>0.35488279986104532</v>
      </c>
      <c r="O295" s="4">
        <f t="shared" si="99"/>
        <v>4.3325410972469794E-2</v>
      </c>
      <c r="P295" s="9">
        <f t="shared" si="85"/>
        <v>8.1911006011356253</v>
      </c>
      <c r="Q295" s="4">
        <f t="shared" si="86"/>
        <v>0</v>
      </c>
      <c r="R295" s="4">
        <f t="shared" si="87"/>
        <v>0</v>
      </c>
    </row>
    <row r="296" spans="1:18" x14ac:dyDescent="0.25">
      <c r="A296" s="4">
        <f t="shared" si="82"/>
        <v>3.3480000000000025</v>
      </c>
      <c r="B296" s="5">
        <f t="shared" si="89"/>
        <v>0.27900000000000019</v>
      </c>
      <c r="C296" s="5">
        <f t="shared" si="83"/>
        <v>5.4333333333333123E-2</v>
      </c>
      <c r="D296" s="5">
        <f t="shared" si="84"/>
        <v>1.6623722681126007</v>
      </c>
      <c r="E296" s="6">
        <f t="shared" si="88"/>
        <v>9.2578113212585661E-3</v>
      </c>
      <c r="F296" s="5">
        <f t="shared" si="90"/>
        <v>0.27706204468543344</v>
      </c>
      <c r="G296" s="10">
        <f t="shared" si="91"/>
        <v>7.8008577567630313E-2</v>
      </c>
      <c r="H296" s="10">
        <f t="shared" si="92"/>
        <v>0.77013462198123306</v>
      </c>
      <c r="I296" s="6">
        <f t="shared" si="93"/>
        <v>0.10129213171451375</v>
      </c>
      <c r="J296" s="7">
        <f t="shared" si="94"/>
        <v>0.02</v>
      </c>
      <c r="K296" s="7">
        <f t="shared" si="95"/>
        <v>1.4859</v>
      </c>
      <c r="L296" s="7">
        <f t="shared" si="96"/>
        <v>0.01</v>
      </c>
      <c r="M296" s="8">
        <f t="shared" si="97"/>
        <v>4.5627174945331372</v>
      </c>
      <c r="N296" s="6">
        <f t="shared" si="98"/>
        <v>0.35593110159147207</v>
      </c>
      <c r="O296" s="4">
        <f t="shared" si="99"/>
        <v>4.3325410972469794E-2</v>
      </c>
      <c r="P296" s="9">
        <f t="shared" si="85"/>
        <v>8.2152966031329946</v>
      </c>
      <c r="Q296" s="4">
        <f t="shared" si="86"/>
        <v>0</v>
      </c>
      <c r="R296" s="4">
        <f t="shared" si="87"/>
        <v>0</v>
      </c>
    </row>
    <row r="297" spans="1:18" x14ac:dyDescent="0.25">
      <c r="A297" s="4">
        <f t="shared" si="82"/>
        <v>3.3600000000000021</v>
      </c>
      <c r="B297" s="5">
        <f t="shared" si="89"/>
        <v>0.28000000000000019</v>
      </c>
      <c r="C297" s="5">
        <f t="shared" si="83"/>
        <v>5.3333333333333122E-2</v>
      </c>
      <c r="D297" s="5">
        <f t="shared" si="84"/>
        <v>1.6460673842699485</v>
      </c>
      <c r="E297" s="6">
        <f t="shared" si="88"/>
        <v>9.0124849034382976E-3</v>
      </c>
      <c r="F297" s="5">
        <f t="shared" si="90"/>
        <v>0.27434456404499141</v>
      </c>
      <c r="G297" s="10">
        <f t="shared" si="91"/>
        <v>7.8253903985450582E-2</v>
      </c>
      <c r="H297" s="10">
        <f t="shared" si="92"/>
        <v>0.77285210262167514</v>
      </c>
      <c r="I297" s="6">
        <f t="shared" si="93"/>
        <v>0.101253401161745</v>
      </c>
      <c r="J297" s="7">
        <f t="shared" si="94"/>
        <v>0.02</v>
      </c>
      <c r="K297" s="7">
        <f t="shared" si="95"/>
        <v>1.4859</v>
      </c>
      <c r="L297" s="7">
        <f t="shared" si="96"/>
        <v>0.01</v>
      </c>
      <c r="M297" s="8">
        <f t="shared" si="97"/>
        <v>4.5615537569754991</v>
      </c>
      <c r="N297" s="6">
        <f t="shared" si="98"/>
        <v>0.35695938972283209</v>
      </c>
      <c r="O297" s="4">
        <f t="shared" si="99"/>
        <v>4.3325410972469794E-2</v>
      </c>
      <c r="P297" s="9">
        <f t="shared" si="85"/>
        <v>8.2390306683912193</v>
      </c>
      <c r="Q297" s="4">
        <f t="shared" si="86"/>
        <v>0</v>
      </c>
      <c r="R297" s="4">
        <f t="shared" si="87"/>
        <v>0</v>
      </c>
    </row>
    <row r="298" spans="1:18" x14ac:dyDescent="0.25">
      <c r="A298" s="4">
        <f t="shared" si="82"/>
        <v>3.3720000000000026</v>
      </c>
      <c r="B298" s="5">
        <f t="shared" si="89"/>
        <v>0.28100000000000019</v>
      </c>
      <c r="C298" s="5">
        <f t="shared" si="83"/>
        <v>5.2333333333333121E-2</v>
      </c>
      <c r="D298" s="5">
        <f t="shared" si="84"/>
        <v>1.6296382763999173</v>
      </c>
      <c r="E298" s="6">
        <f t="shared" si="88"/>
        <v>8.7690133954516584E-3</v>
      </c>
      <c r="F298" s="5">
        <f t="shared" si="90"/>
        <v>0.27160637939998622</v>
      </c>
      <c r="G298" s="10">
        <f t="shared" si="91"/>
        <v>7.8497375493437216E-2</v>
      </c>
      <c r="H298" s="10">
        <f t="shared" si="92"/>
        <v>0.77559028726668033</v>
      </c>
      <c r="I298" s="6">
        <f t="shared" si="93"/>
        <v>0.10120984852721156</v>
      </c>
      <c r="J298" s="7">
        <f t="shared" si="94"/>
        <v>0.02</v>
      </c>
      <c r="K298" s="7">
        <f t="shared" si="95"/>
        <v>1.4859</v>
      </c>
      <c r="L298" s="7">
        <f t="shared" si="96"/>
        <v>0.01</v>
      </c>
      <c r="M298" s="8">
        <f t="shared" si="97"/>
        <v>4.5602449531680351</v>
      </c>
      <c r="N298" s="6">
        <f t="shared" si="98"/>
        <v>0.35796726043088328</v>
      </c>
      <c r="O298" s="4">
        <f t="shared" si="99"/>
        <v>4.3325410972469794E-2</v>
      </c>
      <c r="P298" s="9">
        <f t="shared" si="85"/>
        <v>8.2622934761852793</v>
      </c>
      <c r="Q298" s="4">
        <f t="shared" si="86"/>
        <v>0</v>
      </c>
      <c r="R298" s="4">
        <f t="shared" si="87"/>
        <v>0</v>
      </c>
    </row>
    <row r="299" spans="1:18" x14ac:dyDescent="0.25">
      <c r="A299" s="4">
        <f t="shared" si="82"/>
        <v>3.3840000000000021</v>
      </c>
      <c r="B299" s="5">
        <f t="shared" si="89"/>
        <v>0.28200000000000019</v>
      </c>
      <c r="C299" s="5">
        <f t="shared" si="83"/>
        <v>5.133333333333312E-2</v>
      </c>
      <c r="D299" s="5">
        <f t="shared" si="84"/>
        <v>1.6130809263900647</v>
      </c>
      <c r="E299" s="6">
        <f t="shared" si="88"/>
        <v>8.5274275954909454E-3</v>
      </c>
      <c r="F299" s="5">
        <f t="shared" si="90"/>
        <v>0.26884682106501079</v>
      </c>
      <c r="G299" s="10">
        <f t="shared" si="91"/>
        <v>7.8738961293397941E-2</v>
      </c>
      <c r="H299" s="10">
        <f t="shared" si="92"/>
        <v>0.77834984560165577</v>
      </c>
      <c r="I299" s="6">
        <f t="shared" si="93"/>
        <v>0.1011614015706955</v>
      </c>
      <c r="J299" s="7">
        <f t="shared" si="94"/>
        <v>0.02</v>
      </c>
      <c r="K299" s="7">
        <f t="shared" si="95"/>
        <v>1.4859</v>
      </c>
      <c r="L299" s="7">
        <f t="shared" si="96"/>
        <v>0.01</v>
      </c>
      <c r="M299" s="8">
        <f t="shared" si="97"/>
        <v>4.5587888493216369</v>
      </c>
      <c r="N299" s="6">
        <f t="shared" si="98"/>
        <v>0.35895429875151053</v>
      </c>
      <c r="O299" s="4">
        <f t="shared" si="99"/>
        <v>4.3325410972469794E-2</v>
      </c>
      <c r="P299" s="9">
        <f t="shared" si="85"/>
        <v>8.2850754486691507</v>
      </c>
      <c r="Q299" s="4">
        <f t="shared" si="86"/>
        <v>0</v>
      </c>
      <c r="R299" s="4">
        <f t="shared" si="87"/>
        <v>0</v>
      </c>
    </row>
    <row r="300" spans="1:18" x14ac:dyDescent="0.25">
      <c r="A300" s="4">
        <f t="shared" si="82"/>
        <v>3.3960000000000026</v>
      </c>
      <c r="B300" s="5">
        <f t="shared" si="89"/>
        <v>0.2830000000000002</v>
      </c>
      <c r="C300" s="5">
        <f t="shared" si="83"/>
        <v>5.0333333333333119E-2</v>
      </c>
      <c r="D300" s="5">
        <f t="shared" si="84"/>
        <v>1.5963911212006059</v>
      </c>
      <c r="E300" s="6">
        <f t="shared" si="88"/>
        <v>8.2877590287525824E-3</v>
      </c>
      <c r="F300" s="5">
        <f t="shared" si="90"/>
        <v>0.26606518686676761</v>
      </c>
      <c r="G300" s="10">
        <f t="shared" si="91"/>
        <v>7.897862986013629E-2</v>
      </c>
      <c r="H300" s="10">
        <f t="shared" si="92"/>
        <v>0.78113147979989894</v>
      </c>
      <c r="I300" s="6">
        <f t="shared" si="93"/>
        <v>0.10110798489438437</v>
      </c>
      <c r="J300" s="7">
        <f t="shared" si="94"/>
        <v>0.02</v>
      </c>
      <c r="K300" s="7">
        <f t="shared" si="95"/>
        <v>1.4859</v>
      </c>
      <c r="L300" s="7">
        <f t="shared" si="96"/>
        <v>0.01</v>
      </c>
      <c r="M300" s="8">
        <f t="shared" si="97"/>
        <v>4.5571831082170622</v>
      </c>
      <c r="N300" s="6">
        <f t="shared" si="98"/>
        <v>0.35992007790874075</v>
      </c>
      <c r="O300" s="4">
        <f t="shared" si="99"/>
        <v>4.3325410972469794E-2</v>
      </c>
      <c r="P300" s="9">
        <f t="shared" si="85"/>
        <v>8.3073667353656333</v>
      </c>
      <c r="Q300" s="4">
        <f t="shared" si="86"/>
        <v>0</v>
      </c>
      <c r="R300" s="4">
        <f t="shared" si="87"/>
        <v>0</v>
      </c>
    </row>
    <row r="301" spans="1:18" x14ac:dyDescent="0.25">
      <c r="A301" s="4">
        <f t="shared" si="82"/>
        <v>3.4080000000000021</v>
      </c>
      <c r="B301" s="5">
        <f t="shared" si="89"/>
        <v>0.2840000000000002</v>
      </c>
      <c r="C301" s="5">
        <f t="shared" si="83"/>
        <v>4.9333333333333118E-2</v>
      </c>
      <c r="D301" s="5">
        <f t="shared" si="84"/>
        <v>1.5795644391429065</v>
      </c>
      <c r="E301" s="6">
        <f t="shared" si="88"/>
        <v>8.0500399832459692E-3</v>
      </c>
      <c r="F301" s="5">
        <f t="shared" si="90"/>
        <v>0.26326073985715104</v>
      </c>
      <c r="G301" s="10">
        <f t="shared" si="91"/>
        <v>7.9216348905642914E-2</v>
      </c>
      <c r="H301" s="10">
        <f t="shared" si="92"/>
        <v>0.78393592680951552</v>
      </c>
      <c r="I301" s="6">
        <f t="shared" si="93"/>
        <v>0.1010495197331239</v>
      </c>
      <c r="J301" s="7">
        <f t="shared" si="94"/>
        <v>0.02</v>
      </c>
      <c r="K301" s="7">
        <f t="shared" si="95"/>
        <v>1.4859</v>
      </c>
      <c r="L301" s="7">
        <f t="shared" si="96"/>
        <v>0.01</v>
      </c>
      <c r="M301" s="8">
        <f t="shared" si="97"/>
        <v>4.5554252824288524</v>
      </c>
      <c r="N301" s="6">
        <f t="shared" si="98"/>
        <v>0.36086415858647086</v>
      </c>
      <c r="O301" s="4">
        <f t="shared" si="99"/>
        <v>4.3325410972469794E-2</v>
      </c>
      <c r="P301" s="9">
        <f t="shared" si="85"/>
        <v>8.3291571963569897</v>
      </c>
      <c r="Q301" s="4">
        <f t="shared" si="86"/>
        <v>0</v>
      </c>
      <c r="R301" s="4">
        <f t="shared" si="87"/>
        <v>0</v>
      </c>
    </row>
    <row r="302" spans="1:18" x14ac:dyDescent="0.25">
      <c r="A302" s="4">
        <f t="shared" si="82"/>
        <v>3.4200000000000026</v>
      </c>
      <c r="B302" s="5">
        <f t="shared" si="89"/>
        <v>0.2850000000000002</v>
      </c>
      <c r="C302" s="5">
        <f t="shared" si="83"/>
        <v>4.8333333333333117E-2</v>
      </c>
      <c r="D302" s="5">
        <f t="shared" si="84"/>
        <v>1.5625962348974456</v>
      </c>
      <c r="E302" s="6">
        <f t="shared" si="88"/>
        <v>7.8143035480918999E-3</v>
      </c>
      <c r="F302" s="5">
        <f t="shared" si="90"/>
        <v>0.26043270581624089</v>
      </c>
      <c r="G302" s="10">
        <f t="shared" si="91"/>
        <v>7.945208534079698E-2</v>
      </c>
      <c r="H302" s="10">
        <f t="shared" si="92"/>
        <v>0.78676396085042566</v>
      </c>
      <c r="I302" s="6">
        <f t="shared" si="93"/>
        <v>0.10098592372598759</v>
      </c>
      <c r="J302" s="7">
        <f t="shared" si="94"/>
        <v>0.02</v>
      </c>
      <c r="K302" s="7">
        <f t="shared" si="95"/>
        <v>1.4859</v>
      </c>
      <c r="L302" s="7">
        <f t="shared" si="96"/>
        <v>0.01</v>
      </c>
      <c r="M302" s="8">
        <f t="shared" si="97"/>
        <v>4.5535128069460526</v>
      </c>
      <c r="N302" s="6">
        <f t="shared" si="98"/>
        <v>0.36178608813788976</v>
      </c>
      <c r="O302" s="4">
        <f t="shared" si="99"/>
        <v>4.3325410972469794E-2</v>
      </c>
      <c r="P302" s="9">
        <f t="shared" si="85"/>
        <v>8.3504363840375113</v>
      </c>
      <c r="Q302" s="4">
        <f t="shared" si="86"/>
        <v>0</v>
      </c>
      <c r="R302" s="4">
        <f t="shared" si="87"/>
        <v>0</v>
      </c>
    </row>
    <row r="303" spans="1:18" x14ac:dyDescent="0.25">
      <c r="A303" s="4">
        <f t="shared" si="82"/>
        <v>3.4320000000000022</v>
      </c>
      <c r="B303" s="5">
        <f t="shared" si="89"/>
        <v>0.2860000000000002</v>
      </c>
      <c r="C303" s="5">
        <f t="shared" si="83"/>
        <v>4.7333333333333116E-2</v>
      </c>
      <c r="D303" s="5">
        <f t="shared" si="84"/>
        <v>1.5454816231267867</v>
      </c>
      <c r="E303" s="6">
        <f t="shared" si="88"/>
        <v>7.5805836545398174E-3</v>
      </c>
      <c r="F303" s="5">
        <f t="shared" si="90"/>
        <v>0.25758027052113108</v>
      </c>
      <c r="G303" s="10">
        <f t="shared" si="91"/>
        <v>7.9685805234349066E-2</v>
      </c>
      <c r="H303" s="10">
        <f t="shared" si="92"/>
        <v>0.78961639614553547</v>
      </c>
      <c r="I303" s="6">
        <f t="shared" si="93"/>
        <v>0.1009171106670663</v>
      </c>
      <c r="J303" s="7">
        <f t="shared" si="94"/>
        <v>0.02</v>
      </c>
      <c r="K303" s="7">
        <f t="shared" si="95"/>
        <v>1.4859</v>
      </c>
      <c r="L303" s="7">
        <f t="shared" si="96"/>
        <v>0.01</v>
      </c>
      <c r="M303" s="8">
        <f t="shared" si="97"/>
        <v>4.5514429911221805</v>
      </c>
      <c r="N303" s="6">
        <f t="shared" si="98"/>
        <v>0.36268539972580521</v>
      </c>
      <c r="O303" s="4">
        <f t="shared" si="99"/>
        <v>4.3325410972469794E-2</v>
      </c>
      <c r="P303" s="9">
        <f t="shared" si="85"/>
        <v>8.3711935232712715</v>
      </c>
      <c r="Q303" s="4">
        <f t="shared" si="86"/>
        <v>0</v>
      </c>
      <c r="R303" s="4">
        <f t="shared" si="87"/>
        <v>0</v>
      </c>
    </row>
    <row r="304" spans="1:18" x14ac:dyDescent="0.25">
      <c r="A304" s="4">
        <f t="shared" si="82"/>
        <v>3.4440000000000026</v>
      </c>
      <c r="B304" s="5">
        <f t="shared" si="89"/>
        <v>0.2870000000000002</v>
      </c>
      <c r="C304" s="5">
        <f t="shared" si="83"/>
        <v>4.6333333333333115E-2</v>
      </c>
      <c r="D304" s="5">
        <f t="shared" si="84"/>
        <v>1.5282154605191216</v>
      </c>
      <c r="E304" s="6">
        <f t="shared" si="88"/>
        <v>7.3489151199595598E-3</v>
      </c>
      <c r="F304" s="5">
        <f t="shared" si="90"/>
        <v>0.25470257675318692</v>
      </c>
      <c r="G304" s="10">
        <f t="shared" si="91"/>
        <v>7.9917473768929326E-2</v>
      </c>
      <c r="H304" s="10">
        <f t="shared" si="92"/>
        <v>0.79249408991347958</v>
      </c>
      <c r="I304" s="6">
        <f t="shared" si="93"/>
        <v>0.10084299023309348</v>
      </c>
      <c r="J304" s="7">
        <f t="shared" si="94"/>
        <v>0.02</v>
      </c>
      <c r="K304" s="7">
        <f t="shared" si="95"/>
        <v>1.4859</v>
      </c>
      <c r="L304" s="7">
        <f t="shared" si="96"/>
        <v>0.01</v>
      </c>
      <c r="M304" s="8">
        <f t="shared" si="97"/>
        <v>4.5492130098775911</v>
      </c>
      <c r="N304" s="6">
        <f t="shared" si="98"/>
        <v>0.36356161138616444</v>
      </c>
      <c r="O304" s="4">
        <f t="shared" si="99"/>
        <v>4.3325410972469794E-2</v>
      </c>
      <c r="P304" s="9">
        <f t="shared" si="85"/>
        <v>8.3914174897771172</v>
      </c>
      <c r="Q304" s="4">
        <f t="shared" si="86"/>
        <v>0</v>
      </c>
      <c r="R304" s="4">
        <f t="shared" si="87"/>
        <v>0</v>
      </c>
    </row>
    <row r="305" spans="1:18" x14ac:dyDescent="0.25">
      <c r="A305" s="4">
        <f t="shared" si="82"/>
        <v>3.4560000000000022</v>
      </c>
      <c r="B305" s="5">
        <f t="shared" si="89"/>
        <v>0.2880000000000002</v>
      </c>
      <c r="C305" s="5">
        <f t="shared" si="83"/>
        <v>4.5333333333333115E-2</v>
      </c>
      <c r="D305" s="5">
        <f t="shared" si="84"/>
        <v>1.5107923260747214</v>
      </c>
      <c r="E305" s="6">
        <f t="shared" si="88"/>
        <v>7.1193336950932801E-3</v>
      </c>
      <c r="F305" s="5">
        <f t="shared" si="90"/>
        <v>0.25179872101245354</v>
      </c>
      <c r="G305" s="10">
        <f t="shared" si="91"/>
        <v>8.0147055193795599E-2</v>
      </c>
      <c r="H305" s="10">
        <f t="shared" si="92"/>
        <v>0.79539794565421307</v>
      </c>
      <c r="I305" s="6">
        <f t="shared" si="93"/>
        <v>0.100763467685191</v>
      </c>
      <c r="J305" s="7">
        <f t="shared" si="94"/>
        <v>0.02</v>
      </c>
      <c r="K305" s="7">
        <f t="shared" si="95"/>
        <v>1.4859</v>
      </c>
      <c r="L305" s="7">
        <f t="shared" si="96"/>
        <v>0.01</v>
      </c>
      <c r="M305" s="8">
        <f t="shared" si="97"/>
        <v>4.5468198940667497</v>
      </c>
      <c r="N305" s="6">
        <f t="shared" si="98"/>
        <v>0.36441422500601567</v>
      </c>
      <c r="O305" s="4">
        <f t="shared" si="99"/>
        <v>4.3325410972469794E-2</v>
      </c>
      <c r="P305" s="9">
        <f t="shared" si="85"/>
        <v>8.4110967865388488</v>
      </c>
      <c r="Q305" s="4">
        <f t="shared" si="86"/>
        <v>0</v>
      </c>
      <c r="R305" s="4">
        <f t="shared" si="87"/>
        <v>0</v>
      </c>
    </row>
    <row r="306" spans="1:18" x14ac:dyDescent="0.25">
      <c r="A306" s="4">
        <f t="shared" si="82"/>
        <v>3.4680000000000026</v>
      </c>
      <c r="B306" s="5">
        <f t="shared" si="89"/>
        <v>0.2890000000000002</v>
      </c>
      <c r="C306" s="5">
        <f t="shared" si="83"/>
        <v>4.4333333333333114E-2</v>
      </c>
      <c r="D306" s="5">
        <f t="shared" si="84"/>
        <v>1.4932064994205387</v>
      </c>
      <c r="E306" s="6">
        <f t="shared" si="88"/>
        <v>6.8918761148876193E-3</v>
      </c>
      <c r="F306" s="5">
        <f t="shared" si="90"/>
        <v>0.24886774990342311</v>
      </c>
      <c r="G306" s="10">
        <f t="shared" si="91"/>
        <v>8.0374512774001261E-2</v>
      </c>
      <c r="H306" s="10">
        <f t="shared" si="92"/>
        <v>0.79832891676324347</v>
      </c>
      <c r="I306" s="6">
        <f t="shared" si="93"/>
        <v>0.10067844354163302</v>
      </c>
      <c r="J306" s="7">
        <f t="shared" si="94"/>
        <v>0.02</v>
      </c>
      <c r="K306" s="7">
        <f t="shared" si="95"/>
        <v>1.4859</v>
      </c>
      <c r="L306" s="7">
        <f t="shared" si="96"/>
        <v>0.01</v>
      </c>
      <c r="M306" s="8">
        <f t="shared" si="97"/>
        <v>4.5442605199104937</v>
      </c>
      <c r="N306" s="6">
        <f t="shared" si="98"/>
        <v>0.36524272520593559</v>
      </c>
      <c r="O306" s="4">
        <f t="shared" si="99"/>
        <v>4.3325410972469794E-2</v>
      </c>
      <c r="P306" s="9">
        <f t="shared" si="85"/>
        <v>8.4302195180103716</v>
      </c>
      <c r="Q306" s="4">
        <f t="shared" si="86"/>
        <v>0</v>
      </c>
      <c r="R306" s="4">
        <f t="shared" si="87"/>
        <v>0</v>
      </c>
    </row>
    <row r="307" spans="1:18" x14ac:dyDescent="0.25">
      <c r="A307" s="4">
        <f t="shared" si="82"/>
        <v>3.4800000000000022</v>
      </c>
      <c r="B307" s="5">
        <f t="shared" si="89"/>
        <v>0.2900000000000002</v>
      </c>
      <c r="C307" s="5">
        <f t="shared" si="83"/>
        <v>4.3333333333333113E-2</v>
      </c>
      <c r="D307" s="5">
        <f t="shared" si="84"/>
        <v>1.4754519369064936</v>
      </c>
      <c r="E307" s="6">
        <f t="shared" si="88"/>
        <v>6.6665801532655548E-3</v>
      </c>
      <c r="F307" s="5">
        <f t="shared" si="90"/>
        <v>0.24590865615108226</v>
      </c>
      <c r="G307" s="10">
        <f t="shared" si="91"/>
        <v>8.0599808735623321E-2</v>
      </c>
      <c r="H307" s="10">
        <f t="shared" si="92"/>
        <v>0.80128801051558429</v>
      </c>
      <c r="I307" s="6">
        <f t="shared" si="93"/>
        <v>0.10058781321807352</v>
      </c>
      <c r="J307" s="7">
        <f t="shared" si="94"/>
        <v>0.02</v>
      </c>
      <c r="K307" s="7">
        <f t="shared" si="95"/>
        <v>1.4859</v>
      </c>
      <c r="L307" s="7">
        <f t="shared" si="96"/>
        <v>0.01</v>
      </c>
      <c r="M307" s="8">
        <f t="shared" si="97"/>
        <v>4.5415315973787234</v>
      </c>
      <c r="N307" s="6">
        <f t="shared" si="98"/>
        <v>0.36604657811551494</v>
      </c>
      <c r="O307" s="4">
        <f t="shared" si="99"/>
        <v>4.3325410972469794E-2</v>
      </c>
      <c r="P307" s="9">
        <f t="shared" si="85"/>
        <v>8.4487733618525027</v>
      </c>
      <c r="Q307" s="4">
        <f t="shared" si="86"/>
        <v>0</v>
      </c>
      <c r="R307" s="4">
        <f t="shared" si="87"/>
        <v>0</v>
      </c>
    </row>
    <row r="308" spans="1:18" x14ac:dyDescent="0.25">
      <c r="A308" s="4">
        <f t="shared" si="82"/>
        <v>3.4920000000000027</v>
      </c>
      <c r="B308" s="5">
        <f t="shared" si="89"/>
        <v>0.2910000000000002</v>
      </c>
      <c r="C308" s="5">
        <f t="shared" si="83"/>
        <v>4.2333333333333112E-2</v>
      </c>
      <c r="D308" s="5">
        <f t="shared" si="84"/>
        <v>1.4575222451997252</v>
      </c>
      <c r="E308" s="6">
        <f t="shared" si="88"/>
        <v>6.4434846822423956E-3</v>
      </c>
      <c r="F308" s="5">
        <f t="shared" si="90"/>
        <v>0.24292037419995419</v>
      </c>
      <c r="G308" s="10">
        <f t="shared" si="91"/>
        <v>8.0822904206646479E-2</v>
      </c>
      <c r="H308" s="10">
        <f t="shared" si="92"/>
        <v>0.80427629246671239</v>
      </c>
      <c r="I308" s="6">
        <f t="shared" si="93"/>
        <v>0.10049146663115349</v>
      </c>
      <c r="J308" s="7">
        <f t="shared" si="94"/>
        <v>0.02</v>
      </c>
      <c r="K308" s="7">
        <f t="shared" si="95"/>
        <v>1.4859</v>
      </c>
      <c r="L308" s="7">
        <f t="shared" si="96"/>
        <v>0.01</v>
      </c>
      <c r="M308" s="8">
        <f t="shared" si="97"/>
        <v>4.5386296573920255</v>
      </c>
      <c r="N308" s="6">
        <f t="shared" si="98"/>
        <v>0.36682523002884043</v>
      </c>
      <c r="O308" s="4">
        <f t="shared" si="99"/>
        <v>4.3325410972469794E-2</v>
      </c>
      <c r="P308" s="9">
        <f t="shared" si="85"/>
        <v>8.466745537899957</v>
      </c>
      <c r="Q308" s="4">
        <f t="shared" si="86"/>
        <v>0</v>
      </c>
      <c r="R308" s="4">
        <f t="shared" si="87"/>
        <v>0</v>
      </c>
    </row>
    <row r="309" spans="1:18" x14ac:dyDescent="0.25">
      <c r="A309" s="4">
        <f t="shared" si="82"/>
        <v>3.5040000000000022</v>
      </c>
      <c r="B309" s="5">
        <f t="shared" si="89"/>
        <v>0.2920000000000002</v>
      </c>
      <c r="C309" s="5">
        <f t="shared" si="83"/>
        <v>4.1333333333333111E-2</v>
      </c>
      <c r="D309" s="5">
        <f t="shared" si="84"/>
        <v>1.4394106520492285</v>
      </c>
      <c r="E309" s="6">
        <f t="shared" si="88"/>
        <v>6.2226297358427439E-3</v>
      </c>
      <c r="F309" s="5">
        <f t="shared" si="90"/>
        <v>0.23990177534153806</v>
      </c>
      <c r="G309" s="10">
        <f t="shared" si="91"/>
        <v>8.1043759153046138E-2</v>
      </c>
      <c r="H309" s="10">
        <f t="shared" si="92"/>
        <v>0.80729489132512855</v>
      </c>
      <c r="I309" s="6">
        <f t="shared" si="93"/>
        <v>0.10038928776078024</v>
      </c>
      <c r="J309" s="7">
        <f t="shared" si="94"/>
        <v>0.02</v>
      </c>
      <c r="K309" s="7">
        <f t="shared" si="95"/>
        <v>1.4859</v>
      </c>
      <c r="L309" s="7">
        <f t="shared" si="96"/>
        <v>0.01</v>
      </c>
      <c r="M309" s="8">
        <f t="shared" si="97"/>
        <v>4.5355510376905954</v>
      </c>
      <c r="N309" s="6">
        <f t="shared" si="98"/>
        <v>0.36757810592494511</v>
      </c>
      <c r="O309" s="4">
        <f t="shared" si="99"/>
        <v>4.3325410972469794E-2</v>
      </c>
      <c r="P309" s="9">
        <f t="shared" si="85"/>
        <v>8.4841227740116469</v>
      </c>
      <c r="Q309" s="4">
        <f t="shared" si="86"/>
        <v>0</v>
      </c>
      <c r="R309" s="4">
        <f t="shared" si="87"/>
        <v>0</v>
      </c>
    </row>
    <row r="310" spans="1:18" x14ac:dyDescent="0.25">
      <c r="A310" s="4">
        <f t="shared" si="82"/>
        <v>3.5160000000000027</v>
      </c>
      <c r="B310" s="5">
        <f t="shared" si="89"/>
        <v>0.2930000000000002</v>
      </c>
      <c r="C310" s="5">
        <f t="shared" si="83"/>
        <v>4.033333333333311E-2</v>
      </c>
      <c r="D310" s="5">
        <f t="shared" si="84"/>
        <v>1.4211099738413682</v>
      </c>
      <c r="E310" s="6">
        <f t="shared" si="88"/>
        <v>6.0040565793351196E-3</v>
      </c>
      <c r="F310" s="5">
        <f t="shared" si="90"/>
        <v>0.23685166230689469</v>
      </c>
      <c r="G310" s="10">
        <f t="shared" si="91"/>
        <v>8.1262332309553764E-2</v>
      </c>
      <c r="H310" s="10">
        <f t="shared" si="92"/>
        <v>0.81034500435977186</v>
      </c>
      <c r="I310" s="6">
        <f t="shared" si="93"/>
        <v>0.10028115416563416</v>
      </c>
      <c r="J310" s="7">
        <f t="shared" si="94"/>
        <v>0.02</v>
      </c>
      <c r="K310" s="7">
        <f t="shared" si="95"/>
        <v>1.4859</v>
      </c>
      <c r="L310" s="7">
        <f t="shared" si="96"/>
        <v>0.01</v>
      </c>
      <c r="M310" s="8">
        <f t="shared" si="97"/>
        <v>4.5322918671951156</v>
      </c>
      <c r="N310" s="6">
        <f t="shared" si="98"/>
        <v>0.36830460783589741</v>
      </c>
      <c r="O310" s="4">
        <f t="shared" si="99"/>
        <v>4.3325410972469794E-2</v>
      </c>
      <c r="P310" s="9">
        <f t="shared" si="85"/>
        <v>8.5008912684043256</v>
      </c>
      <c r="Q310" s="4">
        <f t="shared" si="86"/>
        <v>0</v>
      </c>
      <c r="R310" s="4">
        <f t="shared" si="87"/>
        <v>0</v>
      </c>
    </row>
    <row r="311" spans="1:18" x14ac:dyDescent="0.25">
      <c r="A311" s="4">
        <f t="shared" si="82"/>
        <v>3.5280000000000022</v>
      </c>
      <c r="B311" s="5">
        <f t="shared" si="89"/>
        <v>0.29400000000000021</v>
      </c>
      <c r="C311" s="5">
        <f t="shared" si="83"/>
        <v>3.9333333333333109E-2</v>
      </c>
      <c r="D311" s="5">
        <f t="shared" si="84"/>
        <v>1.4026125795051481</v>
      </c>
      <c r="E311" s="6">
        <f t="shared" si="88"/>
        <v>5.7878077843710723E-3</v>
      </c>
      <c r="F311" s="5">
        <f t="shared" si="90"/>
        <v>0.23376876325085799</v>
      </c>
      <c r="G311" s="10">
        <f t="shared" si="91"/>
        <v>8.1478581104517805E-2</v>
      </c>
      <c r="H311" s="10">
        <f t="shared" si="92"/>
        <v>0.81342790341580851</v>
      </c>
      <c r="I311" s="6">
        <f t="shared" si="93"/>
        <v>0.1001669364455863</v>
      </c>
      <c r="J311" s="7">
        <f t="shared" si="94"/>
        <v>0.02</v>
      </c>
      <c r="K311" s="7">
        <f t="shared" si="95"/>
        <v>1.4859</v>
      </c>
      <c r="L311" s="7">
        <f t="shared" si="96"/>
        <v>0.01</v>
      </c>
      <c r="M311" s="8">
        <f t="shared" si="97"/>
        <v>4.5288480486562079</v>
      </c>
      <c r="N311" s="6">
        <f t="shared" si="98"/>
        <v>0.36900411304247205</v>
      </c>
      <c r="O311" s="4">
        <f t="shared" si="99"/>
        <v>4.3325410972469794E-2</v>
      </c>
      <c r="P311" s="9">
        <f t="shared" si="85"/>
        <v>8.5170366480065898</v>
      </c>
      <c r="Q311" s="4">
        <f t="shared" si="86"/>
        <v>0</v>
      </c>
      <c r="R311" s="4">
        <f t="shared" si="87"/>
        <v>0</v>
      </c>
    </row>
    <row r="312" spans="1:18" x14ac:dyDescent="0.25">
      <c r="A312" s="4">
        <f t="shared" si="82"/>
        <v>3.5400000000000027</v>
      </c>
      <c r="B312" s="5">
        <f t="shared" si="89"/>
        <v>0.29500000000000021</v>
      </c>
      <c r="C312" s="5">
        <f t="shared" si="83"/>
        <v>3.8333333333333108E-2</v>
      </c>
      <c r="D312" s="5">
        <f t="shared" si="84"/>
        <v>1.3839103502526295</v>
      </c>
      <c r="E312" s="6">
        <f t="shared" si="88"/>
        <v>5.5739273106966006E-3</v>
      </c>
      <c r="F312" s="5">
        <f t="shared" si="90"/>
        <v>0.2306517250421049</v>
      </c>
      <c r="G312" s="10">
        <f t="shared" si="91"/>
        <v>8.169246157819228E-2</v>
      </c>
      <c r="H312" s="10">
        <f t="shared" si="92"/>
        <v>0.81654494162456159</v>
      </c>
      <c r="I312" s="6">
        <f t="shared" si="93"/>
        <v>0.10004649764366991</v>
      </c>
      <c r="J312" s="7">
        <f t="shared" si="94"/>
        <v>0.02</v>
      </c>
      <c r="K312" s="7">
        <f t="shared" si="95"/>
        <v>1.4859</v>
      </c>
      <c r="L312" s="7">
        <f t="shared" si="96"/>
        <v>0.01</v>
      </c>
      <c r="M312" s="8">
        <f t="shared" si="97"/>
        <v>4.5252152393555871</v>
      </c>
      <c r="N312" s="6">
        <f t="shared" si="98"/>
        <v>0.36967597207410646</v>
      </c>
      <c r="O312" s="4">
        <f t="shared" si="99"/>
        <v>4.3325410972469794E-2</v>
      </c>
      <c r="P312" s="9">
        <f t="shared" si="85"/>
        <v>8.5325439222956057</v>
      </c>
      <c r="Q312" s="4">
        <f t="shared" si="86"/>
        <v>0</v>
      </c>
      <c r="R312" s="4">
        <f t="shared" si="87"/>
        <v>0</v>
      </c>
    </row>
    <row r="313" spans="1:18" x14ac:dyDescent="0.25">
      <c r="A313" s="4">
        <f t="shared" si="82"/>
        <v>3.5520000000000023</v>
      </c>
      <c r="B313" s="5">
        <f t="shared" si="89"/>
        <v>0.29600000000000021</v>
      </c>
      <c r="C313" s="5">
        <f t="shared" si="83"/>
        <v>3.7333333333333107E-2</v>
      </c>
      <c r="D313" s="5">
        <f t="shared" si="84"/>
        <v>1.3649946345519393</v>
      </c>
      <c r="E313" s="6">
        <f t="shared" si="88"/>
        <v>5.3624605951988402E-3</v>
      </c>
      <c r="F313" s="5">
        <f t="shared" si="90"/>
        <v>0.22749910575865653</v>
      </c>
      <c r="G313" s="10">
        <f t="shared" si="91"/>
        <v>8.1903928293690045E-2</v>
      </c>
      <c r="H313" s="10">
        <f t="shared" si="92"/>
        <v>0.81969756090801005</v>
      </c>
      <c r="I313" s="6">
        <f t="shared" si="93"/>
        <v>9.9919692579006777E-2</v>
      </c>
      <c r="J313" s="7">
        <f t="shared" si="94"/>
        <v>0.02</v>
      </c>
      <c r="K313" s="7">
        <f t="shared" si="95"/>
        <v>1.4859</v>
      </c>
      <c r="L313" s="7">
        <f t="shared" si="96"/>
        <v>0.01</v>
      </c>
      <c r="M313" s="8">
        <f t="shared" si="97"/>
        <v>4.5213888295821061</v>
      </c>
      <c r="N313" s="6">
        <f t="shared" si="98"/>
        <v>0.370319506485984</v>
      </c>
      <c r="O313" s="4">
        <f t="shared" si="99"/>
        <v>4.3325410972469794E-2</v>
      </c>
      <c r="P313" s="9">
        <f t="shared" si="85"/>
        <v>8.5473974319896371</v>
      </c>
      <c r="Q313" s="4">
        <f t="shared" si="86"/>
        <v>0</v>
      </c>
      <c r="R313" s="4">
        <f t="shared" si="87"/>
        <v>0</v>
      </c>
    </row>
    <row r="314" spans="1:18" x14ac:dyDescent="0.25">
      <c r="A314" s="4">
        <f t="shared" si="82"/>
        <v>3.5640000000000027</v>
      </c>
      <c r="B314" s="5">
        <f t="shared" si="89"/>
        <v>0.29700000000000021</v>
      </c>
      <c r="C314" s="5">
        <f t="shared" si="83"/>
        <v>3.6333333333333107E-2</v>
      </c>
      <c r="D314" s="5">
        <f t="shared" si="84"/>
        <v>1.3458561976245298</v>
      </c>
      <c r="E314" s="6">
        <f t="shared" si="88"/>
        <v>5.1534546491622205E-3</v>
      </c>
      <c r="F314" s="5">
        <f t="shared" si="90"/>
        <v>0.22430936627075496</v>
      </c>
      <c r="G314" s="10">
        <f t="shared" si="91"/>
        <v>8.2112934239726654E-2</v>
      </c>
      <c r="H314" s="10">
        <f t="shared" si="92"/>
        <v>0.82288730039591163</v>
      </c>
      <c r="I314" s="6">
        <f t="shared" si="93"/>
        <v>9.9786367100598183E-2</v>
      </c>
      <c r="J314" s="7">
        <f t="shared" si="94"/>
        <v>0.02</v>
      </c>
      <c r="K314" s="7">
        <f t="shared" si="95"/>
        <v>1.4859</v>
      </c>
      <c r="L314" s="7">
        <f t="shared" si="96"/>
        <v>0.01</v>
      </c>
      <c r="M314" s="8">
        <f t="shared" si="97"/>
        <v>4.5173639185578756</v>
      </c>
      <c r="N314" s="6">
        <f t="shared" si="98"/>
        <v>0.37093400638145674</v>
      </c>
      <c r="O314" s="4">
        <f t="shared" si="99"/>
        <v>4.3325410972469794E-2</v>
      </c>
      <c r="P314" s="9">
        <f t="shared" si="85"/>
        <v>8.5615807918627436</v>
      </c>
      <c r="Q314" s="4">
        <f t="shared" si="86"/>
        <v>0</v>
      </c>
      <c r="R314" s="4">
        <f t="shared" si="87"/>
        <v>0</v>
      </c>
    </row>
    <row r="315" spans="1:18" x14ac:dyDescent="0.25">
      <c r="A315" s="4">
        <f t="shared" si="82"/>
        <v>3.5760000000000023</v>
      </c>
      <c r="B315" s="5">
        <f t="shared" si="89"/>
        <v>0.29800000000000021</v>
      </c>
      <c r="C315" s="5">
        <f t="shared" si="83"/>
        <v>3.5333333333333106E-2</v>
      </c>
      <c r="D315" s="5">
        <f t="shared" si="84"/>
        <v>1.3264851646305551</v>
      </c>
      <c r="E315" s="6">
        <f t="shared" si="88"/>
        <v>4.9469581647393051E-3</v>
      </c>
      <c r="F315" s="5">
        <f t="shared" si="90"/>
        <v>0.22108086077175917</v>
      </c>
      <c r="G315" s="10">
        <f t="shared" si="91"/>
        <v>8.2319430724149573E-2</v>
      </c>
      <c r="H315" s="10">
        <f t="shared" si="92"/>
        <v>0.82611580589490741</v>
      </c>
      <c r="I315" s="6">
        <f t="shared" si="93"/>
        <v>9.9646357250089537E-2</v>
      </c>
      <c r="J315" s="7">
        <f t="shared" si="94"/>
        <v>0.02</v>
      </c>
      <c r="K315" s="7">
        <f t="shared" si="95"/>
        <v>1.4859</v>
      </c>
      <c r="L315" s="7">
        <f t="shared" si="96"/>
        <v>0.01</v>
      </c>
      <c r="M315" s="8">
        <f t="shared" si="97"/>
        <v>4.513135287431755</v>
      </c>
      <c r="N315" s="6">
        <f t="shared" si="98"/>
        <v>0.37151872764245319</v>
      </c>
      <c r="O315" s="4">
        <f t="shared" si="99"/>
        <v>4.3325410972469794E-2</v>
      </c>
      <c r="P315" s="9">
        <f t="shared" si="85"/>
        <v>8.5750768268194122</v>
      </c>
      <c r="Q315" s="4">
        <f t="shared" si="86"/>
        <v>0</v>
      </c>
      <c r="R315" s="4">
        <f t="shared" si="87"/>
        <v>0</v>
      </c>
    </row>
    <row r="316" spans="1:18" x14ac:dyDescent="0.25">
      <c r="A316" s="4">
        <f t="shared" si="82"/>
        <v>3.5880000000000027</v>
      </c>
      <c r="B316" s="5">
        <f t="shared" si="89"/>
        <v>0.29900000000000021</v>
      </c>
      <c r="C316" s="5">
        <f t="shared" si="83"/>
        <v>3.4333333333333105E-2</v>
      </c>
      <c r="D316" s="5">
        <f t="shared" si="84"/>
        <v>1.3068709565510901</v>
      </c>
      <c r="E316" s="6">
        <f t="shared" si="88"/>
        <v>4.7430216317966706E-3</v>
      </c>
      <c r="F316" s="5">
        <f t="shared" si="90"/>
        <v>0.21781182609184835</v>
      </c>
      <c r="G316" s="10">
        <f t="shared" si="91"/>
        <v>8.2523367257092209E-2</v>
      </c>
      <c r="H316" s="10">
        <f t="shared" si="92"/>
        <v>0.82938484057481821</v>
      </c>
      <c r="I316" s="6">
        <f t="shared" si="93"/>
        <v>9.949948831943696E-2</v>
      </c>
      <c r="J316" s="7">
        <f t="shared" si="94"/>
        <v>0.02</v>
      </c>
      <c r="K316" s="7">
        <f t="shared" si="95"/>
        <v>1.4859</v>
      </c>
      <c r="L316" s="7">
        <f t="shared" si="96"/>
        <v>0.01</v>
      </c>
      <c r="M316" s="8">
        <f t="shared" si="97"/>
        <v>4.5086973688873657</v>
      </c>
      <c r="N316" s="6">
        <f t="shared" si="98"/>
        <v>0.37207288882377743</v>
      </c>
      <c r="O316" s="4">
        <f t="shared" si="99"/>
        <v>4.3325410972469794E-2</v>
      </c>
      <c r="P316" s="9">
        <f t="shared" si="85"/>
        <v>8.5878675002114395</v>
      </c>
      <c r="Q316" s="4">
        <f t="shared" si="86"/>
        <v>0</v>
      </c>
      <c r="R316" s="4">
        <f t="shared" si="87"/>
        <v>0</v>
      </c>
    </row>
    <row r="317" spans="1:18" x14ac:dyDescent="0.25">
      <c r="A317" s="4">
        <f t="shared" si="82"/>
        <v>3.6000000000000023</v>
      </c>
      <c r="B317" s="5">
        <f t="shared" si="89"/>
        <v>0.30000000000000021</v>
      </c>
      <c r="C317" s="5">
        <f t="shared" si="83"/>
        <v>3.3333333333333104E-2</v>
      </c>
      <c r="D317" s="5">
        <f t="shared" si="84"/>
        <v>1.2870022175865641</v>
      </c>
      <c r="E317" s="6">
        <f t="shared" si="88"/>
        <v>4.541697466480075E-3</v>
      </c>
      <c r="F317" s="5">
        <f t="shared" si="90"/>
        <v>0.21450036959776067</v>
      </c>
      <c r="G317" s="10">
        <f t="shared" si="91"/>
        <v>8.2724691422408805E-2</v>
      </c>
      <c r="H317" s="10">
        <f t="shared" si="92"/>
        <v>0.83269629706890591</v>
      </c>
      <c r="I317" s="6">
        <f t="shared" si="93"/>
        <v>9.9345573786745578E-2</v>
      </c>
      <c r="J317" s="7">
        <f t="shared" si="94"/>
        <v>0.02</v>
      </c>
      <c r="K317" s="7">
        <f t="shared" si="95"/>
        <v>1.4859</v>
      </c>
      <c r="L317" s="7">
        <f t="shared" si="96"/>
        <v>0.01</v>
      </c>
      <c r="M317" s="8">
        <f t="shared" si="97"/>
        <v>4.5040442128272735</v>
      </c>
      <c r="N317" s="6">
        <f t="shared" si="98"/>
        <v>0.37259566765902236</v>
      </c>
      <c r="O317" s="4">
        <f t="shared" si="99"/>
        <v>4.3325410972469794E-2</v>
      </c>
      <c r="P317" s="9">
        <f t="shared" si="85"/>
        <v>8.599933833190418</v>
      </c>
      <c r="Q317" s="4">
        <f t="shared" si="86"/>
        <v>0</v>
      </c>
      <c r="R317" s="4">
        <f t="shared" si="87"/>
        <v>0</v>
      </c>
    </row>
    <row r="318" spans="1:18" x14ac:dyDescent="0.25">
      <c r="A318" s="4">
        <f t="shared" si="82"/>
        <v>3.6120000000000028</v>
      </c>
      <c r="B318" s="5">
        <f t="shared" si="89"/>
        <v>0.30100000000000021</v>
      </c>
      <c r="C318" s="5">
        <f t="shared" si="83"/>
        <v>3.2333333333333103E-2</v>
      </c>
      <c r="D318" s="5">
        <f t="shared" si="84"/>
        <v>1.2668667326584733</v>
      </c>
      <c r="E318" s="6">
        <f t="shared" si="88"/>
        <v>4.3430401530630174E-3</v>
      </c>
      <c r="F318" s="5">
        <f t="shared" si="90"/>
        <v>0.21114445544307886</v>
      </c>
      <c r="G318" s="10">
        <f t="shared" si="91"/>
        <v>8.2923348735825866E-2</v>
      </c>
      <c r="H318" s="10">
        <f t="shared" si="92"/>
        <v>0.83605221122358775</v>
      </c>
      <c r="I318" s="6">
        <f t="shared" si="93"/>
        <v>9.918441411029226E-2</v>
      </c>
      <c r="J318" s="7">
        <f t="shared" si="94"/>
        <v>0.02</v>
      </c>
      <c r="K318" s="7">
        <f t="shared" si="95"/>
        <v>1.4859</v>
      </c>
      <c r="L318" s="7">
        <f t="shared" si="96"/>
        <v>0.01</v>
      </c>
      <c r="M318" s="8">
        <f t="shared" si="97"/>
        <v>4.4991694474902371</v>
      </c>
      <c r="N318" s="6">
        <f t="shared" si="98"/>
        <v>0.37308619711580593</v>
      </c>
      <c r="O318" s="4">
        <f t="shared" si="99"/>
        <v>4.3325410972469794E-2</v>
      </c>
      <c r="P318" s="9">
        <f t="shared" si="85"/>
        <v>8.6112558136580759</v>
      </c>
      <c r="Q318" s="4">
        <f t="shared" si="86"/>
        <v>0</v>
      </c>
      <c r="R318" s="4">
        <f t="shared" si="87"/>
        <v>0</v>
      </c>
    </row>
    <row r="319" spans="1:18" x14ac:dyDescent="0.25">
      <c r="A319" s="4">
        <f t="shared" si="82"/>
        <v>3.6240000000000023</v>
      </c>
      <c r="B319" s="5">
        <f t="shared" si="89"/>
        <v>0.30200000000000021</v>
      </c>
      <c r="C319" s="5">
        <f t="shared" si="83"/>
        <v>3.1333333333333102E-2</v>
      </c>
      <c r="D319" s="5">
        <f t="shared" si="84"/>
        <v>1.2464513333146956</v>
      </c>
      <c r="E319" s="6">
        <f t="shared" si="88"/>
        <v>4.1471064009060542E-3</v>
      </c>
      <c r="F319" s="5">
        <f t="shared" si="90"/>
        <v>0.2077418888857826</v>
      </c>
      <c r="G319" s="10">
        <f t="shared" si="91"/>
        <v>8.3119282487982823E-2</v>
      </c>
      <c r="H319" s="10">
        <f t="shared" si="92"/>
        <v>0.83945477778088395</v>
      </c>
      <c r="I319" s="6">
        <f t="shared" si="93"/>
        <v>9.9015795356731856E-2</v>
      </c>
      <c r="J319" s="7">
        <f t="shared" si="94"/>
        <v>0.02</v>
      </c>
      <c r="K319" s="7">
        <f t="shared" si="95"/>
        <v>1.4859</v>
      </c>
      <c r="L319" s="7">
        <f t="shared" si="96"/>
        <v>0.01</v>
      </c>
      <c r="M319" s="8">
        <f t="shared" si="97"/>
        <v>4.4940662352293961</v>
      </c>
      <c r="N319" s="6">
        <f t="shared" si="98"/>
        <v>0.37354356092573765</v>
      </c>
      <c r="O319" s="4">
        <f t="shared" si="99"/>
        <v>4.3325410972469794E-2</v>
      </c>
      <c r="P319" s="9">
        <f t="shared" si="85"/>
        <v>8.6218122930927983</v>
      </c>
      <c r="Q319" s="4">
        <f t="shared" si="86"/>
        <v>0</v>
      </c>
      <c r="R319" s="4">
        <f t="shared" si="87"/>
        <v>0</v>
      </c>
    </row>
    <row r="320" spans="1:18" x14ac:dyDescent="0.25">
      <c r="A320" s="4">
        <f t="shared" si="82"/>
        <v>3.6360000000000028</v>
      </c>
      <c r="B320" s="5">
        <f t="shared" si="89"/>
        <v>0.30300000000000021</v>
      </c>
      <c r="C320" s="5">
        <f t="shared" si="83"/>
        <v>3.0333333333333101E-2</v>
      </c>
      <c r="D320" s="5">
        <f t="shared" si="84"/>
        <v>1.2257417899827423</v>
      </c>
      <c r="E320" s="6">
        <f t="shared" si="88"/>
        <v>3.9539553186719693E-3</v>
      </c>
      <c r="F320" s="5">
        <f t="shared" si="90"/>
        <v>0.20429029833045703</v>
      </c>
      <c r="G320" s="10">
        <f t="shared" si="91"/>
        <v>8.3312433570216907E-2</v>
      </c>
      <c r="H320" s="10">
        <f t="shared" si="92"/>
        <v>0.84290636833620947</v>
      </c>
      <c r="I320" s="6">
        <f t="shared" si="93"/>
        <v>9.8839487634510476E-2</v>
      </c>
      <c r="J320" s="7">
        <f t="shared" si="94"/>
        <v>0.02</v>
      </c>
      <c r="K320" s="7">
        <f t="shared" si="95"/>
        <v>1.4859</v>
      </c>
      <c r="L320" s="7">
        <f t="shared" si="96"/>
        <v>0.01</v>
      </c>
      <c r="M320" s="8">
        <f t="shared" si="97"/>
        <v>4.488727222019282</v>
      </c>
      <c r="N320" s="6">
        <f t="shared" si="98"/>
        <v>0.3739667884993057</v>
      </c>
      <c r="O320" s="4">
        <f t="shared" si="99"/>
        <v>4.3325410972469794E-2</v>
      </c>
      <c r="P320" s="9">
        <f t="shared" si="85"/>
        <v>8.6315808691794036</v>
      </c>
      <c r="Q320" s="4">
        <f t="shared" si="86"/>
        <v>0</v>
      </c>
      <c r="R320" s="4">
        <f t="shared" si="87"/>
        <v>0</v>
      </c>
    </row>
    <row r="321" spans="1:18" x14ac:dyDescent="0.25">
      <c r="A321" s="4">
        <f t="shared" si="82"/>
        <v>3.6480000000000024</v>
      </c>
      <c r="B321" s="5">
        <f t="shared" si="89"/>
        <v>0.30400000000000021</v>
      </c>
      <c r="C321" s="5">
        <f t="shared" si="83"/>
        <v>2.93333333333331E-2</v>
      </c>
      <c r="D321" s="5">
        <f t="shared" si="84"/>
        <v>1.204722688070361</v>
      </c>
      <c r="E321" s="6">
        <f t="shared" si="88"/>
        <v>3.7636486083269171E-3</v>
      </c>
      <c r="F321" s="5">
        <f t="shared" si="90"/>
        <v>0.2007871146783935</v>
      </c>
      <c r="G321" s="10">
        <f t="shared" si="91"/>
        <v>8.3502740280561968E-2</v>
      </c>
      <c r="H321" s="10">
        <f t="shared" si="92"/>
        <v>0.84640955198827306</v>
      </c>
      <c r="I321" s="6">
        <f t="shared" si="93"/>
        <v>9.865524329730023E-2</v>
      </c>
      <c r="J321" s="7">
        <f t="shared" si="94"/>
        <v>0.02</v>
      </c>
      <c r="K321" s="7">
        <f t="shared" si="95"/>
        <v>1.4859</v>
      </c>
      <c r="L321" s="7">
        <f t="shared" si="96"/>
        <v>0.01</v>
      </c>
      <c r="M321" s="8">
        <f t="shared" si="97"/>
        <v>4.4831444795599298</v>
      </c>
      <c r="N321" s="6">
        <f t="shared" si="98"/>
        <v>0.37435484911692796</v>
      </c>
      <c r="O321" s="4">
        <f t="shared" si="99"/>
        <v>4.3325410972469794E-2</v>
      </c>
      <c r="P321" s="9">
        <f t="shared" si="85"/>
        <v>8.6405377517319746</v>
      </c>
      <c r="Q321" s="4">
        <f t="shared" si="86"/>
        <v>0</v>
      </c>
      <c r="R321" s="4">
        <f t="shared" si="87"/>
        <v>0</v>
      </c>
    </row>
    <row r="322" spans="1:18" x14ac:dyDescent="0.25">
      <c r="A322" s="4">
        <f t="shared" si="82"/>
        <v>3.6600000000000028</v>
      </c>
      <c r="B322" s="5">
        <f t="shared" si="89"/>
        <v>0.30500000000000022</v>
      </c>
      <c r="C322" s="5">
        <f t="shared" si="83"/>
        <v>2.8333333333333099E-2</v>
      </c>
      <c r="D322" s="5">
        <f t="shared" si="84"/>
        <v>1.1833772848530828</v>
      </c>
      <c r="E322" s="6">
        <f t="shared" si="88"/>
        <v>3.5762507819272851E-3</v>
      </c>
      <c r="F322" s="5">
        <f t="shared" si="90"/>
        <v>0.1972295474755138</v>
      </c>
      <c r="G322" s="10">
        <f t="shared" si="91"/>
        <v>8.369013810696159E-2</v>
      </c>
      <c r="H322" s="10">
        <f t="shared" si="92"/>
        <v>0.84996711919115275</v>
      </c>
      <c r="I322" s="6">
        <f t="shared" si="93"/>
        <v>9.8462794874468726E-2</v>
      </c>
      <c r="J322" s="7">
        <f t="shared" si="94"/>
        <v>0.02</v>
      </c>
      <c r="K322" s="7">
        <f t="shared" si="95"/>
        <v>1.4859</v>
      </c>
      <c r="L322" s="7">
        <f t="shared" si="96"/>
        <v>0.01</v>
      </c>
      <c r="M322" s="8">
        <f t="shared" si="97"/>
        <v>4.477309438595598</v>
      </c>
      <c r="N322" s="6">
        <f t="shared" si="98"/>
        <v>0.37470664526366826</v>
      </c>
      <c r="O322" s="4">
        <f t="shared" si="99"/>
        <v>4.3325410972469794E-2</v>
      </c>
      <c r="P322" s="9">
        <f t="shared" si="85"/>
        <v>8.6486576088514795</v>
      </c>
      <c r="Q322" s="4">
        <f t="shared" si="86"/>
        <v>0</v>
      </c>
      <c r="R322" s="4">
        <f t="shared" si="87"/>
        <v>0</v>
      </c>
    </row>
    <row r="323" spans="1:18" x14ac:dyDescent="0.25">
      <c r="A323" s="4">
        <f t="shared" si="82"/>
        <v>3.6720000000000024</v>
      </c>
      <c r="B323" s="5">
        <f t="shared" si="89"/>
        <v>0.30600000000000022</v>
      </c>
      <c r="C323" s="5">
        <f t="shared" si="83"/>
        <v>2.7333333333333099E-2</v>
      </c>
      <c r="D323" s="5">
        <f t="shared" si="84"/>
        <v>1.1616873433786981</v>
      </c>
      <c r="E323" s="6">
        <f t="shared" si="88"/>
        <v>3.3918294047683567E-3</v>
      </c>
      <c r="F323" s="5">
        <f t="shared" si="90"/>
        <v>0.19361455722978299</v>
      </c>
      <c r="G323" s="10">
        <f t="shared" si="91"/>
        <v>8.3874559484120523E-2</v>
      </c>
      <c r="H323" s="10">
        <f t="shared" si="92"/>
        <v>0.85358210943688362</v>
      </c>
      <c r="I323" s="6">
        <f t="shared" si="93"/>
        <v>9.8261852675723696E-2</v>
      </c>
      <c r="J323" s="7">
        <f t="shared" si="94"/>
        <v>0.02</v>
      </c>
      <c r="K323" s="7">
        <f t="shared" si="95"/>
        <v>1.4859</v>
      </c>
      <c r="L323" s="7">
        <f t="shared" si="96"/>
        <v>0.01</v>
      </c>
      <c r="M323" s="8">
        <f t="shared" si="97"/>
        <v>4.471212811748245</v>
      </c>
      <c r="N323" s="6">
        <f t="shared" si="98"/>
        <v>0.37502100494513996</v>
      </c>
      <c r="O323" s="4">
        <f t="shared" si="99"/>
        <v>4.3325410972469794E-2</v>
      </c>
      <c r="P323" s="9">
        <f t="shared" si="85"/>
        <v>8.6559133895680542</v>
      </c>
      <c r="Q323" s="4">
        <f t="shared" si="86"/>
        <v>0</v>
      </c>
      <c r="R323" s="4">
        <f t="shared" si="87"/>
        <v>0</v>
      </c>
    </row>
    <row r="324" spans="1:18" x14ac:dyDescent="0.25">
      <c r="A324" s="4">
        <f t="shared" si="82"/>
        <v>3.6840000000000028</v>
      </c>
      <c r="B324" s="5">
        <f t="shared" si="89"/>
        <v>0.30700000000000022</v>
      </c>
      <c r="C324" s="5">
        <f t="shared" si="83"/>
        <v>2.6333333333333098E-2</v>
      </c>
      <c r="D324" s="5">
        <f t="shared" si="84"/>
        <v>1.1396329387122002</v>
      </c>
      <c r="E324" s="6">
        <f t="shared" si="88"/>
        <v>3.2104553691830969E-3</v>
      </c>
      <c r="F324" s="5">
        <f t="shared" si="90"/>
        <v>0.18993882311870003</v>
      </c>
      <c r="G324" s="10">
        <f t="shared" si="91"/>
        <v>8.4055933519705778E-2</v>
      </c>
      <c r="H324" s="10">
        <f t="shared" si="92"/>
        <v>0.85725784354796652</v>
      </c>
      <c r="I324" s="6">
        <f t="shared" si="93"/>
        <v>9.8052102004480002E-2</v>
      </c>
      <c r="J324" s="7">
        <f t="shared" si="94"/>
        <v>0.02</v>
      </c>
      <c r="K324" s="7">
        <f t="shared" si="95"/>
        <v>1.4859</v>
      </c>
      <c r="L324" s="7">
        <f t="shared" si="96"/>
        <v>0.01</v>
      </c>
      <c r="M324" s="8">
        <f t="shared" si="97"/>
        <v>4.4648445037612161</v>
      </c>
      <c r="N324" s="6">
        <f t="shared" si="98"/>
        <v>0.37529667278397649</v>
      </c>
      <c r="O324" s="4">
        <f t="shared" si="99"/>
        <v>4.3325410972469794E-2</v>
      </c>
      <c r="P324" s="9">
        <f t="shared" si="85"/>
        <v>8.6622761183373598</v>
      </c>
      <c r="Q324" s="4">
        <f t="shared" si="86"/>
        <v>0</v>
      </c>
      <c r="R324" s="4">
        <f t="shared" si="87"/>
        <v>0</v>
      </c>
    </row>
    <row r="325" spans="1:18" x14ac:dyDescent="0.25">
      <c r="A325" s="4">
        <f t="shared" si="82"/>
        <v>3.6960000000000024</v>
      </c>
      <c r="B325" s="5">
        <f t="shared" si="89"/>
        <v>0.30800000000000022</v>
      </c>
      <c r="C325" s="5">
        <f t="shared" si="83"/>
        <v>2.5333333333333097E-2</v>
      </c>
      <c r="D325" s="5">
        <f t="shared" si="84"/>
        <v>1.1171922306771354</v>
      </c>
      <c r="E325" s="6">
        <f t="shared" si="88"/>
        <v>3.0322032041655814E-3</v>
      </c>
      <c r="F325" s="5">
        <f t="shared" si="90"/>
        <v>0.18619870511285588</v>
      </c>
      <c r="G325" s="10">
        <f t="shared" si="91"/>
        <v>8.4234185684723295E-2</v>
      </c>
      <c r="H325" s="10">
        <f t="shared" si="92"/>
        <v>0.8609979615538107</v>
      </c>
      <c r="I325" s="6">
        <f t="shared" si="93"/>
        <v>9.7833199898300596E-2</v>
      </c>
      <c r="J325" s="7">
        <f t="shared" si="94"/>
        <v>0.02</v>
      </c>
      <c r="K325" s="7">
        <f t="shared" si="95"/>
        <v>1.4859</v>
      </c>
      <c r="L325" s="7">
        <f t="shared" si="96"/>
        <v>0.01</v>
      </c>
      <c r="M325" s="8">
        <f t="shared" si="97"/>
        <v>4.4581935065280565</v>
      </c>
      <c r="N325" s="6">
        <f t="shared" si="98"/>
        <v>0.37553229964731194</v>
      </c>
      <c r="O325" s="4">
        <f t="shared" si="99"/>
        <v>4.3325410972469794E-2</v>
      </c>
      <c r="P325" s="9">
        <f t="shared" si="85"/>
        <v>8.6677146556309861</v>
      </c>
      <c r="Q325" s="4">
        <f t="shared" si="86"/>
        <v>0</v>
      </c>
      <c r="R325" s="4">
        <f t="shared" si="87"/>
        <v>0</v>
      </c>
    </row>
    <row r="326" spans="1:18" x14ac:dyDescent="0.25">
      <c r="A326" s="4">
        <f t="shared" si="82"/>
        <v>3.7080000000000028</v>
      </c>
      <c r="B326" s="5">
        <f t="shared" si="89"/>
        <v>0.30900000000000022</v>
      </c>
      <c r="C326" s="5">
        <f t="shared" si="83"/>
        <v>2.4333333333333096E-2</v>
      </c>
      <c r="D326" s="5">
        <f t="shared" si="84"/>
        <v>1.0943411957319222</v>
      </c>
      <c r="E326" s="6">
        <f t="shared" si="88"/>
        <v>2.8571514271051941E-3</v>
      </c>
      <c r="F326" s="5">
        <f t="shared" si="90"/>
        <v>0.18239019928865369</v>
      </c>
      <c r="G326" s="10">
        <f t="shared" si="91"/>
        <v>8.4409237461783679E-2</v>
      </c>
      <c r="H326" s="10">
        <f t="shared" si="92"/>
        <v>0.86480646737801292</v>
      </c>
      <c r="I326" s="6">
        <f t="shared" si="93"/>
        <v>9.7604771293746367E-2</v>
      </c>
      <c r="J326" s="7">
        <f t="shared" si="94"/>
        <v>0.02</v>
      </c>
      <c r="K326" s="7">
        <f t="shared" si="95"/>
        <v>1.4859</v>
      </c>
      <c r="L326" s="7">
        <f t="shared" si="96"/>
        <v>0.01</v>
      </c>
      <c r="M326" s="8">
        <f t="shared" si="97"/>
        <v>4.4512477756060553</v>
      </c>
      <c r="N326" s="6">
        <f t="shared" si="98"/>
        <v>0.37572643049236792</v>
      </c>
      <c r="O326" s="4">
        <f t="shared" si="99"/>
        <v>4.3325410972469794E-2</v>
      </c>
      <c r="P326" s="9">
        <f t="shared" si="85"/>
        <v>8.6721954173987008</v>
      </c>
      <c r="Q326" s="4">
        <f t="shared" si="86"/>
        <v>0</v>
      </c>
      <c r="R326" s="4">
        <f t="shared" si="87"/>
        <v>0</v>
      </c>
    </row>
    <row r="327" spans="1:18" x14ac:dyDescent="0.25">
      <c r="A327" s="4">
        <f t="shared" si="82"/>
        <v>3.7200000000000024</v>
      </c>
      <c r="B327" s="5">
        <f t="shared" si="89"/>
        <v>0.31000000000000022</v>
      </c>
      <c r="C327" s="5">
        <f t="shared" si="83"/>
        <v>2.3333333333333095E-2</v>
      </c>
      <c r="D327" s="5">
        <f t="shared" si="84"/>
        <v>1.0710533086287697</v>
      </c>
      <c r="E327" s="6">
        <f t="shared" si="88"/>
        <v>2.6853829453231254E-3</v>
      </c>
      <c r="F327" s="5">
        <f t="shared" si="90"/>
        <v>0.1785088847714616</v>
      </c>
      <c r="G327" s="10">
        <f t="shared" si="91"/>
        <v>8.4581005943565754E-2</v>
      </c>
      <c r="H327" s="10">
        <f t="shared" si="92"/>
        <v>0.86868778189520501</v>
      </c>
      <c r="I327" s="6">
        <f t="shared" si="93"/>
        <v>9.7366404485437166E-2</v>
      </c>
      <c r="J327" s="7">
        <f t="shared" si="94"/>
        <v>0.02</v>
      </c>
      <c r="K327" s="7">
        <f t="shared" si="95"/>
        <v>1.4859</v>
      </c>
      <c r="L327" s="7">
        <f t="shared" si="96"/>
        <v>0.01</v>
      </c>
      <c r="M327" s="8">
        <f t="shared" si="97"/>
        <v>4.4439940840294536</v>
      </c>
      <c r="N327" s="6">
        <f t="shared" si="98"/>
        <v>0.37587749003446624</v>
      </c>
      <c r="O327" s="4">
        <f t="shared" si="99"/>
        <v>4.3325410972469794E-2</v>
      </c>
      <c r="P327" s="9">
        <f t="shared" si="85"/>
        <v>8.6756820442698057</v>
      </c>
      <c r="Q327" s="4">
        <f t="shared" si="86"/>
        <v>0</v>
      </c>
      <c r="R327" s="4">
        <f t="shared" si="87"/>
        <v>0</v>
      </c>
    </row>
    <row r="328" spans="1:18" x14ac:dyDescent="0.25">
      <c r="A328" s="4">
        <f t="shared" ref="A328:A391" si="100">B328*12</f>
        <v>3.7320000000000029</v>
      </c>
      <c r="B328" s="5">
        <f t="shared" si="89"/>
        <v>0.31100000000000022</v>
      </c>
      <c r="C328" s="5">
        <f t="shared" ref="C328:C391" si="101">IF(B328&lt;D$10,B328,2*D$10-B328)</f>
        <v>2.2333333333333094E-2</v>
      </c>
      <c r="D328" s="5">
        <f t="shared" ref="D328:D391" si="102">2*ACOS((D$10-C328)/D$10)</f>
        <v>1.047299161863652</v>
      </c>
      <c r="E328" s="6">
        <f t="shared" si="88"/>
        <v>2.5169855168959976E-3</v>
      </c>
      <c r="F328" s="5">
        <f t="shared" si="90"/>
        <v>0.17454986031060865</v>
      </c>
      <c r="G328" s="10">
        <f t="shared" si="91"/>
        <v>8.4749403371992882E-2</v>
      </c>
      <c r="H328" s="10">
        <f t="shared" si="92"/>
        <v>0.87264680635605796</v>
      </c>
      <c r="I328" s="6">
        <f t="shared" si="93"/>
        <v>9.7117645712684095E-2</v>
      </c>
      <c r="J328" s="7">
        <f t="shared" si="94"/>
        <v>0.02</v>
      </c>
      <c r="K328" s="7">
        <f t="shared" si="95"/>
        <v>1.4859</v>
      </c>
      <c r="L328" s="7">
        <f t="shared" si="96"/>
        <v>0.01</v>
      </c>
      <c r="M328" s="8">
        <f t="shared" si="97"/>
        <v>4.4364178480663758</v>
      </c>
      <c r="N328" s="6">
        <f t="shared" si="98"/>
        <v>0.37598376573248593</v>
      </c>
      <c r="O328" s="4">
        <f t="shared" si="99"/>
        <v>4.3325410972469794E-2</v>
      </c>
      <c r="P328" s="9">
        <f t="shared" si="85"/>
        <v>8.6781350088380407</v>
      </c>
      <c r="Q328" s="4">
        <f t="shared" si="86"/>
        <v>0</v>
      </c>
      <c r="R328" s="4">
        <f t="shared" si="87"/>
        <v>0</v>
      </c>
    </row>
    <row r="329" spans="1:18" x14ac:dyDescent="0.25">
      <c r="A329" s="4">
        <f t="shared" si="100"/>
        <v>3.7440000000000024</v>
      </c>
      <c r="B329" s="5">
        <f t="shared" si="89"/>
        <v>0.31200000000000022</v>
      </c>
      <c r="C329" s="5">
        <f t="shared" si="101"/>
        <v>2.1333333333333093E-2</v>
      </c>
      <c r="D329" s="5">
        <f t="shared" si="102"/>
        <v>1.0230460073881491</v>
      </c>
      <c r="E329" s="6">
        <f t="shared" si="88"/>
        <v>2.3520522825610248E-3</v>
      </c>
      <c r="F329" s="5">
        <f t="shared" si="90"/>
        <v>0.17050766789802485</v>
      </c>
      <c r="G329" s="10">
        <f t="shared" si="91"/>
        <v>8.4914336606327856E-2</v>
      </c>
      <c r="H329" s="10">
        <f t="shared" si="92"/>
        <v>0.8766889987686417</v>
      </c>
      <c r="I329" s="6">
        <f t="shared" si="93"/>
        <v>9.6857992658279907E-2</v>
      </c>
      <c r="J329" s="7">
        <f t="shared" si="94"/>
        <v>0.02</v>
      </c>
      <c r="K329" s="7">
        <f t="shared" si="95"/>
        <v>1.4859</v>
      </c>
      <c r="L329" s="7">
        <f t="shared" si="96"/>
        <v>0.01</v>
      </c>
      <c r="M329" s="8">
        <f t="shared" si="97"/>
        <v>4.4285029179967186</v>
      </c>
      <c r="N329" s="6">
        <f t="shared" si="98"/>
        <v>0.37604338744087851</v>
      </c>
      <c r="O329" s="4">
        <f t="shared" si="99"/>
        <v>4.3325410972469794E-2</v>
      </c>
      <c r="P329" s="9">
        <f t="shared" si="85"/>
        <v>8.6795111460068366</v>
      </c>
      <c r="Q329" s="4">
        <f t="shared" si="86"/>
        <v>0</v>
      </c>
      <c r="R329" s="4">
        <f t="shared" si="87"/>
        <v>0</v>
      </c>
    </row>
    <row r="330" spans="1:18" x14ac:dyDescent="0.25">
      <c r="A330" s="4">
        <f t="shared" si="100"/>
        <v>3.7560000000000029</v>
      </c>
      <c r="B330" s="5">
        <f t="shared" si="89"/>
        <v>0.31300000000000022</v>
      </c>
      <c r="C330" s="5">
        <f t="shared" si="101"/>
        <v>2.0333333333333092E-2</v>
      </c>
      <c r="D330" s="5">
        <f t="shared" si="102"/>
        <v>0.99825720025481202</v>
      </c>
      <c r="E330" s="6">
        <f t="shared" si="88"/>
        <v>2.1906823835034814E-3</v>
      </c>
      <c r="F330" s="5">
        <f t="shared" si="90"/>
        <v>0.16637620004246867</v>
      </c>
      <c r="G330" s="10">
        <f t="shared" si="91"/>
        <v>8.5075706505385401E-2</v>
      </c>
      <c r="H330" s="10">
        <f t="shared" si="92"/>
        <v>0.88082046662419788</v>
      </c>
      <c r="I330" s="6">
        <f t="shared" si="93"/>
        <v>9.6586886577969308E-2</v>
      </c>
      <c r="J330" s="7">
        <f t="shared" si="94"/>
        <v>0.02</v>
      </c>
      <c r="K330" s="7">
        <f t="shared" si="95"/>
        <v>1.4859</v>
      </c>
      <c r="L330" s="7">
        <f t="shared" si="96"/>
        <v>0.01</v>
      </c>
      <c r="M330" s="8">
        <f t="shared" si="97"/>
        <v>4.4202313248659468</v>
      </c>
      <c r="N330" s="6">
        <f t="shared" si="98"/>
        <v>0.37605430288020614</v>
      </c>
      <c r="O330" s="4">
        <f t="shared" si="99"/>
        <v>4.3325410972469794E-2</v>
      </c>
      <c r="P330" s="9">
        <f t="shared" si="85"/>
        <v>8.6797630868213069</v>
      </c>
      <c r="Q330" s="4">
        <f t="shared" si="86"/>
        <v>0</v>
      </c>
      <c r="R330" s="4">
        <f t="shared" si="87"/>
        <v>0</v>
      </c>
    </row>
    <row r="331" spans="1:18" x14ac:dyDescent="0.25">
      <c r="A331" s="4">
        <f t="shared" si="100"/>
        <v>3.7680000000000025</v>
      </c>
      <c r="B331" s="5">
        <f t="shared" si="89"/>
        <v>0.31400000000000022</v>
      </c>
      <c r="C331" s="5">
        <f t="shared" si="101"/>
        <v>1.9333333333333091E-2</v>
      </c>
      <c r="D331" s="5">
        <f t="shared" si="102"/>
        <v>0.97289151727150003</v>
      </c>
      <c r="E331" s="6">
        <f t="shared" si="88"/>
        <v>2.0329816837840911E-3</v>
      </c>
      <c r="F331" s="5">
        <f t="shared" si="90"/>
        <v>0.16214858621191666</v>
      </c>
      <c r="G331" s="10">
        <f t="shared" si="91"/>
        <v>8.5233407205104791E-2</v>
      </c>
      <c r="H331" s="10">
        <f t="shared" si="92"/>
        <v>0.88504808045474992</v>
      </c>
      <c r="I331" s="6">
        <f t="shared" si="93"/>
        <v>9.6303702688458115E-2</v>
      </c>
      <c r="J331" s="7">
        <f t="shared" si="94"/>
        <v>0.02</v>
      </c>
      <c r="K331" s="7">
        <f t="shared" si="95"/>
        <v>1.4859</v>
      </c>
      <c r="L331" s="7">
        <f t="shared" si="96"/>
        <v>0.01</v>
      </c>
      <c r="M331" s="8">
        <f t="shared" si="97"/>
        <v>4.4115829712576602</v>
      </c>
      <c r="N331" s="6">
        <f t="shared" si="98"/>
        <v>0.37601424780831028</v>
      </c>
      <c r="O331" s="4">
        <f t="shared" si="99"/>
        <v>4.3325410972469794E-2</v>
      </c>
      <c r="P331" s="9">
        <f t="shared" si="85"/>
        <v>8.678838569984725</v>
      </c>
      <c r="Q331" s="4">
        <f t="shared" si="86"/>
        <v>0</v>
      </c>
      <c r="R331" s="4">
        <f t="shared" si="87"/>
        <v>0</v>
      </c>
    </row>
    <row r="332" spans="1:18" x14ac:dyDescent="0.25">
      <c r="A332" s="4">
        <f t="shared" si="100"/>
        <v>3.7800000000000029</v>
      </c>
      <c r="B332" s="5">
        <f t="shared" si="89"/>
        <v>0.31500000000000022</v>
      </c>
      <c r="C332" s="5">
        <f t="shared" si="101"/>
        <v>1.8333333333333091E-2</v>
      </c>
      <c r="D332" s="5">
        <f t="shared" si="102"/>
        <v>0.94690231454412599</v>
      </c>
      <c r="E332" s="6">
        <f t="shared" si="88"/>
        <v>1.8790636214368929E-3</v>
      </c>
      <c r="F332" s="5">
        <f t="shared" si="90"/>
        <v>0.157817052424021</v>
      </c>
      <c r="G332" s="10">
        <f t="shared" si="91"/>
        <v>8.5387325267451991E-2</v>
      </c>
      <c r="H332" s="10">
        <f t="shared" si="92"/>
        <v>0.88937961424264556</v>
      </c>
      <c r="I332" s="6">
        <f t="shared" si="93"/>
        <v>9.6007738315616639E-2</v>
      </c>
      <c r="J332" s="7">
        <f t="shared" si="94"/>
        <v>0.02</v>
      </c>
      <c r="K332" s="7">
        <f t="shared" si="95"/>
        <v>1.4859</v>
      </c>
      <c r="L332" s="7">
        <f t="shared" si="96"/>
        <v>0.01</v>
      </c>
      <c r="M332" s="8">
        <f t="shared" si="97"/>
        <v>4.4025352500743535</v>
      </c>
      <c r="N332" s="6">
        <f t="shared" si="98"/>
        <v>0.37592070939952194</v>
      </c>
      <c r="O332" s="4">
        <f t="shared" si="99"/>
        <v>4.3325410972469794E-2</v>
      </c>
      <c r="P332" s="9">
        <f t="shared" si="85"/>
        <v>8.6766795966088512</v>
      </c>
      <c r="Q332" s="4">
        <f t="shared" si="86"/>
        <v>0</v>
      </c>
      <c r="R332" s="4">
        <f t="shared" si="87"/>
        <v>0</v>
      </c>
    </row>
    <row r="333" spans="1:18" x14ac:dyDescent="0.25">
      <c r="A333" s="4">
        <f t="shared" si="100"/>
        <v>3.7920000000000025</v>
      </c>
      <c r="B333" s="5">
        <f t="shared" si="89"/>
        <v>0.31600000000000023</v>
      </c>
      <c r="C333" s="5">
        <f t="shared" si="101"/>
        <v>1.733333333333309E-2</v>
      </c>
      <c r="D333" s="5">
        <f t="shared" si="102"/>
        <v>0.92023647476531734</v>
      </c>
      <c r="E333" s="6">
        <f t="shared" si="88"/>
        <v>1.729050219389806E-3</v>
      </c>
      <c r="F333" s="5">
        <f t="shared" si="90"/>
        <v>0.15337274579421956</v>
      </c>
      <c r="G333" s="10">
        <f t="shared" si="91"/>
        <v>8.5537338669499072E-2</v>
      </c>
      <c r="H333" s="10">
        <f t="shared" si="92"/>
        <v>0.893823920872447</v>
      </c>
      <c r="I333" s="6">
        <f t="shared" si="93"/>
        <v>9.5698198126100129E-2</v>
      </c>
      <c r="J333" s="7">
        <f t="shared" si="94"/>
        <v>0.02</v>
      </c>
      <c r="K333" s="7">
        <f t="shared" si="95"/>
        <v>1.4859</v>
      </c>
      <c r="L333" s="7">
        <f t="shared" si="96"/>
        <v>0.01</v>
      </c>
      <c r="M333" s="8">
        <f t="shared" si="97"/>
        <v>4.3930625695854921</v>
      </c>
      <c r="N333" s="6">
        <f t="shared" si="98"/>
        <v>0.37577088081093407</v>
      </c>
      <c r="O333" s="4">
        <f t="shared" si="99"/>
        <v>4.3325410972469794E-2</v>
      </c>
      <c r="P333" s="9">
        <f t="shared" si="85"/>
        <v>8.6732213815515706</v>
      </c>
      <c r="Q333" s="4">
        <f t="shared" si="86"/>
        <v>0</v>
      </c>
      <c r="R333" s="4">
        <f t="shared" si="87"/>
        <v>0</v>
      </c>
    </row>
    <row r="334" spans="1:18" x14ac:dyDescent="0.25">
      <c r="A334" s="4">
        <f t="shared" si="100"/>
        <v>3.8040000000000029</v>
      </c>
      <c r="B334" s="5">
        <f t="shared" si="89"/>
        <v>0.31700000000000023</v>
      </c>
      <c r="C334" s="5">
        <f t="shared" si="101"/>
        <v>1.6333333333333089E-2</v>
      </c>
      <c r="D334" s="5">
        <f t="shared" si="102"/>
        <v>0.8928330763481136</v>
      </c>
      <c r="E334" s="6">
        <f t="shared" si="88"/>
        <v>1.5830732971216417E-3</v>
      </c>
      <c r="F334" s="5">
        <f t="shared" si="90"/>
        <v>0.14880551272468559</v>
      </c>
      <c r="G334" s="10">
        <f t="shared" si="91"/>
        <v>8.5683315591767242E-2</v>
      </c>
      <c r="H334" s="10">
        <f t="shared" si="92"/>
        <v>0.89839115394198099</v>
      </c>
      <c r="I334" s="6">
        <f t="shared" si="93"/>
        <v>9.5374175508968512E-2</v>
      </c>
      <c r="J334" s="7">
        <f t="shared" si="94"/>
        <v>0.02</v>
      </c>
      <c r="K334" s="7">
        <f t="shared" si="95"/>
        <v>1.4859</v>
      </c>
      <c r="L334" s="7">
        <f t="shared" si="96"/>
        <v>0.01</v>
      </c>
      <c r="M334" s="8">
        <f t="shared" si="97"/>
        <v>4.3831357547605716</v>
      </c>
      <c r="N334" s="6">
        <f t="shared" si="98"/>
        <v>0.37556160415670897</v>
      </c>
      <c r="O334" s="4">
        <f t="shared" si="99"/>
        <v>4.3325410972469794E-2</v>
      </c>
      <c r="P334" s="9">
        <f t="shared" si="85"/>
        <v>8.6683910371987363</v>
      </c>
      <c r="Q334" s="4">
        <f t="shared" si="86"/>
        <v>0</v>
      </c>
      <c r="R334" s="4">
        <f t="shared" si="87"/>
        <v>0</v>
      </c>
    </row>
    <row r="335" spans="1:18" x14ac:dyDescent="0.25">
      <c r="A335" s="4">
        <f t="shared" si="100"/>
        <v>3.8160000000000025</v>
      </c>
      <c r="B335" s="5">
        <f t="shared" si="89"/>
        <v>0.31800000000000023</v>
      </c>
      <c r="C335" s="5">
        <f t="shared" si="101"/>
        <v>1.5333333333333088E-2</v>
      </c>
      <c r="D335" s="5">
        <f t="shared" si="102"/>
        <v>0.86462168896524449</v>
      </c>
      <c r="E335" s="6">
        <f t="shared" si="88"/>
        <v>1.4412759375702926E-3</v>
      </c>
      <c r="F335" s="5">
        <f t="shared" si="90"/>
        <v>0.14410361482754075</v>
      </c>
      <c r="G335" s="10">
        <f t="shared" si="91"/>
        <v>8.5825112951318588E-2</v>
      </c>
      <c r="H335" s="10">
        <f t="shared" si="92"/>
        <v>0.9030930518391258</v>
      </c>
      <c r="I335" s="6">
        <f t="shared" si="93"/>
        <v>9.5034628797705786E-2</v>
      </c>
      <c r="J335" s="7">
        <f t="shared" si="94"/>
        <v>0.02</v>
      </c>
      <c r="K335" s="7">
        <f t="shared" si="95"/>
        <v>1.4859</v>
      </c>
      <c r="L335" s="7">
        <f t="shared" si="96"/>
        <v>0.01</v>
      </c>
      <c r="M335" s="8">
        <f t="shared" si="97"/>
        <v>4.3727212828258022</v>
      </c>
      <c r="N335" s="6">
        <f t="shared" si="98"/>
        <v>0.37528929800315919</v>
      </c>
      <c r="O335" s="4">
        <f t="shared" si="99"/>
        <v>4.3325410972469794E-2</v>
      </c>
      <c r="P335" s="9">
        <f t="shared" si="85"/>
        <v>8.6621058999677754</v>
      </c>
      <c r="Q335" s="4">
        <f t="shared" si="86"/>
        <v>0</v>
      </c>
      <c r="R335" s="4">
        <f t="shared" si="87"/>
        <v>0</v>
      </c>
    </row>
    <row r="336" spans="1:18" x14ac:dyDescent="0.25">
      <c r="A336" s="4">
        <f t="shared" si="100"/>
        <v>3.828000000000003</v>
      </c>
      <c r="B336" s="5">
        <f t="shared" si="89"/>
        <v>0.31900000000000023</v>
      </c>
      <c r="C336" s="5">
        <f t="shared" si="101"/>
        <v>1.4333333333333087E-2</v>
      </c>
      <c r="D336" s="5">
        <f t="shared" si="102"/>
        <v>0.83552015876573593</v>
      </c>
      <c r="E336" s="6">
        <f t="shared" si="88"/>
        <v>1.3038142831037476E-3</v>
      </c>
      <c r="F336" s="5">
        <f t="shared" si="90"/>
        <v>0.13925335979428932</v>
      </c>
      <c r="G336" s="10">
        <f t="shared" si="91"/>
        <v>8.596257460578513E-2</v>
      </c>
      <c r="H336" s="10">
        <f t="shared" si="92"/>
        <v>0.90794330687237723</v>
      </c>
      <c r="I336" s="6">
        <f t="shared" si="93"/>
        <v>9.4678350459901833E-2</v>
      </c>
      <c r="J336" s="7">
        <f t="shared" si="94"/>
        <v>0.02</v>
      </c>
      <c r="K336" s="7">
        <f t="shared" si="95"/>
        <v>1.4859</v>
      </c>
      <c r="L336" s="7">
        <f t="shared" si="96"/>
        <v>0.01</v>
      </c>
      <c r="M336" s="8">
        <f t="shared" si="97"/>
        <v>4.3617802929022611</v>
      </c>
      <c r="N336" s="6">
        <f t="shared" si="98"/>
        <v>0.37494986384265394</v>
      </c>
      <c r="O336" s="4">
        <f t="shared" si="99"/>
        <v>4.3325410972469794E-2</v>
      </c>
      <c r="P336" s="9">
        <f t="shared" si="85"/>
        <v>8.6542713716185595</v>
      </c>
      <c r="Q336" s="4">
        <f t="shared" si="86"/>
        <v>0</v>
      </c>
      <c r="R336" s="4">
        <f t="shared" si="87"/>
        <v>0</v>
      </c>
    </row>
    <row r="337" spans="1:18" x14ac:dyDescent="0.25">
      <c r="A337" s="4">
        <f t="shared" si="100"/>
        <v>3.8400000000000025</v>
      </c>
      <c r="B337" s="5">
        <f t="shared" si="89"/>
        <v>0.32000000000000023</v>
      </c>
      <c r="C337" s="5">
        <f t="shared" si="101"/>
        <v>1.3333333333333086E-2</v>
      </c>
      <c r="D337" s="5">
        <f t="shared" si="102"/>
        <v>0.80543168316131553</v>
      </c>
      <c r="E337" s="6">
        <f t="shared" si="88"/>
        <v>1.1708597623049052E-3</v>
      </c>
      <c r="F337" s="5">
        <f t="shared" si="90"/>
        <v>0.13423861386021924</v>
      </c>
      <c r="G337" s="10">
        <f t="shared" si="91"/>
        <v>8.609552912658397E-2</v>
      </c>
      <c r="H337" s="10">
        <f t="shared" si="92"/>
        <v>0.91295805280644737</v>
      </c>
      <c r="I337" s="6">
        <f t="shared" si="93"/>
        <v>9.4303926518775935E-2</v>
      </c>
      <c r="J337" s="7">
        <f t="shared" si="94"/>
        <v>0.02</v>
      </c>
      <c r="K337" s="7">
        <f t="shared" si="95"/>
        <v>1.4859</v>
      </c>
      <c r="L337" s="7">
        <f t="shared" si="96"/>
        <v>0.01</v>
      </c>
      <c r="M337" s="8">
        <f t="shared" si="97"/>
        <v>4.3502672818745456</v>
      </c>
      <c r="N337" s="6">
        <f t="shared" si="98"/>
        <v>0.37453856347505521</v>
      </c>
      <c r="O337" s="4">
        <f t="shared" si="99"/>
        <v>4.3325410972469794E-2</v>
      </c>
      <c r="P337" s="9">
        <f t="shared" si="85"/>
        <v>8.6447780890768176</v>
      </c>
      <c r="Q337" s="4">
        <f t="shared" si="86"/>
        <v>0</v>
      </c>
      <c r="R337" s="4">
        <f t="shared" si="87"/>
        <v>0</v>
      </c>
    </row>
    <row r="338" spans="1:18" x14ac:dyDescent="0.25">
      <c r="A338" s="4">
        <f t="shared" si="100"/>
        <v>3.852000000000003</v>
      </c>
      <c r="B338" s="5">
        <f t="shared" si="89"/>
        <v>0.32100000000000023</v>
      </c>
      <c r="C338" s="5">
        <f t="shared" si="101"/>
        <v>1.2333333333333085E-2</v>
      </c>
      <c r="D338" s="5">
        <f t="shared" si="102"/>
        <v>0.77424087517254447</v>
      </c>
      <c r="E338" s="6">
        <f t="shared" si="88"/>
        <v>1.0426018907072018E-3</v>
      </c>
      <c r="F338" s="5">
        <f t="shared" si="90"/>
        <v>0.12904014586209073</v>
      </c>
      <c r="G338" s="10">
        <f t="shared" si="91"/>
        <v>8.6223786998181673E-2</v>
      </c>
      <c r="H338" s="10">
        <f t="shared" si="92"/>
        <v>0.91815652080457588</v>
      </c>
      <c r="I338" s="6">
        <f t="shared" si="93"/>
        <v>9.3909682112396489E-2</v>
      </c>
      <c r="J338" s="7">
        <f t="shared" si="94"/>
        <v>0.02</v>
      </c>
      <c r="K338" s="7">
        <f t="shared" si="95"/>
        <v>1.4859</v>
      </c>
      <c r="L338" s="7">
        <f t="shared" si="96"/>
        <v>0.01</v>
      </c>
      <c r="M338" s="8">
        <f t="shared" si="97"/>
        <v>4.3381283550342049</v>
      </c>
      <c r="N338" s="6">
        <f t="shared" si="98"/>
        <v>0.37404985525524154</v>
      </c>
      <c r="O338" s="4">
        <f t="shared" si="99"/>
        <v>4.3325410972469794E-2</v>
      </c>
      <c r="P338" s="9">
        <f t="shared" ref="P338:P401" si="103">N338/O338</f>
        <v>8.6334981448398374</v>
      </c>
      <c r="Q338" s="4">
        <f t="shared" ref="Q338:Q401" si="104">IF(P338&gt;1,IF(P337&lt;1,G338,0),0)</f>
        <v>0</v>
      </c>
      <c r="R338" s="4">
        <f t="shared" si="87"/>
        <v>0</v>
      </c>
    </row>
    <row r="339" spans="1:18" x14ac:dyDescent="0.25">
      <c r="A339" s="4">
        <f t="shared" si="100"/>
        <v>3.8640000000000025</v>
      </c>
      <c r="B339" s="5">
        <f t="shared" si="89"/>
        <v>0.32200000000000023</v>
      </c>
      <c r="C339" s="5">
        <f t="shared" si="101"/>
        <v>1.1333333333333084E-2</v>
      </c>
      <c r="D339" s="5">
        <f t="shared" si="102"/>
        <v>0.74180835504053633</v>
      </c>
      <c r="E339" s="6">
        <f t="shared" si="88"/>
        <v>9.1925185152895124E-4</v>
      </c>
      <c r="F339" s="5">
        <f t="shared" si="90"/>
        <v>0.12363472584008939</v>
      </c>
      <c r="G339" s="10">
        <f t="shared" si="91"/>
        <v>8.6347137037359925E-2</v>
      </c>
      <c r="H339" s="10">
        <f t="shared" si="92"/>
        <v>0.92356194082657717</v>
      </c>
      <c r="I339" s="6">
        <f t="shared" si="93"/>
        <v>9.3493606893415557E-2</v>
      </c>
      <c r="J339" s="7">
        <f t="shared" si="94"/>
        <v>0.02</v>
      </c>
      <c r="K339" s="7">
        <f t="shared" si="95"/>
        <v>1.4859</v>
      </c>
      <c r="L339" s="7">
        <f t="shared" si="96"/>
        <v>0.01</v>
      </c>
      <c r="M339" s="8">
        <f t="shared" si="97"/>
        <v>4.325298829326468</v>
      </c>
      <c r="N339" s="6">
        <f t="shared" si="98"/>
        <v>0.37347717074338499</v>
      </c>
      <c r="O339" s="4">
        <f t="shared" si="99"/>
        <v>4.3325410972469794E-2</v>
      </c>
      <c r="P339" s="9">
        <f t="shared" si="103"/>
        <v>8.6202799318096037</v>
      </c>
      <c r="Q339" s="4">
        <f t="shared" si="104"/>
        <v>0</v>
      </c>
      <c r="R339" s="4">
        <f t="shared" ref="R339:R402" si="105">IF(Q339=0,0,B339)</f>
        <v>0</v>
      </c>
    </row>
    <row r="340" spans="1:18" x14ac:dyDescent="0.25">
      <c r="A340" s="4">
        <f t="shared" si="100"/>
        <v>3.876000000000003</v>
      </c>
      <c r="B340" s="5">
        <f t="shared" si="89"/>
        <v>0.32300000000000023</v>
      </c>
      <c r="C340" s="5">
        <f t="shared" si="101"/>
        <v>1.0333333333333083E-2</v>
      </c>
      <c r="D340" s="5">
        <f t="shared" si="102"/>
        <v>0.70796313394493637</v>
      </c>
      <c r="E340" s="6">
        <f t="shared" si="88"/>
        <v>8.0104716095926506E-4</v>
      </c>
      <c r="F340" s="5">
        <f t="shared" si="90"/>
        <v>0.11799385565748939</v>
      </c>
      <c r="G340" s="10">
        <f t="shared" si="91"/>
        <v>8.646534172792962E-2</v>
      </c>
      <c r="H340" s="10">
        <f t="shared" si="92"/>
        <v>0.92920281100917712</v>
      </c>
      <c r="I340" s="6">
        <f t="shared" si="93"/>
        <v>9.3053250273772217E-2</v>
      </c>
      <c r="J340" s="7">
        <f t="shared" si="94"/>
        <v>0.02</v>
      </c>
      <c r="K340" s="7">
        <f t="shared" si="95"/>
        <v>1.4859</v>
      </c>
      <c r="L340" s="7">
        <f t="shared" si="96"/>
        <v>0.01</v>
      </c>
      <c r="M340" s="8">
        <f t="shared" si="97"/>
        <v>4.3116998683238412</v>
      </c>
      <c r="N340" s="6">
        <f t="shared" si="98"/>
        <v>0.37281260254289006</v>
      </c>
      <c r="O340" s="4">
        <f t="shared" si="99"/>
        <v>4.3325410972469794E-2</v>
      </c>
      <c r="P340" s="9">
        <f t="shared" si="103"/>
        <v>8.6049409382356661</v>
      </c>
      <c r="Q340" s="4">
        <f t="shared" si="104"/>
        <v>0</v>
      </c>
      <c r="R340" s="4">
        <f t="shared" si="105"/>
        <v>0</v>
      </c>
    </row>
    <row r="341" spans="1:18" x14ac:dyDescent="0.25">
      <c r="A341" s="4">
        <f t="shared" si="100"/>
        <v>3.8880000000000026</v>
      </c>
      <c r="B341" s="5">
        <f t="shared" si="89"/>
        <v>0.32400000000000023</v>
      </c>
      <c r="C341" s="5">
        <f t="shared" si="101"/>
        <v>9.3333333333330826E-3</v>
      </c>
      <c r="D341" s="5">
        <f t="shared" si="102"/>
        <v>0.67249157718485586</v>
      </c>
      <c r="E341" s="6">
        <f t="shared" si="88"/>
        <v>6.8825788215758381E-4</v>
      </c>
      <c r="F341" s="5">
        <f t="shared" si="90"/>
        <v>0.11208192953080931</v>
      </c>
      <c r="G341" s="10">
        <f t="shared" si="91"/>
        <v>8.6578131006731299E-2</v>
      </c>
      <c r="H341" s="10">
        <f t="shared" si="92"/>
        <v>0.93511473713585724</v>
      </c>
      <c r="I341" s="6">
        <f t="shared" si="93"/>
        <v>9.2585570057327496E-2</v>
      </c>
      <c r="J341" s="7">
        <f t="shared" si="94"/>
        <v>0.02</v>
      </c>
      <c r="K341" s="7">
        <f t="shared" si="95"/>
        <v>1.4859</v>
      </c>
      <c r="L341" s="7">
        <f t="shared" si="96"/>
        <v>0.01</v>
      </c>
      <c r="M341" s="8">
        <f t="shared" si="97"/>
        <v>4.2972336206749286</v>
      </c>
      <c r="N341" s="6">
        <f t="shared" si="98"/>
        <v>0.37204645537732423</v>
      </c>
      <c r="O341" s="4">
        <f t="shared" si="99"/>
        <v>4.3325410972469794E-2</v>
      </c>
      <c r="P341" s="9">
        <f t="shared" si="103"/>
        <v>8.5872573860576455</v>
      </c>
      <c r="Q341" s="4">
        <f t="shared" si="104"/>
        <v>0</v>
      </c>
      <c r="R341" s="4">
        <f t="shared" si="105"/>
        <v>0</v>
      </c>
    </row>
    <row r="342" spans="1:18" x14ac:dyDescent="0.25">
      <c r="A342" s="4">
        <f t="shared" si="100"/>
        <v>3.900000000000003</v>
      </c>
      <c r="B342" s="5">
        <f t="shared" si="89"/>
        <v>0.32500000000000023</v>
      </c>
      <c r="C342" s="5">
        <f t="shared" si="101"/>
        <v>8.3333333333330817E-3</v>
      </c>
      <c r="D342" s="5">
        <f t="shared" si="102"/>
        <v>0.6351208585830328</v>
      </c>
      <c r="E342" s="6">
        <f t="shared" si="88"/>
        <v>5.8119512132212396E-4</v>
      </c>
      <c r="F342" s="5">
        <f t="shared" si="90"/>
        <v>0.10585347643050547</v>
      </c>
      <c r="G342" s="10">
        <f t="shared" si="91"/>
        <v>8.6685193767566754E-2</v>
      </c>
      <c r="H342" s="10">
        <f t="shared" si="92"/>
        <v>0.94134319023616109</v>
      </c>
      <c r="I342" s="6">
        <f t="shared" si="93"/>
        <v>9.208670617335582E-2</v>
      </c>
      <c r="J342" s="7">
        <f t="shared" si="94"/>
        <v>0.02</v>
      </c>
      <c r="K342" s="7">
        <f t="shared" si="95"/>
        <v>1.4859</v>
      </c>
      <c r="L342" s="7">
        <f t="shared" si="96"/>
        <v>0.01</v>
      </c>
      <c r="M342" s="8">
        <f t="shared" si="97"/>
        <v>4.2817759541344884</v>
      </c>
      <c r="N342" s="6">
        <f t="shared" si="98"/>
        <v>0.37116657825345617</v>
      </c>
      <c r="O342" s="4">
        <f t="shared" si="99"/>
        <v>4.3325410972469794E-2</v>
      </c>
      <c r="P342" s="9">
        <f t="shared" si="103"/>
        <v>8.5669488164649152</v>
      </c>
      <c r="Q342" s="4">
        <f t="shared" si="104"/>
        <v>0</v>
      </c>
      <c r="R342" s="4">
        <f t="shared" si="105"/>
        <v>0</v>
      </c>
    </row>
    <row r="343" spans="1:18" x14ac:dyDescent="0.25">
      <c r="A343" s="4">
        <f t="shared" si="100"/>
        <v>3.9120000000000026</v>
      </c>
      <c r="B343" s="5">
        <f t="shared" si="89"/>
        <v>0.32600000000000023</v>
      </c>
      <c r="C343" s="5">
        <f t="shared" si="101"/>
        <v>7.3333333333330808E-3</v>
      </c>
      <c r="D343" s="5">
        <f t="shared" si="102"/>
        <v>0.59549312015053601</v>
      </c>
      <c r="E343" s="6">
        <f t="shared" si="88"/>
        <v>4.8022301534275821E-4</v>
      </c>
      <c r="F343" s="5">
        <f t="shared" si="90"/>
        <v>9.9248853358422665E-2</v>
      </c>
      <c r="G343" s="10">
        <f t="shared" si="91"/>
        <v>8.6786165873546123E-2</v>
      </c>
      <c r="H343" s="10">
        <f t="shared" si="92"/>
        <v>0.94794781330824385</v>
      </c>
      <c r="I343" s="6">
        <f t="shared" si="93"/>
        <v>9.1551628322946402E-2</v>
      </c>
      <c r="J343" s="7">
        <f t="shared" si="94"/>
        <v>0.02</v>
      </c>
      <c r="K343" s="7">
        <f t="shared" si="95"/>
        <v>1.4859</v>
      </c>
      <c r="L343" s="7">
        <f t="shared" si="96"/>
        <v>0.01</v>
      </c>
      <c r="M343" s="8">
        <f t="shared" si="97"/>
        <v>4.2651651424192671</v>
      </c>
      <c r="N343" s="6">
        <f t="shared" si="98"/>
        <v>0.37015732952806552</v>
      </c>
      <c r="O343" s="4">
        <f t="shared" si="99"/>
        <v>4.3325410972469794E-2</v>
      </c>
      <c r="P343" s="9">
        <f t="shared" si="103"/>
        <v>8.5436542024557838</v>
      </c>
      <c r="Q343" s="4">
        <f t="shared" si="104"/>
        <v>0</v>
      </c>
      <c r="R343" s="4">
        <f t="shared" si="105"/>
        <v>0</v>
      </c>
    </row>
    <row r="344" spans="1:18" x14ac:dyDescent="0.25">
      <c r="A344" s="4">
        <f t="shared" si="100"/>
        <v>3.924000000000003</v>
      </c>
      <c r="B344" s="5">
        <f t="shared" si="89"/>
        <v>0.32700000000000023</v>
      </c>
      <c r="C344" s="5">
        <f t="shared" si="101"/>
        <v>6.3333333333330799E-3</v>
      </c>
      <c r="D344" s="5">
        <f t="shared" si="102"/>
        <v>0.55312302876104269</v>
      </c>
      <c r="E344" s="6">
        <f t="shared" si="88"/>
        <v>3.8577631276834177E-4</v>
      </c>
      <c r="F344" s="5">
        <f t="shared" si="90"/>
        <v>9.2187171460173772E-2</v>
      </c>
      <c r="G344" s="10">
        <f t="shared" si="91"/>
        <v>8.6880612576120536E-2</v>
      </c>
      <c r="H344" s="10">
        <f t="shared" si="92"/>
        <v>0.95500949520649281</v>
      </c>
      <c r="I344" s="6">
        <f t="shared" si="93"/>
        <v>9.097355891454792E-2</v>
      </c>
      <c r="J344" s="7">
        <f t="shared" si="94"/>
        <v>0.02</v>
      </c>
      <c r="K344" s="7">
        <f t="shared" si="95"/>
        <v>1.4859</v>
      </c>
      <c r="L344" s="7">
        <f t="shared" si="96"/>
        <v>0.01</v>
      </c>
      <c r="M344" s="8">
        <f t="shared" si="97"/>
        <v>4.2471833400997063</v>
      </c>
      <c r="N344" s="6">
        <f t="shared" si="98"/>
        <v>0.36899789031095614</v>
      </c>
      <c r="O344" s="4">
        <f t="shared" si="99"/>
        <v>4.3325410972469794E-2</v>
      </c>
      <c r="P344" s="9">
        <f t="shared" si="103"/>
        <v>8.5168930202515085</v>
      </c>
      <c r="Q344" s="4">
        <f t="shared" si="104"/>
        <v>0</v>
      </c>
      <c r="R344" s="4">
        <f t="shared" si="105"/>
        <v>0</v>
      </c>
    </row>
    <row r="345" spans="1:18" x14ac:dyDescent="0.25">
      <c r="A345" s="4">
        <f t="shared" si="100"/>
        <v>3.9360000000000026</v>
      </c>
      <c r="B345" s="5">
        <f t="shared" si="89"/>
        <v>0.32800000000000024</v>
      </c>
      <c r="C345" s="5">
        <f t="shared" si="101"/>
        <v>5.333333333333079E-3</v>
      </c>
      <c r="D345" s="5">
        <f t="shared" si="102"/>
        <v>0.50732347215089835</v>
      </c>
      <c r="E345" s="6">
        <f t="shared" si="88"/>
        <v>2.9838744528055267E-4</v>
      </c>
      <c r="F345" s="5">
        <f t="shared" si="90"/>
        <v>8.4553912025149724E-2</v>
      </c>
      <c r="G345" s="10">
        <f t="shared" si="91"/>
        <v>8.6968001443608334E-2</v>
      </c>
      <c r="H345" s="10">
        <f t="shared" si="92"/>
        <v>0.96264275464151683</v>
      </c>
      <c r="I345" s="6">
        <f t="shared" si="93"/>
        <v>9.034296578276825E-2</v>
      </c>
      <c r="J345" s="7">
        <f t="shared" si="94"/>
        <v>0.02</v>
      </c>
      <c r="K345" s="7">
        <f t="shared" si="95"/>
        <v>1.4859</v>
      </c>
      <c r="L345" s="7">
        <f t="shared" si="96"/>
        <v>0.01</v>
      </c>
      <c r="M345" s="8">
        <f t="shared" si="97"/>
        <v>4.2275242515784548</v>
      </c>
      <c r="N345" s="6">
        <f t="shared" si="98"/>
        <v>0.36765933521416427</v>
      </c>
      <c r="O345" s="4">
        <f t="shared" si="99"/>
        <v>4.3325410972469794E-2</v>
      </c>
      <c r="P345" s="9">
        <f t="shared" si="103"/>
        <v>8.4859976388402991</v>
      </c>
      <c r="Q345" s="4">
        <f t="shared" si="104"/>
        <v>0</v>
      </c>
      <c r="R345" s="4">
        <f t="shared" si="105"/>
        <v>0</v>
      </c>
    </row>
    <row r="346" spans="1:18" x14ac:dyDescent="0.25">
      <c r="A346" s="4">
        <f t="shared" si="100"/>
        <v>3.9480000000000031</v>
      </c>
      <c r="B346" s="5">
        <f t="shared" si="89"/>
        <v>0.32900000000000024</v>
      </c>
      <c r="C346" s="5">
        <f t="shared" si="101"/>
        <v>4.3333333333330781E-3</v>
      </c>
      <c r="D346" s="5">
        <f t="shared" si="102"/>
        <v>0.45706414789523464</v>
      </c>
      <c r="E346" s="6">
        <f t="shared" si="88"/>
        <v>2.1873094451387097E-4</v>
      </c>
      <c r="F346" s="5">
        <f t="shared" si="90"/>
        <v>7.6177357982539107E-2</v>
      </c>
      <c r="G346" s="10">
        <f t="shared" si="91"/>
        <v>8.7047657944375009E-2</v>
      </c>
      <c r="H346" s="10">
        <f t="shared" si="92"/>
        <v>0.97101930868412745</v>
      </c>
      <c r="I346" s="6">
        <f t="shared" si="93"/>
        <v>8.9645650880348884E-2</v>
      </c>
      <c r="J346" s="7">
        <f t="shared" si="94"/>
        <v>0.02</v>
      </c>
      <c r="K346" s="7">
        <f t="shared" si="95"/>
        <v>1.4859</v>
      </c>
      <c r="L346" s="7">
        <f t="shared" si="96"/>
        <v>0.01</v>
      </c>
      <c r="M346" s="8">
        <f t="shared" si="97"/>
        <v>4.2057317927627569</v>
      </c>
      <c r="N346" s="6">
        <f t="shared" si="98"/>
        <v>0.36609910250219552</v>
      </c>
      <c r="O346" s="4">
        <f t="shared" si="99"/>
        <v>4.3325410972469794E-2</v>
      </c>
      <c r="P346" s="9">
        <f t="shared" si="103"/>
        <v>8.449985684724961</v>
      </c>
      <c r="Q346" s="4">
        <f t="shared" si="104"/>
        <v>0</v>
      </c>
      <c r="R346" s="4">
        <f t="shared" si="105"/>
        <v>0</v>
      </c>
    </row>
    <row r="347" spans="1:18" x14ac:dyDescent="0.25">
      <c r="A347" s="4">
        <f t="shared" si="100"/>
        <v>3.9600000000000026</v>
      </c>
      <c r="B347" s="5">
        <f t="shared" si="89"/>
        <v>0.33000000000000024</v>
      </c>
      <c r="C347" s="5">
        <f t="shared" si="101"/>
        <v>3.3333333333330772E-3</v>
      </c>
      <c r="D347" s="5">
        <f t="shared" si="102"/>
        <v>0.40066968464622388</v>
      </c>
      <c r="E347" s="6">
        <f t="shared" si="88"/>
        <v>1.4770290695059673E-4</v>
      </c>
      <c r="F347" s="5">
        <f t="shared" si="90"/>
        <v>6.6778280774370646E-2</v>
      </c>
      <c r="G347" s="10">
        <f t="shared" si="91"/>
        <v>8.7118685981938282E-2</v>
      </c>
      <c r="H347" s="10">
        <f t="shared" si="92"/>
        <v>0.98041838589229591</v>
      </c>
      <c r="I347" s="6">
        <f t="shared" si="93"/>
        <v>8.8858682411030107E-2</v>
      </c>
      <c r="J347" s="7">
        <f t="shared" si="94"/>
        <v>0.02</v>
      </c>
      <c r="K347" s="7">
        <f t="shared" si="95"/>
        <v>1.4859</v>
      </c>
      <c r="L347" s="7">
        <f t="shared" si="96"/>
        <v>0.01</v>
      </c>
      <c r="M347" s="8">
        <f t="shared" si="97"/>
        <v>4.1810695640170508</v>
      </c>
      <c r="N347" s="6">
        <f t="shared" si="98"/>
        <v>0.36424928641624105</v>
      </c>
      <c r="O347" s="4">
        <f t="shared" si="99"/>
        <v>4.3325410972469794E-2</v>
      </c>
      <c r="P347" s="9">
        <f t="shared" si="103"/>
        <v>8.4072898153856048</v>
      </c>
      <c r="Q347" s="4">
        <f t="shared" si="104"/>
        <v>0</v>
      </c>
      <c r="R347" s="4">
        <f t="shared" si="105"/>
        <v>0</v>
      </c>
    </row>
    <row r="348" spans="1:18" x14ac:dyDescent="0.25">
      <c r="A348" s="4">
        <f t="shared" si="100"/>
        <v>3.9720000000000031</v>
      </c>
      <c r="B348" s="5">
        <f t="shared" si="89"/>
        <v>0.33100000000000024</v>
      </c>
      <c r="C348" s="5">
        <f t="shared" si="101"/>
        <v>2.3333333333330764E-3</v>
      </c>
      <c r="D348" s="5">
        <f t="shared" si="102"/>
        <v>0.33505568699864829</v>
      </c>
      <c r="E348" s="6">
        <f t="shared" ref="E348" si="106">D$10^2*(D348-SIN(D348))/2</f>
        <v>8.6582309151387533E-5</v>
      </c>
      <c r="F348" s="5">
        <f t="shared" si="90"/>
        <v>5.5842614499774713E-2</v>
      </c>
      <c r="G348" s="10">
        <f t="shared" si="91"/>
        <v>8.7179806579737493E-2</v>
      </c>
      <c r="H348" s="10">
        <f t="shared" si="92"/>
        <v>0.99135405216689187</v>
      </c>
      <c r="I348" s="6">
        <f t="shared" si="93"/>
        <v>8.794013237670309E-2</v>
      </c>
      <c r="J348" s="7">
        <f t="shared" si="94"/>
        <v>0.02</v>
      </c>
      <c r="K348" s="7">
        <f t="shared" si="95"/>
        <v>1.4859</v>
      </c>
      <c r="L348" s="7">
        <f t="shared" si="96"/>
        <v>0.01</v>
      </c>
      <c r="M348" s="8">
        <f t="shared" si="97"/>
        <v>4.1521916070622682</v>
      </c>
      <c r="N348" s="6">
        <f t="shared" si="98"/>
        <v>0.36198726118569791</v>
      </c>
      <c r="O348" s="4">
        <f t="shared" si="99"/>
        <v>4.3325410972469794E-2</v>
      </c>
      <c r="P348" s="9">
        <f t="shared" si="103"/>
        <v>8.3550796878929781</v>
      </c>
      <c r="Q348" s="4">
        <f t="shared" si="104"/>
        <v>0</v>
      </c>
      <c r="R348" s="4">
        <f t="shared" si="105"/>
        <v>0</v>
      </c>
    </row>
    <row r="349" spans="1:18" x14ac:dyDescent="0.25">
      <c r="A349" s="4">
        <f t="shared" si="100"/>
        <v>3.9840000000000027</v>
      </c>
      <c r="B349" s="5">
        <f t="shared" ref="B349:B412" si="107">B348+0.001</f>
        <v>0.33200000000000024</v>
      </c>
      <c r="C349" s="5">
        <f t="shared" si="101"/>
        <v>1.3333333333330755E-3</v>
      </c>
      <c r="D349" s="5">
        <f t="shared" si="102"/>
        <v>0.25315117192542314</v>
      </c>
      <c r="E349" s="6">
        <f t="shared" si="88"/>
        <v>3.7433839552314536E-5</v>
      </c>
      <c r="F349" s="5">
        <f t="shared" ref="F349:F412" si="108">D$10*D349</f>
        <v>4.2191861987570523E-2</v>
      </c>
      <c r="G349" s="10">
        <f t="shared" ref="G349:G412" si="109">IF(B349&lt;D$10,E349,3.14159*D$10^2-E349)</f>
        <v>8.722895504933656E-2</v>
      </c>
      <c r="H349" s="10">
        <f t="shared" ref="H349:H412" si="110">IF(B349&lt;D$10,F349,2*3.14159*D$10-F349)</f>
        <v>1.005004804679096</v>
      </c>
      <c r="I349" s="6">
        <f t="shared" ref="I349:I412" si="111">G349/H349</f>
        <v>8.6794565203287044E-2</v>
      </c>
      <c r="J349" s="7">
        <f t="shared" ref="J349:J412" si="112">D$9</f>
        <v>0.02</v>
      </c>
      <c r="K349" s="7">
        <f t="shared" ref="K349:K412" si="113">D$7</f>
        <v>1.4859</v>
      </c>
      <c r="L349" s="7">
        <f t="shared" ref="L349:L412" si="114">D$8</f>
        <v>0.01</v>
      </c>
      <c r="M349" s="8">
        <f t="shared" ref="M349:M412" si="115">K349/L349*I349^0.667*J349^0.5</f>
        <v>4.1160353815516117</v>
      </c>
      <c r="N349" s="6">
        <f t="shared" ref="N349:N412" si="116">G349*M349</f>
        <v>0.35903746527884439</v>
      </c>
      <c r="O349" s="4">
        <f t="shared" ref="O349:O412" si="117">D$6</f>
        <v>4.3325410972469794E-2</v>
      </c>
      <c r="P349" s="9">
        <f t="shared" si="103"/>
        <v>8.2869950271674764</v>
      </c>
      <c r="Q349" s="4">
        <f t="shared" si="104"/>
        <v>0</v>
      </c>
      <c r="R349" s="4">
        <f t="shared" si="105"/>
        <v>0</v>
      </c>
    </row>
    <row r="350" spans="1:18" x14ac:dyDescent="0.25">
      <c r="A350" s="4">
        <f t="shared" si="100"/>
        <v>3.9960000000000031</v>
      </c>
      <c r="B350" s="5">
        <f t="shared" si="107"/>
        <v>0.33300000000000024</v>
      </c>
      <c r="C350" s="5">
        <f t="shared" si="101"/>
        <v>3.3333333333307458E-4</v>
      </c>
      <c r="D350" s="5">
        <f t="shared" si="102"/>
        <v>0.12651219775023748</v>
      </c>
      <c r="E350" s="6">
        <f t="shared" ref="E350:E413" si="118">D$10^2*(D350-SIN(D350))/2</f>
        <v>4.683450085026658E-6</v>
      </c>
      <c r="F350" s="5">
        <f t="shared" si="108"/>
        <v>2.1085366291706244E-2</v>
      </c>
      <c r="G350" s="10">
        <f t="shared" si="109"/>
        <v>8.7261705438803849E-2</v>
      </c>
      <c r="H350" s="10">
        <f t="shared" si="110"/>
        <v>1.0261113003749602</v>
      </c>
      <c r="I350" s="6">
        <f t="shared" si="111"/>
        <v>8.5041169907120989E-2</v>
      </c>
      <c r="J350" s="7">
        <f t="shared" si="112"/>
        <v>0.02</v>
      </c>
      <c r="K350" s="7">
        <f t="shared" si="113"/>
        <v>1.4859</v>
      </c>
      <c r="L350" s="7">
        <f t="shared" si="114"/>
        <v>0.01</v>
      </c>
      <c r="M350" s="8">
        <f t="shared" si="115"/>
        <v>4.0603855575653247</v>
      </c>
      <c r="N350" s="6">
        <f t="shared" si="116"/>
        <v>0.35431616849223868</v>
      </c>
      <c r="O350" s="4">
        <f t="shared" si="117"/>
        <v>4.3325410972469794E-2</v>
      </c>
      <c r="P350" s="9">
        <f t="shared" si="103"/>
        <v>8.17802210156486</v>
      </c>
      <c r="Q350" s="4">
        <f t="shared" si="104"/>
        <v>0</v>
      </c>
      <c r="R350" s="4">
        <f t="shared" si="105"/>
        <v>0</v>
      </c>
    </row>
    <row r="351" spans="1:18" x14ac:dyDescent="0.25">
      <c r="A351" s="4">
        <f t="shared" si="100"/>
        <v>4.0080000000000027</v>
      </c>
      <c r="B351" s="5">
        <f t="shared" si="107"/>
        <v>0.33400000000000024</v>
      </c>
      <c r="C351" s="5">
        <f t="shared" si="101"/>
        <v>-6.6666666666692631E-4</v>
      </c>
      <c r="D351" s="5" t="e">
        <f t="shared" si="102"/>
        <v>#NUM!</v>
      </c>
      <c r="E351" s="6" t="e">
        <f t="shared" si="118"/>
        <v>#NUM!</v>
      </c>
      <c r="F351" s="5" t="e">
        <f t="shared" si="108"/>
        <v>#NUM!</v>
      </c>
      <c r="G351" s="10" t="e">
        <f t="shared" si="109"/>
        <v>#NUM!</v>
      </c>
      <c r="H351" s="10" t="e">
        <f t="shared" si="110"/>
        <v>#NUM!</v>
      </c>
      <c r="I351" s="6" t="e">
        <f t="shared" si="111"/>
        <v>#NUM!</v>
      </c>
      <c r="J351" s="7">
        <f t="shared" si="112"/>
        <v>0.02</v>
      </c>
      <c r="K351" s="7">
        <f t="shared" si="113"/>
        <v>1.4859</v>
      </c>
      <c r="L351" s="7">
        <f t="shared" si="114"/>
        <v>0.01</v>
      </c>
      <c r="M351" s="8" t="e">
        <f t="shared" si="115"/>
        <v>#NUM!</v>
      </c>
      <c r="N351" s="6" t="e">
        <f t="shared" si="116"/>
        <v>#NUM!</v>
      </c>
      <c r="O351" s="4">
        <f t="shared" si="117"/>
        <v>4.3325410972469794E-2</v>
      </c>
      <c r="P351" s="9" t="e">
        <f t="shared" si="103"/>
        <v>#NUM!</v>
      </c>
      <c r="Q351" s="4" t="e">
        <f t="shared" si="104"/>
        <v>#NUM!</v>
      </c>
      <c r="R351" s="4" t="e">
        <f t="shared" si="105"/>
        <v>#NUM!</v>
      </c>
    </row>
    <row r="352" spans="1:18" x14ac:dyDescent="0.25">
      <c r="A352" s="4">
        <f t="shared" si="100"/>
        <v>4.0200000000000031</v>
      </c>
      <c r="B352" s="5">
        <f t="shared" si="107"/>
        <v>0.33500000000000024</v>
      </c>
      <c r="C352" s="5">
        <f t="shared" si="101"/>
        <v>-1.6666666666669272E-3</v>
      </c>
      <c r="D352" s="5" t="e">
        <f t="shared" si="102"/>
        <v>#NUM!</v>
      </c>
      <c r="E352" s="6" t="e">
        <f t="shared" si="118"/>
        <v>#NUM!</v>
      </c>
      <c r="F352" s="5" t="e">
        <f t="shared" si="108"/>
        <v>#NUM!</v>
      </c>
      <c r="G352" s="10" t="e">
        <f t="shared" si="109"/>
        <v>#NUM!</v>
      </c>
      <c r="H352" s="10" t="e">
        <f t="shared" si="110"/>
        <v>#NUM!</v>
      </c>
      <c r="I352" s="6" t="e">
        <f t="shared" si="111"/>
        <v>#NUM!</v>
      </c>
      <c r="J352" s="7">
        <f t="shared" si="112"/>
        <v>0.02</v>
      </c>
      <c r="K352" s="7">
        <f t="shared" si="113"/>
        <v>1.4859</v>
      </c>
      <c r="L352" s="7">
        <f t="shared" si="114"/>
        <v>0.01</v>
      </c>
      <c r="M352" s="8" t="e">
        <f t="shared" si="115"/>
        <v>#NUM!</v>
      </c>
      <c r="N352" s="6" t="e">
        <f t="shared" si="116"/>
        <v>#NUM!</v>
      </c>
      <c r="O352" s="4">
        <f t="shared" si="117"/>
        <v>4.3325410972469794E-2</v>
      </c>
      <c r="P352" s="9" t="e">
        <f t="shared" si="103"/>
        <v>#NUM!</v>
      </c>
      <c r="Q352" s="4" t="e">
        <f t="shared" si="104"/>
        <v>#NUM!</v>
      </c>
      <c r="R352" s="4" t="e">
        <f t="shared" si="105"/>
        <v>#NUM!</v>
      </c>
    </row>
    <row r="353" spans="1:18" x14ac:dyDescent="0.25">
      <c r="A353" s="4">
        <f t="shared" si="100"/>
        <v>4.0320000000000027</v>
      </c>
      <c r="B353" s="5">
        <f t="shared" si="107"/>
        <v>0.33600000000000024</v>
      </c>
      <c r="C353" s="5">
        <f t="shared" si="101"/>
        <v>-2.6666666666669281E-3</v>
      </c>
      <c r="D353" s="5" t="e">
        <f t="shared" si="102"/>
        <v>#NUM!</v>
      </c>
      <c r="E353" s="6" t="e">
        <f t="shared" si="118"/>
        <v>#NUM!</v>
      </c>
      <c r="F353" s="5" t="e">
        <f t="shared" si="108"/>
        <v>#NUM!</v>
      </c>
      <c r="G353" s="10" t="e">
        <f t="shared" si="109"/>
        <v>#NUM!</v>
      </c>
      <c r="H353" s="10" t="e">
        <f t="shared" si="110"/>
        <v>#NUM!</v>
      </c>
      <c r="I353" s="6" t="e">
        <f t="shared" si="111"/>
        <v>#NUM!</v>
      </c>
      <c r="J353" s="7">
        <f t="shared" si="112"/>
        <v>0.02</v>
      </c>
      <c r="K353" s="7">
        <f t="shared" si="113"/>
        <v>1.4859</v>
      </c>
      <c r="L353" s="7">
        <f t="shared" si="114"/>
        <v>0.01</v>
      </c>
      <c r="M353" s="8" t="e">
        <f t="shared" si="115"/>
        <v>#NUM!</v>
      </c>
      <c r="N353" s="6" t="e">
        <f t="shared" si="116"/>
        <v>#NUM!</v>
      </c>
      <c r="O353" s="4">
        <f t="shared" si="117"/>
        <v>4.3325410972469794E-2</v>
      </c>
      <c r="P353" s="9" t="e">
        <f t="shared" si="103"/>
        <v>#NUM!</v>
      </c>
      <c r="Q353" s="4" t="e">
        <f t="shared" si="104"/>
        <v>#NUM!</v>
      </c>
      <c r="R353" s="4" t="e">
        <f t="shared" si="105"/>
        <v>#NUM!</v>
      </c>
    </row>
    <row r="354" spans="1:18" x14ac:dyDescent="0.25">
      <c r="A354" s="4">
        <f t="shared" si="100"/>
        <v>4.0440000000000031</v>
      </c>
      <c r="B354" s="5">
        <f t="shared" si="107"/>
        <v>0.33700000000000024</v>
      </c>
      <c r="C354" s="5">
        <f t="shared" si="101"/>
        <v>-3.666666666666929E-3</v>
      </c>
      <c r="D354" s="5" t="e">
        <f t="shared" si="102"/>
        <v>#NUM!</v>
      </c>
      <c r="E354" s="6" t="e">
        <f t="shared" si="118"/>
        <v>#NUM!</v>
      </c>
      <c r="F354" s="5" t="e">
        <f t="shared" si="108"/>
        <v>#NUM!</v>
      </c>
      <c r="G354" s="10" t="e">
        <f t="shared" si="109"/>
        <v>#NUM!</v>
      </c>
      <c r="H354" s="10" t="e">
        <f t="shared" si="110"/>
        <v>#NUM!</v>
      </c>
      <c r="I354" s="6" t="e">
        <f t="shared" si="111"/>
        <v>#NUM!</v>
      </c>
      <c r="J354" s="7">
        <f t="shared" si="112"/>
        <v>0.02</v>
      </c>
      <c r="K354" s="7">
        <f t="shared" si="113"/>
        <v>1.4859</v>
      </c>
      <c r="L354" s="7">
        <f t="shared" si="114"/>
        <v>0.01</v>
      </c>
      <c r="M354" s="8" t="e">
        <f t="shared" si="115"/>
        <v>#NUM!</v>
      </c>
      <c r="N354" s="6" t="e">
        <f t="shared" si="116"/>
        <v>#NUM!</v>
      </c>
      <c r="O354" s="4">
        <f t="shared" si="117"/>
        <v>4.3325410972469794E-2</v>
      </c>
      <c r="P354" s="9" t="e">
        <f t="shared" si="103"/>
        <v>#NUM!</v>
      </c>
      <c r="Q354" s="4" t="e">
        <f t="shared" si="104"/>
        <v>#NUM!</v>
      </c>
      <c r="R354" s="4" t="e">
        <f t="shared" si="105"/>
        <v>#NUM!</v>
      </c>
    </row>
    <row r="355" spans="1:18" x14ac:dyDescent="0.25">
      <c r="A355" s="4">
        <f t="shared" si="100"/>
        <v>4.0560000000000027</v>
      </c>
      <c r="B355" s="5">
        <f t="shared" si="107"/>
        <v>0.33800000000000024</v>
      </c>
      <c r="C355" s="5">
        <f t="shared" si="101"/>
        <v>-4.6666666666669299E-3</v>
      </c>
      <c r="D355" s="5" t="e">
        <f t="shared" si="102"/>
        <v>#NUM!</v>
      </c>
      <c r="E355" s="6" t="e">
        <f t="shared" si="118"/>
        <v>#NUM!</v>
      </c>
      <c r="F355" s="5" t="e">
        <f t="shared" si="108"/>
        <v>#NUM!</v>
      </c>
      <c r="G355" s="10" t="e">
        <f t="shared" si="109"/>
        <v>#NUM!</v>
      </c>
      <c r="H355" s="10" t="e">
        <f t="shared" si="110"/>
        <v>#NUM!</v>
      </c>
      <c r="I355" s="6" t="e">
        <f t="shared" si="111"/>
        <v>#NUM!</v>
      </c>
      <c r="J355" s="7">
        <f t="shared" si="112"/>
        <v>0.02</v>
      </c>
      <c r="K355" s="7">
        <f t="shared" si="113"/>
        <v>1.4859</v>
      </c>
      <c r="L355" s="7">
        <f t="shared" si="114"/>
        <v>0.01</v>
      </c>
      <c r="M355" s="8" t="e">
        <f t="shared" si="115"/>
        <v>#NUM!</v>
      </c>
      <c r="N355" s="6" t="e">
        <f t="shared" si="116"/>
        <v>#NUM!</v>
      </c>
      <c r="O355" s="4">
        <f t="shared" si="117"/>
        <v>4.3325410972469794E-2</v>
      </c>
      <c r="P355" s="9" t="e">
        <f t="shared" si="103"/>
        <v>#NUM!</v>
      </c>
      <c r="Q355" s="4" t="e">
        <f t="shared" si="104"/>
        <v>#NUM!</v>
      </c>
      <c r="R355" s="4" t="e">
        <f t="shared" si="105"/>
        <v>#NUM!</v>
      </c>
    </row>
    <row r="356" spans="1:18" x14ac:dyDescent="0.25">
      <c r="A356" s="4">
        <f t="shared" si="100"/>
        <v>4.0680000000000032</v>
      </c>
      <c r="B356" s="5">
        <f t="shared" si="107"/>
        <v>0.33900000000000025</v>
      </c>
      <c r="C356" s="5">
        <f t="shared" si="101"/>
        <v>-5.6666666666669308E-3</v>
      </c>
      <c r="D356" s="5" t="e">
        <f t="shared" si="102"/>
        <v>#NUM!</v>
      </c>
      <c r="E356" s="6" t="e">
        <f t="shared" si="118"/>
        <v>#NUM!</v>
      </c>
      <c r="F356" s="5" t="e">
        <f t="shared" si="108"/>
        <v>#NUM!</v>
      </c>
      <c r="G356" s="10" t="e">
        <f t="shared" si="109"/>
        <v>#NUM!</v>
      </c>
      <c r="H356" s="10" t="e">
        <f t="shared" si="110"/>
        <v>#NUM!</v>
      </c>
      <c r="I356" s="6" t="e">
        <f t="shared" si="111"/>
        <v>#NUM!</v>
      </c>
      <c r="J356" s="7">
        <f t="shared" si="112"/>
        <v>0.02</v>
      </c>
      <c r="K356" s="7">
        <f t="shared" si="113"/>
        <v>1.4859</v>
      </c>
      <c r="L356" s="7">
        <f t="shared" si="114"/>
        <v>0.01</v>
      </c>
      <c r="M356" s="8" t="e">
        <f t="shared" si="115"/>
        <v>#NUM!</v>
      </c>
      <c r="N356" s="6" t="e">
        <f t="shared" si="116"/>
        <v>#NUM!</v>
      </c>
      <c r="O356" s="4">
        <f t="shared" si="117"/>
        <v>4.3325410972469794E-2</v>
      </c>
      <c r="P356" s="9" t="e">
        <f t="shared" si="103"/>
        <v>#NUM!</v>
      </c>
      <c r="Q356" s="4" t="e">
        <f t="shared" si="104"/>
        <v>#NUM!</v>
      </c>
      <c r="R356" s="4" t="e">
        <f t="shared" si="105"/>
        <v>#NUM!</v>
      </c>
    </row>
    <row r="357" spans="1:18" x14ac:dyDescent="0.25">
      <c r="A357" s="4">
        <f t="shared" si="100"/>
        <v>4.0800000000000027</v>
      </c>
      <c r="B357" s="5">
        <f t="shared" si="107"/>
        <v>0.34000000000000025</v>
      </c>
      <c r="C357" s="5">
        <f t="shared" si="101"/>
        <v>-6.6666666666669316E-3</v>
      </c>
      <c r="D357" s="5" t="e">
        <f t="shared" si="102"/>
        <v>#NUM!</v>
      </c>
      <c r="E357" s="6" t="e">
        <f t="shared" si="118"/>
        <v>#NUM!</v>
      </c>
      <c r="F357" s="5" t="e">
        <f t="shared" si="108"/>
        <v>#NUM!</v>
      </c>
      <c r="G357" s="10" t="e">
        <f t="shared" si="109"/>
        <v>#NUM!</v>
      </c>
      <c r="H357" s="10" t="e">
        <f t="shared" si="110"/>
        <v>#NUM!</v>
      </c>
      <c r="I357" s="6" t="e">
        <f t="shared" si="111"/>
        <v>#NUM!</v>
      </c>
      <c r="J357" s="7">
        <f t="shared" si="112"/>
        <v>0.02</v>
      </c>
      <c r="K357" s="7">
        <f t="shared" si="113"/>
        <v>1.4859</v>
      </c>
      <c r="L357" s="7">
        <f t="shared" si="114"/>
        <v>0.01</v>
      </c>
      <c r="M357" s="8" t="e">
        <f t="shared" si="115"/>
        <v>#NUM!</v>
      </c>
      <c r="N357" s="6" t="e">
        <f t="shared" si="116"/>
        <v>#NUM!</v>
      </c>
      <c r="O357" s="4">
        <f t="shared" si="117"/>
        <v>4.3325410972469794E-2</v>
      </c>
      <c r="P357" s="9" t="e">
        <f t="shared" si="103"/>
        <v>#NUM!</v>
      </c>
      <c r="Q357" s="4" t="e">
        <f t="shared" si="104"/>
        <v>#NUM!</v>
      </c>
      <c r="R357" s="4" t="e">
        <f t="shared" si="105"/>
        <v>#NUM!</v>
      </c>
    </row>
    <row r="358" spans="1:18" x14ac:dyDescent="0.25">
      <c r="A358" s="4">
        <f t="shared" si="100"/>
        <v>4.0920000000000032</v>
      </c>
      <c r="B358" s="5">
        <f t="shared" si="107"/>
        <v>0.34100000000000025</v>
      </c>
      <c r="C358" s="5">
        <f t="shared" si="101"/>
        <v>-7.6666666666669325E-3</v>
      </c>
      <c r="D358" s="5" t="e">
        <f t="shared" si="102"/>
        <v>#NUM!</v>
      </c>
      <c r="E358" s="6" t="e">
        <f t="shared" si="118"/>
        <v>#NUM!</v>
      </c>
      <c r="F358" s="5" t="e">
        <f t="shared" si="108"/>
        <v>#NUM!</v>
      </c>
      <c r="G358" s="10" t="e">
        <f t="shared" si="109"/>
        <v>#NUM!</v>
      </c>
      <c r="H358" s="10" t="e">
        <f t="shared" si="110"/>
        <v>#NUM!</v>
      </c>
      <c r="I358" s="6" t="e">
        <f t="shared" si="111"/>
        <v>#NUM!</v>
      </c>
      <c r="J358" s="7">
        <f t="shared" si="112"/>
        <v>0.02</v>
      </c>
      <c r="K358" s="7">
        <f t="shared" si="113"/>
        <v>1.4859</v>
      </c>
      <c r="L358" s="7">
        <f t="shared" si="114"/>
        <v>0.01</v>
      </c>
      <c r="M358" s="8" t="e">
        <f t="shared" si="115"/>
        <v>#NUM!</v>
      </c>
      <c r="N358" s="6" t="e">
        <f t="shared" si="116"/>
        <v>#NUM!</v>
      </c>
      <c r="O358" s="4">
        <f t="shared" si="117"/>
        <v>4.3325410972469794E-2</v>
      </c>
      <c r="P358" s="9" t="e">
        <f t="shared" si="103"/>
        <v>#NUM!</v>
      </c>
      <c r="Q358" s="4" t="e">
        <f t="shared" si="104"/>
        <v>#NUM!</v>
      </c>
      <c r="R358" s="4" t="e">
        <f t="shared" si="105"/>
        <v>#NUM!</v>
      </c>
    </row>
    <row r="359" spans="1:18" x14ac:dyDescent="0.25">
      <c r="A359" s="4">
        <f t="shared" si="100"/>
        <v>4.1040000000000028</v>
      </c>
      <c r="B359" s="5">
        <f t="shared" si="107"/>
        <v>0.34200000000000025</v>
      </c>
      <c r="C359" s="5">
        <f t="shared" si="101"/>
        <v>-8.6666666666669334E-3</v>
      </c>
      <c r="D359" s="5" t="e">
        <f t="shared" si="102"/>
        <v>#NUM!</v>
      </c>
      <c r="E359" s="6" t="e">
        <f t="shared" si="118"/>
        <v>#NUM!</v>
      </c>
      <c r="F359" s="5" t="e">
        <f t="shared" si="108"/>
        <v>#NUM!</v>
      </c>
      <c r="G359" s="10" t="e">
        <f t="shared" si="109"/>
        <v>#NUM!</v>
      </c>
      <c r="H359" s="10" t="e">
        <f t="shared" si="110"/>
        <v>#NUM!</v>
      </c>
      <c r="I359" s="6" t="e">
        <f t="shared" si="111"/>
        <v>#NUM!</v>
      </c>
      <c r="J359" s="7">
        <f t="shared" si="112"/>
        <v>0.02</v>
      </c>
      <c r="K359" s="7">
        <f t="shared" si="113"/>
        <v>1.4859</v>
      </c>
      <c r="L359" s="7">
        <f t="shared" si="114"/>
        <v>0.01</v>
      </c>
      <c r="M359" s="8" t="e">
        <f t="shared" si="115"/>
        <v>#NUM!</v>
      </c>
      <c r="N359" s="6" t="e">
        <f t="shared" si="116"/>
        <v>#NUM!</v>
      </c>
      <c r="O359" s="4">
        <f t="shared" si="117"/>
        <v>4.3325410972469794E-2</v>
      </c>
      <c r="P359" s="9" t="e">
        <f t="shared" si="103"/>
        <v>#NUM!</v>
      </c>
      <c r="Q359" s="4" t="e">
        <f t="shared" si="104"/>
        <v>#NUM!</v>
      </c>
      <c r="R359" s="4" t="e">
        <f t="shared" si="105"/>
        <v>#NUM!</v>
      </c>
    </row>
    <row r="360" spans="1:18" x14ac:dyDescent="0.25">
      <c r="A360" s="4">
        <f t="shared" si="100"/>
        <v>4.1160000000000032</v>
      </c>
      <c r="B360" s="5">
        <f t="shared" si="107"/>
        <v>0.34300000000000025</v>
      </c>
      <c r="C360" s="5">
        <f t="shared" si="101"/>
        <v>-9.6666666666669343E-3</v>
      </c>
      <c r="D360" s="5" t="e">
        <f t="shared" si="102"/>
        <v>#NUM!</v>
      </c>
      <c r="E360" s="6" t="e">
        <f t="shared" si="118"/>
        <v>#NUM!</v>
      </c>
      <c r="F360" s="5" t="e">
        <f t="shared" si="108"/>
        <v>#NUM!</v>
      </c>
      <c r="G360" s="10" t="e">
        <f t="shared" si="109"/>
        <v>#NUM!</v>
      </c>
      <c r="H360" s="10" t="e">
        <f t="shared" si="110"/>
        <v>#NUM!</v>
      </c>
      <c r="I360" s="6" t="e">
        <f t="shared" si="111"/>
        <v>#NUM!</v>
      </c>
      <c r="J360" s="7">
        <f t="shared" si="112"/>
        <v>0.02</v>
      </c>
      <c r="K360" s="7">
        <f t="shared" si="113"/>
        <v>1.4859</v>
      </c>
      <c r="L360" s="7">
        <f t="shared" si="114"/>
        <v>0.01</v>
      </c>
      <c r="M360" s="8" t="e">
        <f t="shared" si="115"/>
        <v>#NUM!</v>
      </c>
      <c r="N360" s="6" t="e">
        <f t="shared" si="116"/>
        <v>#NUM!</v>
      </c>
      <c r="O360" s="4">
        <f t="shared" si="117"/>
        <v>4.3325410972469794E-2</v>
      </c>
      <c r="P360" s="9" t="e">
        <f t="shared" si="103"/>
        <v>#NUM!</v>
      </c>
      <c r="Q360" s="4" t="e">
        <f t="shared" si="104"/>
        <v>#NUM!</v>
      </c>
      <c r="R360" s="4" t="e">
        <f t="shared" si="105"/>
        <v>#NUM!</v>
      </c>
    </row>
    <row r="361" spans="1:18" x14ac:dyDescent="0.25">
      <c r="A361" s="4">
        <f t="shared" si="100"/>
        <v>4.1280000000000028</v>
      </c>
      <c r="B361" s="5">
        <f t="shared" si="107"/>
        <v>0.34400000000000025</v>
      </c>
      <c r="C361" s="5">
        <f t="shared" si="101"/>
        <v>-1.0666666666666935E-2</v>
      </c>
      <c r="D361" s="5" t="e">
        <f t="shared" si="102"/>
        <v>#NUM!</v>
      </c>
      <c r="E361" s="6" t="e">
        <f t="shared" si="118"/>
        <v>#NUM!</v>
      </c>
      <c r="F361" s="5" t="e">
        <f t="shared" si="108"/>
        <v>#NUM!</v>
      </c>
      <c r="G361" s="10" t="e">
        <f t="shared" si="109"/>
        <v>#NUM!</v>
      </c>
      <c r="H361" s="10" t="e">
        <f t="shared" si="110"/>
        <v>#NUM!</v>
      </c>
      <c r="I361" s="6" t="e">
        <f t="shared" si="111"/>
        <v>#NUM!</v>
      </c>
      <c r="J361" s="7">
        <f t="shared" si="112"/>
        <v>0.02</v>
      </c>
      <c r="K361" s="7">
        <f t="shared" si="113"/>
        <v>1.4859</v>
      </c>
      <c r="L361" s="7">
        <f t="shared" si="114"/>
        <v>0.01</v>
      </c>
      <c r="M361" s="8" t="e">
        <f t="shared" si="115"/>
        <v>#NUM!</v>
      </c>
      <c r="N361" s="6" t="e">
        <f t="shared" si="116"/>
        <v>#NUM!</v>
      </c>
      <c r="O361" s="4">
        <f t="shared" si="117"/>
        <v>4.3325410972469794E-2</v>
      </c>
      <c r="P361" s="9" t="e">
        <f t="shared" si="103"/>
        <v>#NUM!</v>
      </c>
      <c r="Q361" s="4" t="e">
        <f t="shared" si="104"/>
        <v>#NUM!</v>
      </c>
      <c r="R361" s="4" t="e">
        <f t="shared" si="105"/>
        <v>#NUM!</v>
      </c>
    </row>
    <row r="362" spans="1:18" x14ac:dyDescent="0.25">
      <c r="A362" s="4">
        <f t="shared" si="100"/>
        <v>4.1400000000000032</v>
      </c>
      <c r="B362" s="5">
        <f t="shared" si="107"/>
        <v>0.34500000000000025</v>
      </c>
      <c r="C362" s="5">
        <f t="shared" si="101"/>
        <v>-1.1666666666666936E-2</v>
      </c>
      <c r="D362" s="5" t="e">
        <f t="shared" si="102"/>
        <v>#NUM!</v>
      </c>
      <c r="E362" s="6" t="e">
        <f t="shared" si="118"/>
        <v>#NUM!</v>
      </c>
      <c r="F362" s="5" t="e">
        <f t="shared" si="108"/>
        <v>#NUM!</v>
      </c>
      <c r="G362" s="10" t="e">
        <f t="shared" si="109"/>
        <v>#NUM!</v>
      </c>
      <c r="H362" s="10" t="e">
        <f t="shared" si="110"/>
        <v>#NUM!</v>
      </c>
      <c r="I362" s="6" t="e">
        <f t="shared" si="111"/>
        <v>#NUM!</v>
      </c>
      <c r="J362" s="7">
        <f t="shared" si="112"/>
        <v>0.02</v>
      </c>
      <c r="K362" s="7">
        <f t="shared" si="113"/>
        <v>1.4859</v>
      </c>
      <c r="L362" s="7">
        <f t="shared" si="114"/>
        <v>0.01</v>
      </c>
      <c r="M362" s="8" t="e">
        <f t="shared" si="115"/>
        <v>#NUM!</v>
      </c>
      <c r="N362" s="6" t="e">
        <f t="shared" si="116"/>
        <v>#NUM!</v>
      </c>
      <c r="O362" s="4">
        <f t="shared" si="117"/>
        <v>4.3325410972469794E-2</v>
      </c>
      <c r="P362" s="9" t="e">
        <f t="shared" si="103"/>
        <v>#NUM!</v>
      </c>
      <c r="Q362" s="4" t="e">
        <f t="shared" si="104"/>
        <v>#NUM!</v>
      </c>
      <c r="R362" s="4" t="e">
        <f t="shared" si="105"/>
        <v>#NUM!</v>
      </c>
    </row>
    <row r="363" spans="1:18" x14ac:dyDescent="0.25">
      <c r="A363" s="4">
        <f t="shared" si="100"/>
        <v>4.1520000000000028</v>
      </c>
      <c r="B363" s="5">
        <f t="shared" si="107"/>
        <v>0.34600000000000025</v>
      </c>
      <c r="C363" s="5">
        <f t="shared" si="101"/>
        <v>-1.2666666666666937E-2</v>
      </c>
      <c r="D363" s="5" t="e">
        <f t="shared" si="102"/>
        <v>#NUM!</v>
      </c>
      <c r="E363" s="6" t="e">
        <f t="shared" si="118"/>
        <v>#NUM!</v>
      </c>
      <c r="F363" s="5" t="e">
        <f t="shared" si="108"/>
        <v>#NUM!</v>
      </c>
      <c r="G363" s="10" t="e">
        <f t="shared" si="109"/>
        <v>#NUM!</v>
      </c>
      <c r="H363" s="10" t="e">
        <f t="shared" si="110"/>
        <v>#NUM!</v>
      </c>
      <c r="I363" s="6" t="e">
        <f t="shared" si="111"/>
        <v>#NUM!</v>
      </c>
      <c r="J363" s="7">
        <f t="shared" si="112"/>
        <v>0.02</v>
      </c>
      <c r="K363" s="7">
        <f t="shared" si="113"/>
        <v>1.4859</v>
      </c>
      <c r="L363" s="7">
        <f t="shared" si="114"/>
        <v>0.01</v>
      </c>
      <c r="M363" s="8" t="e">
        <f t="shared" si="115"/>
        <v>#NUM!</v>
      </c>
      <c r="N363" s="6" t="e">
        <f t="shared" si="116"/>
        <v>#NUM!</v>
      </c>
      <c r="O363" s="4">
        <f t="shared" si="117"/>
        <v>4.3325410972469794E-2</v>
      </c>
      <c r="P363" s="9" t="e">
        <f t="shared" si="103"/>
        <v>#NUM!</v>
      </c>
      <c r="Q363" s="4" t="e">
        <f t="shared" si="104"/>
        <v>#NUM!</v>
      </c>
      <c r="R363" s="4" t="e">
        <f t="shared" si="105"/>
        <v>#NUM!</v>
      </c>
    </row>
    <row r="364" spans="1:18" x14ac:dyDescent="0.25">
      <c r="A364" s="4">
        <f t="shared" si="100"/>
        <v>4.1640000000000033</v>
      </c>
      <c r="B364" s="5">
        <f t="shared" si="107"/>
        <v>0.34700000000000025</v>
      </c>
      <c r="C364" s="5">
        <f t="shared" si="101"/>
        <v>-1.3666666666666938E-2</v>
      </c>
      <c r="D364" s="5" t="e">
        <f t="shared" si="102"/>
        <v>#NUM!</v>
      </c>
      <c r="E364" s="6" t="e">
        <f t="shared" si="118"/>
        <v>#NUM!</v>
      </c>
      <c r="F364" s="5" t="e">
        <f t="shared" si="108"/>
        <v>#NUM!</v>
      </c>
      <c r="G364" s="10" t="e">
        <f t="shared" si="109"/>
        <v>#NUM!</v>
      </c>
      <c r="H364" s="10" t="e">
        <f t="shared" si="110"/>
        <v>#NUM!</v>
      </c>
      <c r="I364" s="6" t="e">
        <f t="shared" si="111"/>
        <v>#NUM!</v>
      </c>
      <c r="J364" s="7">
        <f t="shared" si="112"/>
        <v>0.02</v>
      </c>
      <c r="K364" s="7">
        <f t="shared" si="113"/>
        <v>1.4859</v>
      </c>
      <c r="L364" s="7">
        <f t="shared" si="114"/>
        <v>0.01</v>
      </c>
      <c r="M364" s="8" t="e">
        <f t="shared" si="115"/>
        <v>#NUM!</v>
      </c>
      <c r="N364" s="6" t="e">
        <f t="shared" si="116"/>
        <v>#NUM!</v>
      </c>
      <c r="O364" s="4">
        <f t="shared" si="117"/>
        <v>4.3325410972469794E-2</v>
      </c>
      <c r="P364" s="9" t="e">
        <f t="shared" si="103"/>
        <v>#NUM!</v>
      </c>
      <c r="Q364" s="4" t="e">
        <f t="shared" si="104"/>
        <v>#NUM!</v>
      </c>
      <c r="R364" s="4" t="e">
        <f t="shared" si="105"/>
        <v>#NUM!</v>
      </c>
    </row>
    <row r="365" spans="1:18" x14ac:dyDescent="0.25">
      <c r="A365" s="4">
        <f t="shared" si="100"/>
        <v>4.1760000000000028</v>
      </c>
      <c r="B365" s="5">
        <f t="shared" si="107"/>
        <v>0.34800000000000025</v>
      </c>
      <c r="C365" s="5">
        <f t="shared" si="101"/>
        <v>-1.4666666666666939E-2</v>
      </c>
      <c r="D365" s="5" t="e">
        <f t="shared" si="102"/>
        <v>#NUM!</v>
      </c>
      <c r="E365" s="6" t="e">
        <f t="shared" si="118"/>
        <v>#NUM!</v>
      </c>
      <c r="F365" s="5" t="e">
        <f t="shared" si="108"/>
        <v>#NUM!</v>
      </c>
      <c r="G365" s="10" t="e">
        <f t="shared" si="109"/>
        <v>#NUM!</v>
      </c>
      <c r="H365" s="10" t="e">
        <f t="shared" si="110"/>
        <v>#NUM!</v>
      </c>
      <c r="I365" s="6" t="e">
        <f t="shared" si="111"/>
        <v>#NUM!</v>
      </c>
      <c r="J365" s="7">
        <f t="shared" si="112"/>
        <v>0.02</v>
      </c>
      <c r="K365" s="7">
        <f t="shared" si="113"/>
        <v>1.4859</v>
      </c>
      <c r="L365" s="7">
        <f t="shared" si="114"/>
        <v>0.01</v>
      </c>
      <c r="M365" s="8" t="e">
        <f t="shared" si="115"/>
        <v>#NUM!</v>
      </c>
      <c r="N365" s="6" t="e">
        <f t="shared" si="116"/>
        <v>#NUM!</v>
      </c>
      <c r="O365" s="4">
        <f t="shared" si="117"/>
        <v>4.3325410972469794E-2</v>
      </c>
      <c r="P365" s="9" t="e">
        <f t="shared" si="103"/>
        <v>#NUM!</v>
      </c>
      <c r="Q365" s="4" t="e">
        <f t="shared" si="104"/>
        <v>#NUM!</v>
      </c>
      <c r="R365" s="4" t="e">
        <f t="shared" si="105"/>
        <v>#NUM!</v>
      </c>
    </row>
    <row r="366" spans="1:18" x14ac:dyDescent="0.25">
      <c r="A366" s="4">
        <f t="shared" si="100"/>
        <v>4.1880000000000033</v>
      </c>
      <c r="B366" s="5">
        <f t="shared" si="107"/>
        <v>0.34900000000000025</v>
      </c>
      <c r="C366" s="5">
        <f t="shared" si="101"/>
        <v>-1.566666666666694E-2</v>
      </c>
      <c r="D366" s="5" t="e">
        <f t="shared" si="102"/>
        <v>#NUM!</v>
      </c>
      <c r="E366" s="6" t="e">
        <f t="shared" si="118"/>
        <v>#NUM!</v>
      </c>
      <c r="F366" s="5" t="e">
        <f t="shared" si="108"/>
        <v>#NUM!</v>
      </c>
      <c r="G366" s="10" t="e">
        <f t="shared" si="109"/>
        <v>#NUM!</v>
      </c>
      <c r="H366" s="10" t="e">
        <f t="shared" si="110"/>
        <v>#NUM!</v>
      </c>
      <c r="I366" s="6" t="e">
        <f t="shared" si="111"/>
        <v>#NUM!</v>
      </c>
      <c r="J366" s="7">
        <f t="shared" si="112"/>
        <v>0.02</v>
      </c>
      <c r="K366" s="7">
        <f t="shared" si="113"/>
        <v>1.4859</v>
      </c>
      <c r="L366" s="7">
        <f t="shared" si="114"/>
        <v>0.01</v>
      </c>
      <c r="M366" s="8" t="e">
        <f t="shared" si="115"/>
        <v>#NUM!</v>
      </c>
      <c r="N366" s="6" t="e">
        <f t="shared" si="116"/>
        <v>#NUM!</v>
      </c>
      <c r="O366" s="4">
        <f t="shared" si="117"/>
        <v>4.3325410972469794E-2</v>
      </c>
      <c r="P366" s="9" t="e">
        <f t="shared" si="103"/>
        <v>#NUM!</v>
      </c>
      <c r="Q366" s="4" t="e">
        <f t="shared" si="104"/>
        <v>#NUM!</v>
      </c>
      <c r="R366" s="4" t="e">
        <f t="shared" si="105"/>
        <v>#NUM!</v>
      </c>
    </row>
    <row r="367" spans="1:18" x14ac:dyDescent="0.25">
      <c r="A367" s="4">
        <f t="shared" si="100"/>
        <v>4.2000000000000028</v>
      </c>
      <c r="B367" s="5">
        <f t="shared" si="107"/>
        <v>0.35000000000000026</v>
      </c>
      <c r="C367" s="5">
        <f t="shared" si="101"/>
        <v>-1.6666666666666941E-2</v>
      </c>
      <c r="D367" s="5" t="e">
        <f t="shared" si="102"/>
        <v>#NUM!</v>
      </c>
      <c r="E367" s="6" t="e">
        <f t="shared" si="118"/>
        <v>#NUM!</v>
      </c>
      <c r="F367" s="5" t="e">
        <f t="shared" si="108"/>
        <v>#NUM!</v>
      </c>
      <c r="G367" s="10" t="e">
        <f t="shared" si="109"/>
        <v>#NUM!</v>
      </c>
      <c r="H367" s="10" t="e">
        <f t="shared" si="110"/>
        <v>#NUM!</v>
      </c>
      <c r="I367" s="6" t="e">
        <f t="shared" si="111"/>
        <v>#NUM!</v>
      </c>
      <c r="J367" s="7">
        <f t="shared" si="112"/>
        <v>0.02</v>
      </c>
      <c r="K367" s="7">
        <f t="shared" si="113"/>
        <v>1.4859</v>
      </c>
      <c r="L367" s="7">
        <f t="shared" si="114"/>
        <v>0.01</v>
      </c>
      <c r="M367" s="8" t="e">
        <f t="shared" si="115"/>
        <v>#NUM!</v>
      </c>
      <c r="N367" s="6" t="e">
        <f t="shared" si="116"/>
        <v>#NUM!</v>
      </c>
      <c r="O367" s="4">
        <f t="shared" si="117"/>
        <v>4.3325410972469794E-2</v>
      </c>
      <c r="P367" s="9" t="e">
        <f t="shared" si="103"/>
        <v>#NUM!</v>
      </c>
      <c r="Q367" s="4" t="e">
        <f t="shared" si="104"/>
        <v>#NUM!</v>
      </c>
      <c r="R367" s="4" t="e">
        <f t="shared" si="105"/>
        <v>#NUM!</v>
      </c>
    </row>
    <row r="368" spans="1:18" x14ac:dyDescent="0.25">
      <c r="A368" s="4">
        <f t="shared" si="100"/>
        <v>4.2120000000000033</v>
      </c>
      <c r="B368" s="5">
        <f t="shared" si="107"/>
        <v>0.35100000000000026</v>
      </c>
      <c r="C368" s="5">
        <f t="shared" si="101"/>
        <v>-1.7666666666666941E-2</v>
      </c>
      <c r="D368" s="5" t="e">
        <f t="shared" si="102"/>
        <v>#NUM!</v>
      </c>
      <c r="E368" s="6" t="e">
        <f t="shared" si="118"/>
        <v>#NUM!</v>
      </c>
      <c r="F368" s="5" t="e">
        <f t="shared" si="108"/>
        <v>#NUM!</v>
      </c>
      <c r="G368" s="10" t="e">
        <f t="shared" si="109"/>
        <v>#NUM!</v>
      </c>
      <c r="H368" s="10" t="e">
        <f t="shared" si="110"/>
        <v>#NUM!</v>
      </c>
      <c r="I368" s="6" t="e">
        <f t="shared" si="111"/>
        <v>#NUM!</v>
      </c>
      <c r="J368" s="7">
        <f t="shared" si="112"/>
        <v>0.02</v>
      </c>
      <c r="K368" s="7">
        <f t="shared" si="113"/>
        <v>1.4859</v>
      </c>
      <c r="L368" s="7">
        <f t="shared" si="114"/>
        <v>0.01</v>
      </c>
      <c r="M368" s="8" t="e">
        <f t="shared" si="115"/>
        <v>#NUM!</v>
      </c>
      <c r="N368" s="6" t="e">
        <f t="shared" si="116"/>
        <v>#NUM!</v>
      </c>
      <c r="O368" s="4">
        <f t="shared" si="117"/>
        <v>4.3325410972469794E-2</v>
      </c>
      <c r="P368" s="9" t="e">
        <f t="shared" si="103"/>
        <v>#NUM!</v>
      </c>
      <c r="Q368" s="4" t="e">
        <f t="shared" si="104"/>
        <v>#NUM!</v>
      </c>
      <c r="R368" s="4" t="e">
        <f t="shared" si="105"/>
        <v>#NUM!</v>
      </c>
    </row>
    <row r="369" spans="1:18" x14ac:dyDescent="0.25">
      <c r="A369" s="4">
        <f t="shared" si="100"/>
        <v>4.2240000000000029</v>
      </c>
      <c r="B369" s="5">
        <f t="shared" si="107"/>
        <v>0.35200000000000026</v>
      </c>
      <c r="C369" s="5">
        <f t="shared" si="101"/>
        <v>-1.8666666666666942E-2</v>
      </c>
      <c r="D369" s="5" t="e">
        <f t="shared" si="102"/>
        <v>#NUM!</v>
      </c>
      <c r="E369" s="6" t="e">
        <f t="shared" si="118"/>
        <v>#NUM!</v>
      </c>
      <c r="F369" s="5" t="e">
        <f t="shared" si="108"/>
        <v>#NUM!</v>
      </c>
      <c r="G369" s="10" t="e">
        <f t="shared" si="109"/>
        <v>#NUM!</v>
      </c>
      <c r="H369" s="10" t="e">
        <f t="shared" si="110"/>
        <v>#NUM!</v>
      </c>
      <c r="I369" s="6" t="e">
        <f t="shared" si="111"/>
        <v>#NUM!</v>
      </c>
      <c r="J369" s="7">
        <f t="shared" si="112"/>
        <v>0.02</v>
      </c>
      <c r="K369" s="7">
        <f t="shared" si="113"/>
        <v>1.4859</v>
      </c>
      <c r="L369" s="7">
        <f t="shared" si="114"/>
        <v>0.01</v>
      </c>
      <c r="M369" s="8" t="e">
        <f t="shared" si="115"/>
        <v>#NUM!</v>
      </c>
      <c r="N369" s="6" t="e">
        <f t="shared" si="116"/>
        <v>#NUM!</v>
      </c>
      <c r="O369" s="4">
        <f t="shared" si="117"/>
        <v>4.3325410972469794E-2</v>
      </c>
      <c r="P369" s="9" t="e">
        <f t="shared" si="103"/>
        <v>#NUM!</v>
      </c>
      <c r="Q369" s="4" t="e">
        <f t="shared" si="104"/>
        <v>#NUM!</v>
      </c>
      <c r="R369" s="4" t="e">
        <f t="shared" si="105"/>
        <v>#NUM!</v>
      </c>
    </row>
    <row r="370" spans="1:18" x14ac:dyDescent="0.25">
      <c r="A370" s="4">
        <f t="shared" si="100"/>
        <v>4.2360000000000033</v>
      </c>
      <c r="B370" s="5">
        <f t="shared" si="107"/>
        <v>0.35300000000000026</v>
      </c>
      <c r="C370" s="5">
        <f t="shared" si="101"/>
        <v>-1.9666666666666943E-2</v>
      </c>
      <c r="D370" s="5" t="e">
        <f t="shared" si="102"/>
        <v>#NUM!</v>
      </c>
      <c r="E370" s="6" t="e">
        <f t="shared" si="118"/>
        <v>#NUM!</v>
      </c>
      <c r="F370" s="5" t="e">
        <f t="shared" si="108"/>
        <v>#NUM!</v>
      </c>
      <c r="G370" s="10" t="e">
        <f t="shared" si="109"/>
        <v>#NUM!</v>
      </c>
      <c r="H370" s="10" t="e">
        <f t="shared" si="110"/>
        <v>#NUM!</v>
      </c>
      <c r="I370" s="6" t="e">
        <f t="shared" si="111"/>
        <v>#NUM!</v>
      </c>
      <c r="J370" s="7">
        <f t="shared" si="112"/>
        <v>0.02</v>
      </c>
      <c r="K370" s="7">
        <f t="shared" si="113"/>
        <v>1.4859</v>
      </c>
      <c r="L370" s="7">
        <f t="shared" si="114"/>
        <v>0.01</v>
      </c>
      <c r="M370" s="8" t="e">
        <f t="shared" si="115"/>
        <v>#NUM!</v>
      </c>
      <c r="N370" s="6" t="e">
        <f t="shared" si="116"/>
        <v>#NUM!</v>
      </c>
      <c r="O370" s="4">
        <f t="shared" si="117"/>
        <v>4.3325410972469794E-2</v>
      </c>
      <c r="P370" s="9" t="e">
        <f t="shared" si="103"/>
        <v>#NUM!</v>
      </c>
      <c r="Q370" s="4" t="e">
        <f t="shared" si="104"/>
        <v>#NUM!</v>
      </c>
      <c r="R370" s="4" t="e">
        <f t="shared" si="105"/>
        <v>#NUM!</v>
      </c>
    </row>
    <row r="371" spans="1:18" x14ac:dyDescent="0.25">
      <c r="A371" s="4">
        <f t="shared" si="100"/>
        <v>4.2480000000000029</v>
      </c>
      <c r="B371" s="5">
        <f t="shared" si="107"/>
        <v>0.35400000000000026</v>
      </c>
      <c r="C371" s="5">
        <f t="shared" si="101"/>
        <v>-2.0666666666666944E-2</v>
      </c>
      <c r="D371" s="5" t="e">
        <f t="shared" si="102"/>
        <v>#NUM!</v>
      </c>
      <c r="E371" s="6" t="e">
        <f t="shared" si="118"/>
        <v>#NUM!</v>
      </c>
      <c r="F371" s="5" t="e">
        <f t="shared" si="108"/>
        <v>#NUM!</v>
      </c>
      <c r="G371" s="10" t="e">
        <f t="shared" si="109"/>
        <v>#NUM!</v>
      </c>
      <c r="H371" s="10" t="e">
        <f t="shared" si="110"/>
        <v>#NUM!</v>
      </c>
      <c r="I371" s="6" t="e">
        <f t="shared" si="111"/>
        <v>#NUM!</v>
      </c>
      <c r="J371" s="7">
        <f t="shared" si="112"/>
        <v>0.02</v>
      </c>
      <c r="K371" s="7">
        <f t="shared" si="113"/>
        <v>1.4859</v>
      </c>
      <c r="L371" s="7">
        <f t="shared" si="114"/>
        <v>0.01</v>
      </c>
      <c r="M371" s="8" t="e">
        <f t="shared" si="115"/>
        <v>#NUM!</v>
      </c>
      <c r="N371" s="6" t="e">
        <f t="shared" si="116"/>
        <v>#NUM!</v>
      </c>
      <c r="O371" s="4">
        <f t="shared" si="117"/>
        <v>4.3325410972469794E-2</v>
      </c>
      <c r="P371" s="9" t="e">
        <f t="shared" si="103"/>
        <v>#NUM!</v>
      </c>
      <c r="Q371" s="4" t="e">
        <f t="shared" si="104"/>
        <v>#NUM!</v>
      </c>
      <c r="R371" s="4" t="e">
        <f t="shared" si="105"/>
        <v>#NUM!</v>
      </c>
    </row>
    <row r="372" spans="1:18" x14ac:dyDescent="0.25">
      <c r="A372" s="4">
        <f t="shared" si="100"/>
        <v>4.2600000000000033</v>
      </c>
      <c r="B372" s="5">
        <f t="shared" si="107"/>
        <v>0.35500000000000026</v>
      </c>
      <c r="C372" s="5">
        <f t="shared" si="101"/>
        <v>-2.1666666666666945E-2</v>
      </c>
      <c r="D372" s="5" t="e">
        <f t="shared" si="102"/>
        <v>#NUM!</v>
      </c>
      <c r="E372" s="6" t="e">
        <f t="shared" si="118"/>
        <v>#NUM!</v>
      </c>
      <c r="F372" s="5" t="e">
        <f t="shared" si="108"/>
        <v>#NUM!</v>
      </c>
      <c r="G372" s="10" t="e">
        <f t="shared" si="109"/>
        <v>#NUM!</v>
      </c>
      <c r="H372" s="10" t="e">
        <f t="shared" si="110"/>
        <v>#NUM!</v>
      </c>
      <c r="I372" s="6" t="e">
        <f t="shared" si="111"/>
        <v>#NUM!</v>
      </c>
      <c r="J372" s="7">
        <f t="shared" si="112"/>
        <v>0.02</v>
      </c>
      <c r="K372" s="7">
        <f t="shared" si="113"/>
        <v>1.4859</v>
      </c>
      <c r="L372" s="7">
        <f t="shared" si="114"/>
        <v>0.01</v>
      </c>
      <c r="M372" s="8" t="e">
        <f t="shared" si="115"/>
        <v>#NUM!</v>
      </c>
      <c r="N372" s="6" t="e">
        <f t="shared" si="116"/>
        <v>#NUM!</v>
      </c>
      <c r="O372" s="4">
        <f t="shared" si="117"/>
        <v>4.3325410972469794E-2</v>
      </c>
      <c r="P372" s="9" t="e">
        <f t="shared" si="103"/>
        <v>#NUM!</v>
      </c>
      <c r="Q372" s="4" t="e">
        <f t="shared" si="104"/>
        <v>#NUM!</v>
      </c>
      <c r="R372" s="4" t="e">
        <f t="shared" si="105"/>
        <v>#NUM!</v>
      </c>
    </row>
    <row r="373" spans="1:18" x14ac:dyDescent="0.25">
      <c r="A373" s="4">
        <f t="shared" si="100"/>
        <v>4.2720000000000029</v>
      </c>
      <c r="B373" s="5">
        <f t="shared" si="107"/>
        <v>0.35600000000000026</v>
      </c>
      <c r="C373" s="5">
        <f t="shared" si="101"/>
        <v>-2.2666666666666946E-2</v>
      </c>
      <c r="D373" s="5" t="e">
        <f t="shared" si="102"/>
        <v>#NUM!</v>
      </c>
      <c r="E373" s="6" t="e">
        <f t="shared" si="118"/>
        <v>#NUM!</v>
      </c>
      <c r="F373" s="5" t="e">
        <f t="shared" si="108"/>
        <v>#NUM!</v>
      </c>
      <c r="G373" s="10" t="e">
        <f t="shared" si="109"/>
        <v>#NUM!</v>
      </c>
      <c r="H373" s="10" t="e">
        <f t="shared" si="110"/>
        <v>#NUM!</v>
      </c>
      <c r="I373" s="6" t="e">
        <f t="shared" si="111"/>
        <v>#NUM!</v>
      </c>
      <c r="J373" s="7">
        <f t="shared" si="112"/>
        <v>0.02</v>
      </c>
      <c r="K373" s="7">
        <f t="shared" si="113"/>
        <v>1.4859</v>
      </c>
      <c r="L373" s="7">
        <f t="shared" si="114"/>
        <v>0.01</v>
      </c>
      <c r="M373" s="8" t="e">
        <f t="shared" si="115"/>
        <v>#NUM!</v>
      </c>
      <c r="N373" s="6" t="e">
        <f t="shared" si="116"/>
        <v>#NUM!</v>
      </c>
      <c r="O373" s="4">
        <f t="shared" si="117"/>
        <v>4.3325410972469794E-2</v>
      </c>
      <c r="P373" s="9" t="e">
        <f t="shared" si="103"/>
        <v>#NUM!</v>
      </c>
      <c r="Q373" s="4" t="e">
        <f t="shared" si="104"/>
        <v>#NUM!</v>
      </c>
      <c r="R373" s="4" t="e">
        <f t="shared" si="105"/>
        <v>#NUM!</v>
      </c>
    </row>
    <row r="374" spans="1:18" x14ac:dyDescent="0.25">
      <c r="A374" s="4">
        <f t="shared" si="100"/>
        <v>4.2840000000000034</v>
      </c>
      <c r="B374" s="5">
        <f t="shared" si="107"/>
        <v>0.35700000000000026</v>
      </c>
      <c r="C374" s="5">
        <f t="shared" si="101"/>
        <v>-2.3666666666666947E-2</v>
      </c>
      <c r="D374" s="5" t="e">
        <f t="shared" si="102"/>
        <v>#NUM!</v>
      </c>
      <c r="E374" s="6" t="e">
        <f t="shared" si="118"/>
        <v>#NUM!</v>
      </c>
      <c r="F374" s="5" t="e">
        <f t="shared" si="108"/>
        <v>#NUM!</v>
      </c>
      <c r="G374" s="10" t="e">
        <f t="shared" si="109"/>
        <v>#NUM!</v>
      </c>
      <c r="H374" s="10" t="e">
        <f t="shared" si="110"/>
        <v>#NUM!</v>
      </c>
      <c r="I374" s="6" t="e">
        <f t="shared" si="111"/>
        <v>#NUM!</v>
      </c>
      <c r="J374" s="7">
        <f t="shared" si="112"/>
        <v>0.02</v>
      </c>
      <c r="K374" s="7">
        <f t="shared" si="113"/>
        <v>1.4859</v>
      </c>
      <c r="L374" s="7">
        <f t="shared" si="114"/>
        <v>0.01</v>
      </c>
      <c r="M374" s="8" t="e">
        <f t="shared" si="115"/>
        <v>#NUM!</v>
      </c>
      <c r="N374" s="6" t="e">
        <f t="shared" si="116"/>
        <v>#NUM!</v>
      </c>
      <c r="O374" s="4">
        <f t="shared" si="117"/>
        <v>4.3325410972469794E-2</v>
      </c>
      <c r="P374" s="9" t="e">
        <f t="shared" si="103"/>
        <v>#NUM!</v>
      </c>
      <c r="Q374" s="4" t="e">
        <f t="shared" si="104"/>
        <v>#NUM!</v>
      </c>
      <c r="R374" s="4" t="e">
        <f t="shared" si="105"/>
        <v>#NUM!</v>
      </c>
    </row>
    <row r="375" spans="1:18" x14ac:dyDescent="0.25">
      <c r="A375" s="4">
        <f t="shared" si="100"/>
        <v>4.2960000000000029</v>
      </c>
      <c r="B375" s="5">
        <f t="shared" si="107"/>
        <v>0.35800000000000026</v>
      </c>
      <c r="C375" s="5">
        <f t="shared" si="101"/>
        <v>-2.4666666666666948E-2</v>
      </c>
      <c r="D375" s="5" t="e">
        <f t="shared" si="102"/>
        <v>#NUM!</v>
      </c>
      <c r="E375" s="6" t="e">
        <f t="shared" si="118"/>
        <v>#NUM!</v>
      </c>
      <c r="F375" s="5" t="e">
        <f t="shared" si="108"/>
        <v>#NUM!</v>
      </c>
      <c r="G375" s="10" t="e">
        <f t="shared" si="109"/>
        <v>#NUM!</v>
      </c>
      <c r="H375" s="10" t="e">
        <f t="shared" si="110"/>
        <v>#NUM!</v>
      </c>
      <c r="I375" s="6" t="e">
        <f t="shared" si="111"/>
        <v>#NUM!</v>
      </c>
      <c r="J375" s="7">
        <f t="shared" si="112"/>
        <v>0.02</v>
      </c>
      <c r="K375" s="7">
        <f t="shared" si="113"/>
        <v>1.4859</v>
      </c>
      <c r="L375" s="7">
        <f t="shared" si="114"/>
        <v>0.01</v>
      </c>
      <c r="M375" s="8" t="e">
        <f t="shared" si="115"/>
        <v>#NUM!</v>
      </c>
      <c r="N375" s="6" t="e">
        <f t="shared" si="116"/>
        <v>#NUM!</v>
      </c>
      <c r="O375" s="4">
        <f t="shared" si="117"/>
        <v>4.3325410972469794E-2</v>
      </c>
      <c r="P375" s="9" t="e">
        <f t="shared" si="103"/>
        <v>#NUM!</v>
      </c>
      <c r="Q375" s="4" t="e">
        <f t="shared" si="104"/>
        <v>#NUM!</v>
      </c>
      <c r="R375" s="4" t="e">
        <f t="shared" si="105"/>
        <v>#NUM!</v>
      </c>
    </row>
    <row r="376" spans="1:18" x14ac:dyDescent="0.25">
      <c r="A376" s="4">
        <f t="shared" si="100"/>
        <v>4.3080000000000034</v>
      </c>
      <c r="B376" s="5">
        <f t="shared" si="107"/>
        <v>0.35900000000000026</v>
      </c>
      <c r="C376" s="5">
        <f t="shared" si="101"/>
        <v>-2.5666666666666949E-2</v>
      </c>
      <c r="D376" s="5" t="e">
        <f t="shared" si="102"/>
        <v>#NUM!</v>
      </c>
      <c r="E376" s="6" t="e">
        <f t="shared" si="118"/>
        <v>#NUM!</v>
      </c>
      <c r="F376" s="5" t="e">
        <f t="shared" si="108"/>
        <v>#NUM!</v>
      </c>
      <c r="G376" s="10" t="e">
        <f t="shared" si="109"/>
        <v>#NUM!</v>
      </c>
      <c r="H376" s="10" t="e">
        <f t="shared" si="110"/>
        <v>#NUM!</v>
      </c>
      <c r="I376" s="6" t="e">
        <f t="shared" si="111"/>
        <v>#NUM!</v>
      </c>
      <c r="J376" s="7">
        <f t="shared" si="112"/>
        <v>0.02</v>
      </c>
      <c r="K376" s="7">
        <f t="shared" si="113"/>
        <v>1.4859</v>
      </c>
      <c r="L376" s="7">
        <f t="shared" si="114"/>
        <v>0.01</v>
      </c>
      <c r="M376" s="8" t="e">
        <f t="shared" si="115"/>
        <v>#NUM!</v>
      </c>
      <c r="N376" s="6" t="e">
        <f t="shared" si="116"/>
        <v>#NUM!</v>
      </c>
      <c r="O376" s="4">
        <f t="shared" si="117"/>
        <v>4.3325410972469794E-2</v>
      </c>
      <c r="P376" s="9" t="e">
        <f t="shared" si="103"/>
        <v>#NUM!</v>
      </c>
      <c r="Q376" s="4" t="e">
        <f t="shared" si="104"/>
        <v>#NUM!</v>
      </c>
      <c r="R376" s="4" t="e">
        <f t="shared" si="105"/>
        <v>#NUM!</v>
      </c>
    </row>
    <row r="377" spans="1:18" x14ac:dyDescent="0.25">
      <c r="A377" s="4">
        <f t="shared" si="100"/>
        <v>4.3200000000000029</v>
      </c>
      <c r="B377" s="5">
        <f t="shared" si="107"/>
        <v>0.36000000000000026</v>
      </c>
      <c r="C377" s="5">
        <f t="shared" si="101"/>
        <v>-2.6666666666666949E-2</v>
      </c>
      <c r="D377" s="5" t="e">
        <f t="shared" si="102"/>
        <v>#NUM!</v>
      </c>
      <c r="E377" s="6" t="e">
        <f t="shared" si="118"/>
        <v>#NUM!</v>
      </c>
      <c r="F377" s="5" t="e">
        <f t="shared" si="108"/>
        <v>#NUM!</v>
      </c>
      <c r="G377" s="10" t="e">
        <f t="shared" si="109"/>
        <v>#NUM!</v>
      </c>
      <c r="H377" s="10" t="e">
        <f t="shared" si="110"/>
        <v>#NUM!</v>
      </c>
      <c r="I377" s="6" t="e">
        <f t="shared" si="111"/>
        <v>#NUM!</v>
      </c>
      <c r="J377" s="7">
        <f t="shared" si="112"/>
        <v>0.02</v>
      </c>
      <c r="K377" s="7">
        <f t="shared" si="113"/>
        <v>1.4859</v>
      </c>
      <c r="L377" s="7">
        <f t="shared" si="114"/>
        <v>0.01</v>
      </c>
      <c r="M377" s="8" t="e">
        <f t="shared" si="115"/>
        <v>#NUM!</v>
      </c>
      <c r="N377" s="6" t="e">
        <f t="shared" si="116"/>
        <v>#NUM!</v>
      </c>
      <c r="O377" s="4">
        <f t="shared" si="117"/>
        <v>4.3325410972469794E-2</v>
      </c>
      <c r="P377" s="9" t="e">
        <f t="shared" si="103"/>
        <v>#NUM!</v>
      </c>
      <c r="Q377" s="4" t="e">
        <f t="shared" si="104"/>
        <v>#NUM!</v>
      </c>
      <c r="R377" s="4" t="e">
        <f t="shared" si="105"/>
        <v>#NUM!</v>
      </c>
    </row>
    <row r="378" spans="1:18" x14ac:dyDescent="0.25">
      <c r="A378" s="4">
        <f t="shared" si="100"/>
        <v>4.3320000000000034</v>
      </c>
      <c r="B378" s="5">
        <f t="shared" si="107"/>
        <v>0.36100000000000027</v>
      </c>
      <c r="C378" s="5">
        <f t="shared" si="101"/>
        <v>-2.766666666666695E-2</v>
      </c>
      <c r="D378" s="5" t="e">
        <f t="shared" si="102"/>
        <v>#NUM!</v>
      </c>
      <c r="E378" s="6" t="e">
        <f t="shared" si="118"/>
        <v>#NUM!</v>
      </c>
      <c r="F378" s="5" t="e">
        <f t="shared" si="108"/>
        <v>#NUM!</v>
      </c>
      <c r="G378" s="10" t="e">
        <f t="shared" si="109"/>
        <v>#NUM!</v>
      </c>
      <c r="H378" s="10" t="e">
        <f t="shared" si="110"/>
        <v>#NUM!</v>
      </c>
      <c r="I378" s="6" t="e">
        <f t="shared" si="111"/>
        <v>#NUM!</v>
      </c>
      <c r="J378" s="7">
        <f t="shared" si="112"/>
        <v>0.02</v>
      </c>
      <c r="K378" s="7">
        <f t="shared" si="113"/>
        <v>1.4859</v>
      </c>
      <c r="L378" s="7">
        <f t="shared" si="114"/>
        <v>0.01</v>
      </c>
      <c r="M378" s="8" t="e">
        <f t="shared" si="115"/>
        <v>#NUM!</v>
      </c>
      <c r="N378" s="6" t="e">
        <f t="shared" si="116"/>
        <v>#NUM!</v>
      </c>
      <c r="O378" s="4">
        <f t="shared" si="117"/>
        <v>4.3325410972469794E-2</v>
      </c>
      <c r="P378" s="9" t="e">
        <f t="shared" si="103"/>
        <v>#NUM!</v>
      </c>
      <c r="Q378" s="4" t="e">
        <f t="shared" si="104"/>
        <v>#NUM!</v>
      </c>
      <c r="R378" s="4" t="e">
        <f t="shared" si="105"/>
        <v>#NUM!</v>
      </c>
    </row>
    <row r="379" spans="1:18" x14ac:dyDescent="0.25">
      <c r="A379" s="4">
        <f t="shared" si="100"/>
        <v>4.344000000000003</v>
      </c>
      <c r="B379" s="5">
        <f t="shared" si="107"/>
        <v>0.36200000000000027</v>
      </c>
      <c r="C379" s="5">
        <f t="shared" si="101"/>
        <v>-2.8666666666666951E-2</v>
      </c>
      <c r="D379" s="5" t="e">
        <f t="shared" si="102"/>
        <v>#NUM!</v>
      </c>
      <c r="E379" s="6" t="e">
        <f t="shared" si="118"/>
        <v>#NUM!</v>
      </c>
      <c r="F379" s="5" t="e">
        <f t="shared" si="108"/>
        <v>#NUM!</v>
      </c>
      <c r="G379" s="10" t="e">
        <f t="shared" si="109"/>
        <v>#NUM!</v>
      </c>
      <c r="H379" s="10" t="e">
        <f t="shared" si="110"/>
        <v>#NUM!</v>
      </c>
      <c r="I379" s="6" t="e">
        <f t="shared" si="111"/>
        <v>#NUM!</v>
      </c>
      <c r="J379" s="7">
        <f t="shared" si="112"/>
        <v>0.02</v>
      </c>
      <c r="K379" s="7">
        <f t="shared" si="113"/>
        <v>1.4859</v>
      </c>
      <c r="L379" s="7">
        <f t="shared" si="114"/>
        <v>0.01</v>
      </c>
      <c r="M379" s="8" t="e">
        <f t="shared" si="115"/>
        <v>#NUM!</v>
      </c>
      <c r="N379" s="6" t="e">
        <f t="shared" si="116"/>
        <v>#NUM!</v>
      </c>
      <c r="O379" s="4">
        <f t="shared" si="117"/>
        <v>4.3325410972469794E-2</v>
      </c>
      <c r="P379" s="9" t="e">
        <f t="shared" si="103"/>
        <v>#NUM!</v>
      </c>
      <c r="Q379" s="4" t="e">
        <f t="shared" si="104"/>
        <v>#NUM!</v>
      </c>
      <c r="R379" s="4" t="e">
        <f t="shared" si="105"/>
        <v>#NUM!</v>
      </c>
    </row>
    <row r="380" spans="1:18" x14ac:dyDescent="0.25">
      <c r="A380" s="4">
        <f t="shared" si="100"/>
        <v>4.3560000000000034</v>
      </c>
      <c r="B380" s="5">
        <f t="shared" si="107"/>
        <v>0.36300000000000027</v>
      </c>
      <c r="C380" s="5">
        <f t="shared" si="101"/>
        <v>-2.9666666666666952E-2</v>
      </c>
      <c r="D380" s="5" t="e">
        <f t="shared" si="102"/>
        <v>#NUM!</v>
      </c>
      <c r="E380" s="6" t="e">
        <f t="shared" si="118"/>
        <v>#NUM!</v>
      </c>
      <c r="F380" s="5" t="e">
        <f t="shared" si="108"/>
        <v>#NUM!</v>
      </c>
      <c r="G380" s="10" t="e">
        <f t="shared" si="109"/>
        <v>#NUM!</v>
      </c>
      <c r="H380" s="10" t="e">
        <f t="shared" si="110"/>
        <v>#NUM!</v>
      </c>
      <c r="I380" s="6" t="e">
        <f t="shared" si="111"/>
        <v>#NUM!</v>
      </c>
      <c r="J380" s="7">
        <f t="shared" si="112"/>
        <v>0.02</v>
      </c>
      <c r="K380" s="7">
        <f t="shared" si="113"/>
        <v>1.4859</v>
      </c>
      <c r="L380" s="7">
        <f t="shared" si="114"/>
        <v>0.01</v>
      </c>
      <c r="M380" s="8" t="e">
        <f t="shared" si="115"/>
        <v>#NUM!</v>
      </c>
      <c r="N380" s="6" t="e">
        <f t="shared" si="116"/>
        <v>#NUM!</v>
      </c>
      <c r="O380" s="4">
        <f t="shared" si="117"/>
        <v>4.3325410972469794E-2</v>
      </c>
      <c r="P380" s="9" t="e">
        <f t="shared" si="103"/>
        <v>#NUM!</v>
      </c>
      <c r="Q380" s="4" t="e">
        <f t="shared" si="104"/>
        <v>#NUM!</v>
      </c>
      <c r="R380" s="4" t="e">
        <f t="shared" si="105"/>
        <v>#NUM!</v>
      </c>
    </row>
    <row r="381" spans="1:18" x14ac:dyDescent="0.25">
      <c r="A381" s="4">
        <f t="shared" si="100"/>
        <v>4.368000000000003</v>
      </c>
      <c r="B381" s="5">
        <f t="shared" si="107"/>
        <v>0.36400000000000027</v>
      </c>
      <c r="C381" s="5">
        <f t="shared" si="101"/>
        <v>-3.0666666666666953E-2</v>
      </c>
      <c r="D381" s="5" t="e">
        <f t="shared" si="102"/>
        <v>#NUM!</v>
      </c>
      <c r="E381" s="6" t="e">
        <f t="shared" si="118"/>
        <v>#NUM!</v>
      </c>
      <c r="F381" s="5" t="e">
        <f t="shared" si="108"/>
        <v>#NUM!</v>
      </c>
      <c r="G381" s="10" t="e">
        <f t="shared" si="109"/>
        <v>#NUM!</v>
      </c>
      <c r="H381" s="10" t="e">
        <f t="shared" si="110"/>
        <v>#NUM!</v>
      </c>
      <c r="I381" s="6" t="e">
        <f t="shared" si="111"/>
        <v>#NUM!</v>
      </c>
      <c r="J381" s="7">
        <f t="shared" si="112"/>
        <v>0.02</v>
      </c>
      <c r="K381" s="7">
        <f t="shared" si="113"/>
        <v>1.4859</v>
      </c>
      <c r="L381" s="7">
        <f t="shared" si="114"/>
        <v>0.01</v>
      </c>
      <c r="M381" s="8" t="e">
        <f t="shared" si="115"/>
        <v>#NUM!</v>
      </c>
      <c r="N381" s="6" t="e">
        <f t="shared" si="116"/>
        <v>#NUM!</v>
      </c>
      <c r="O381" s="4">
        <f t="shared" si="117"/>
        <v>4.3325410972469794E-2</v>
      </c>
      <c r="P381" s="9" t="e">
        <f t="shared" si="103"/>
        <v>#NUM!</v>
      </c>
      <c r="Q381" s="4" t="e">
        <f t="shared" si="104"/>
        <v>#NUM!</v>
      </c>
      <c r="R381" s="4" t="e">
        <f t="shared" si="105"/>
        <v>#NUM!</v>
      </c>
    </row>
    <row r="382" spans="1:18" x14ac:dyDescent="0.25">
      <c r="A382" s="4">
        <f t="shared" si="100"/>
        <v>4.3800000000000034</v>
      </c>
      <c r="B382" s="5">
        <f t="shared" si="107"/>
        <v>0.36500000000000027</v>
      </c>
      <c r="C382" s="5">
        <f t="shared" si="101"/>
        <v>-3.1666666666666954E-2</v>
      </c>
      <c r="D382" s="5" t="e">
        <f t="shared" si="102"/>
        <v>#NUM!</v>
      </c>
      <c r="E382" s="6" t="e">
        <f t="shared" si="118"/>
        <v>#NUM!</v>
      </c>
      <c r="F382" s="5" t="e">
        <f t="shared" si="108"/>
        <v>#NUM!</v>
      </c>
      <c r="G382" s="10" t="e">
        <f t="shared" si="109"/>
        <v>#NUM!</v>
      </c>
      <c r="H382" s="10" t="e">
        <f t="shared" si="110"/>
        <v>#NUM!</v>
      </c>
      <c r="I382" s="6" t="e">
        <f t="shared" si="111"/>
        <v>#NUM!</v>
      </c>
      <c r="J382" s="7">
        <f t="shared" si="112"/>
        <v>0.02</v>
      </c>
      <c r="K382" s="7">
        <f t="shared" si="113"/>
        <v>1.4859</v>
      </c>
      <c r="L382" s="7">
        <f t="shared" si="114"/>
        <v>0.01</v>
      </c>
      <c r="M382" s="8" t="e">
        <f t="shared" si="115"/>
        <v>#NUM!</v>
      </c>
      <c r="N382" s="6" t="e">
        <f t="shared" si="116"/>
        <v>#NUM!</v>
      </c>
      <c r="O382" s="4">
        <f t="shared" si="117"/>
        <v>4.3325410972469794E-2</v>
      </c>
      <c r="P382" s="9" t="e">
        <f t="shared" si="103"/>
        <v>#NUM!</v>
      </c>
      <c r="Q382" s="4" t="e">
        <f t="shared" si="104"/>
        <v>#NUM!</v>
      </c>
      <c r="R382" s="4" t="e">
        <f t="shared" si="105"/>
        <v>#NUM!</v>
      </c>
    </row>
    <row r="383" spans="1:18" x14ac:dyDescent="0.25">
      <c r="A383" s="4">
        <f t="shared" si="100"/>
        <v>4.392000000000003</v>
      </c>
      <c r="B383" s="5">
        <f t="shared" si="107"/>
        <v>0.36600000000000027</v>
      </c>
      <c r="C383" s="5">
        <f t="shared" si="101"/>
        <v>-3.2666666666666955E-2</v>
      </c>
      <c r="D383" s="5" t="e">
        <f t="shared" si="102"/>
        <v>#NUM!</v>
      </c>
      <c r="E383" s="6" t="e">
        <f t="shared" si="118"/>
        <v>#NUM!</v>
      </c>
      <c r="F383" s="5" t="e">
        <f t="shared" si="108"/>
        <v>#NUM!</v>
      </c>
      <c r="G383" s="10" t="e">
        <f t="shared" si="109"/>
        <v>#NUM!</v>
      </c>
      <c r="H383" s="10" t="e">
        <f t="shared" si="110"/>
        <v>#NUM!</v>
      </c>
      <c r="I383" s="6" t="e">
        <f t="shared" si="111"/>
        <v>#NUM!</v>
      </c>
      <c r="J383" s="7">
        <f t="shared" si="112"/>
        <v>0.02</v>
      </c>
      <c r="K383" s="7">
        <f t="shared" si="113"/>
        <v>1.4859</v>
      </c>
      <c r="L383" s="7">
        <f t="shared" si="114"/>
        <v>0.01</v>
      </c>
      <c r="M383" s="8" t="e">
        <f t="shared" si="115"/>
        <v>#NUM!</v>
      </c>
      <c r="N383" s="6" t="e">
        <f t="shared" si="116"/>
        <v>#NUM!</v>
      </c>
      <c r="O383" s="4">
        <f t="shared" si="117"/>
        <v>4.3325410972469794E-2</v>
      </c>
      <c r="P383" s="9" t="e">
        <f t="shared" si="103"/>
        <v>#NUM!</v>
      </c>
      <c r="Q383" s="4" t="e">
        <f t="shared" si="104"/>
        <v>#NUM!</v>
      </c>
      <c r="R383" s="4" t="e">
        <f t="shared" si="105"/>
        <v>#NUM!</v>
      </c>
    </row>
    <row r="384" spans="1:18" x14ac:dyDescent="0.25">
      <c r="A384" s="4">
        <f t="shared" si="100"/>
        <v>4.4040000000000035</v>
      </c>
      <c r="B384" s="5">
        <f t="shared" si="107"/>
        <v>0.36700000000000027</v>
      </c>
      <c r="C384" s="5">
        <f t="shared" si="101"/>
        <v>-3.3666666666666956E-2</v>
      </c>
      <c r="D384" s="5" t="e">
        <f t="shared" si="102"/>
        <v>#NUM!</v>
      </c>
      <c r="E384" s="6" t="e">
        <f t="shared" si="118"/>
        <v>#NUM!</v>
      </c>
      <c r="F384" s="5" t="e">
        <f t="shared" si="108"/>
        <v>#NUM!</v>
      </c>
      <c r="G384" s="10" t="e">
        <f t="shared" si="109"/>
        <v>#NUM!</v>
      </c>
      <c r="H384" s="10" t="e">
        <f t="shared" si="110"/>
        <v>#NUM!</v>
      </c>
      <c r="I384" s="6" t="e">
        <f t="shared" si="111"/>
        <v>#NUM!</v>
      </c>
      <c r="J384" s="7">
        <f t="shared" si="112"/>
        <v>0.02</v>
      </c>
      <c r="K384" s="7">
        <f t="shared" si="113"/>
        <v>1.4859</v>
      </c>
      <c r="L384" s="7">
        <f t="shared" si="114"/>
        <v>0.01</v>
      </c>
      <c r="M384" s="8" t="e">
        <f t="shared" si="115"/>
        <v>#NUM!</v>
      </c>
      <c r="N384" s="6" t="e">
        <f t="shared" si="116"/>
        <v>#NUM!</v>
      </c>
      <c r="O384" s="4">
        <f t="shared" si="117"/>
        <v>4.3325410972469794E-2</v>
      </c>
      <c r="P384" s="9" t="e">
        <f t="shared" si="103"/>
        <v>#NUM!</v>
      </c>
      <c r="Q384" s="4" t="e">
        <f t="shared" si="104"/>
        <v>#NUM!</v>
      </c>
      <c r="R384" s="4" t="e">
        <f t="shared" si="105"/>
        <v>#NUM!</v>
      </c>
    </row>
    <row r="385" spans="1:18" x14ac:dyDescent="0.25">
      <c r="A385" s="4">
        <f t="shared" si="100"/>
        <v>4.416000000000003</v>
      </c>
      <c r="B385" s="5">
        <f t="shared" si="107"/>
        <v>0.36800000000000027</v>
      </c>
      <c r="C385" s="5">
        <f t="shared" si="101"/>
        <v>-3.4666666666666957E-2</v>
      </c>
      <c r="D385" s="5" t="e">
        <f t="shared" si="102"/>
        <v>#NUM!</v>
      </c>
      <c r="E385" s="6" t="e">
        <f t="shared" si="118"/>
        <v>#NUM!</v>
      </c>
      <c r="F385" s="5" t="e">
        <f t="shared" si="108"/>
        <v>#NUM!</v>
      </c>
      <c r="G385" s="10" t="e">
        <f t="shared" si="109"/>
        <v>#NUM!</v>
      </c>
      <c r="H385" s="10" t="e">
        <f t="shared" si="110"/>
        <v>#NUM!</v>
      </c>
      <c r="I385" s="6" t="e">
        <f t="shared" si="111"/>
        <v>#NUM!</v>
      </c>
      <c r="J385" s="7">
        <f t="shared" si="112"/>
        <v>0.02</v>
      </c>
      <c r="K385" s="7">
        <f t="shared" si="113"/>
        <v>1.4859</v>
      </c>
      <c r="L385" s="7">
        <f t="shared" si="114"/>
        <v>0.01</v>
      </c>
      <c r="M385" s="8" t="e">
        <f t="shared" si="115"/>
        <v>#NUM!</v>
      </c>
      <c r="N385" s="6" t="e">
        <f t="shared" si="116"/>
        <v>#NUM!</v>
      </c>
      <c r="O385" s="4">
        <f t="shared" si="117"/>
        <v>4.3325410972469794E-2</v>
      </c>
      <c r="P385" s="9" t="e">
        <f t="shared" si="103"/>
        <v>#NUM!</v>
      </c>
      <c r="Q385" s="4" t="e">
        <f t="shared" si="104"/>
        <v>#NUM!</v>
      </c>
      <c r="R385" s="4" t="e">
        <f t="shared" si="105"/>
        <v>#NUM!</v>
      </c>
    </row>
    <row r="386" spans="1:18" x14ac:dyDescent="0.25">
      <c r="A386" s="4">
        <f t="shared" si="100"/>
        <v>4.4280000000000035</v>
      </c>
      <c r="B386" s="5">
        <f t="shared" si="107"/>
        <v>0.36900000000000027</v>
      </c>
      <c r="C386" s="5">
        <f t="shared" si="101"/>
        <v>-3.5666666666666957E-2</v>
      </c>
      <c r="D386" s="5" t="e">
        <f t="shared" si="102"/>
        <v>#NUM!</v>
      </c>
      <c r="E386" s="6" t="e">
        <f t="shared" si="118"/>
        <v>#NUM!</v>
      </c>
      <c r="F386" s="5" t="e">
        <f t="shared" si="108"/>
        <v>#NUM!</v>
      </c>
      <c r="G386" s="10" t="e">
        <f t="shared" si="109"/>
        <v>#NUM!</v>
      </c>
      <c r="H386" s="10" t="e">
        <f t="shared" si="110"/>
        <v>#NUM!</v>
      </c>
      <c r="I386" s="6" t="e">
        <f t="shared" si="111"/>
        <v>#NUM!</v>
      </c>
      <c r="J386" s="7">
        <f t="shared" si="112"/>
        <v>0.02</v>
      </c>
      <c r="K386" s="7">
        <f t="shared" si="113"/>
        <v>1.4859</v>
      </c>
      <c r="L386" s="7">
        <f t="shared" si="114"/>
        <v>0.01</v>
      </c>
      <c r="M386" s="8" t="e">
        <f t="shared" si="115"/>
        <v>#NUM!</v>
      </c>
      <c r="N386" s="6" t="e">
        <f t="shared" si="116"/>
        <v>#NUM!</v>
      </c>
      <c r="O386" s="4">
        <f t="shared" si="117"/>
        <v>4.3325410972469794E-2</v>
      </c>
      <c r="P386" s="9" t="e">
        <f t="shared" si="103"/>
        <v>#NUM!</v>
      </c>
      <c r="Q386" s="4" t="e">
        <f t="shared" si="104"/>
        <v>#NUM!</v>
      </c>
      <c r="R386" s="4" t="e">
        <f t="shared" si="105"/>
        <v>#NUM!</v>
      </c>
    </row>
    <row r="387" spans="1:18" x14ac:dyDescent="0.25">
      <c r="A387" s="4">
        <f t="shared" si="100"/>
        <v>4.4400000000000031</v>
      </c>
      <c r="B387" s="5">
        <f t="shared" si="107"/>
        <v>0.37000000000000027</v>
      </c>
      <c r="C387" s="5">
        <f t="shared" si="101"/>
        <v>-3.6666666666666958E-2</v>
      </c>
      <c r="D387" s="5" t="e">
        <f t="shared" si="102"/>
        <v>#NUM!</v>
      </c>
      <c r="E387" s="6" t="e">
        <f t="shared" si="118"/>
        <v>#NUM!</v>
      </c>
      <c r="F387" s="5" t="e">
        <f t="shared" si="108"/>
        <v>#NUM!</v>
      </c>
      <c r="G387" s="10" t="e">
        <f t="shared" si="109"/>
        <v>#NUM!</v>
      </c>
      <c r="H387" s="10" t="e">
        <f t="shared" si="110"/>
        <v>#NUM!</v>
      </c>
      <c r="I387" s="6" t="e">
        <f t="shared" si="111"/>
        <v>#NUM!</v>
      </c>
      <c r="J387" s="7">
        <f t="shared" si="112"/>
        <v>0.02</v>
      </c>
      <c r="K387" s="7">
        <f t="shared" si="113"/>
        <v>1.4859</v>
      </c>
      <c r="L387" s="7">
        <f t="shared" si="114"/>
        <v>0.01</v>
      </c>
      <c r="M387" s="8" t="e">
        <f t="shared" si="115"/>
        <v>#NUM!</v>
      </c>
      <c r="N387" s="6" t="e">
        <f t="shared" si="116"/>
        <v>#NUM!</v>
      </c>
      <c r="O387" s="4">
        <f t="shared" si="117"/>
        <v>4.3325410972469794E-2</v>
      </c>
      <c r="P387" s="9" t="e">
        <f t="shared" si="103"/>
        <v>#NUM!</v>
      </c>
      <c r="Q387" s="4" t="e">
        <f t="shared" si="104"/>
        <v>#NUM!</v>
      </c>
      <c r="R387" s="4" t="e">
        <f t="shared" si="105"/>
        <v>#NUM!</v>
      </c>
    </row>
    <row r="388" spans="1:18" x14ac:dyDescent="0.25">
      <c r="A388" s="4">
        <f t="shared" si="100"/>
        <v>4.4520000000000035</v>
      </c>
      <c r="B388" s="5">
        <f t="shared" si="107"/>
        <v>0.37100000000000027</v>
      </c>
      <c r="C388" s="5">
        <f t="shared" si="101"/>
        <v>-3.7666666666666959E-2</v>
      </c>
      <c r="D388" s="5" t="e">
        <f t="shared" si="102"/>
        <v>#NUM!</v>
      </c>
      <c r="E388" s="6" t="e">
        <f t="shared" si="118"/>
        <v>#NUM!</v>
      </c>
      <c r="F388" s="5" t="e">
        <f t="shared" si="108"/>
        <v>#NUM!</v>
      </c>
      <c r="G388" s="10" t="e">
        <f t="shared" si="109"/>
        <v>#NUM!</v>
      </c>
      <c r="H388" s="10" t="e">
        <f t="shared" si="110"/>
        <v>#NUM!</v>
      </c>
      <c r="I388" s="6" t="e">
        <f t="shared" si="111"/>
        <v>#NUM!</v>
      </c>
      <c r="J388" s="7">
        <f t="shared" si="112"/>
        <v>0.02</v>
      </c>
      <c r="K388" s="7">
        <f t="shared" si="113"/>
        <v>1.4859</v>
      </c>
      <c r="L388" s="7">
        <f t="shared" si="114"/>
        <v>0.01</v>
      </c>
      <c r="M388" s="8" t="e">
        <f t="shared" si="115"/>
        <v>#NUM!</v>
      </c>
      <c r="N388" s="6" t="e">
        <f t="shared" si="116"/>
        <v>#NUM!</v>
      </c>
      <c r="O388" s="4">
        <f t="shared" si="117"/>
        <v>4.3325410972469794E-2</v>
      </c>
      <c r="P388" s="9" t="e">
        <f t="shared" si="103"/>
        <v>#NUM!</v>
      </c>
      <c r="Q388" s="4" t="e">
        <f t="shared" si="104"/>
        <v>#NUM!</v>
      </c>
      <c r="R388" s="4" t="e">
        <f t="shared" si="105"/>
        <v>#NUM!</v>
      </c>
    </row>
    <row r="389" spans="1:18" x14ac:dyDescent="0.25">
      <c r="A389" s="4">
        <f t="shared" si="100"/>
        <v>4.4640000000000031</v>
      </c>
      <c r="B389" s="5">
        <f t="shared" si="107"/>
        <v>0.37200000000000027</v>
      </c>
      <c r="C389" s="5">
        <f t="shared" si="101"/>
        <v>-3.866666666666696E-2</v>
      </c>
      <c r="D389" s="5" t="e">
        <f t="shared" si="102"/>
        <v>#NUM!</v>
      </c>
      <c r="E389" s="6" t="e">
        <f t="shared" si="118"/>
        <v>#NUM!</v>
      </c>
      <c r="F389" s="5" t="e">
        <f t="shared" si="108"/>
        <v>#NUM!</v>
      </c>
      <c r="G389" s="10" t="e">
        <f t="shared" si="109"/>
        <v>#NUM!</v>
      </c>
      <c r="H389" s="10" t="e">
        <f t="shared" si="110"/>
        <v>#NUM!</v>
      </c>
      <c r="I389" s="6" t="e">
        <f t="shared" si="111"/>
        <v>#NUM!</v>
      </c>
      <c r="J389" s="7">
        <f t="shared" si="112"/>
        <v>0.02</v>
      </c>
      <c r="K389" s="7">
        <f t="shared" si="113"/>
        <v>1.4859</v>
      </c>
      <c r="L389" s="7">
        <f t="shared" si="114"/>
        <v>0.01</v>
      </c>
      <c r="M389" s="8" t="e">
        <f t="shared" si="115"/>
        <v>#NUM!</v>
      </c>
      <c r="N389" s="6" t="e">
        <f t="shared" si="116"/>
        <v>#NUM!</v>
      </c>
      <c r="O389" s="4">
        <f t="shared" si="117"/>
        <v>4.3325410972469794E-2</v>
      </c>
      <c r="P389" s="9" t="e">
        <f t="shared" si="103"/>
        <v>#NUM!</v>
      </c>
      <c r="Q389" s="4" t="e">
        <f t="shared" si="104"/>
        <v>#NUM!</v>
      </c>
      <c r="R389" s="4" t="e">
        <f t="shared" si="105"/>
        <v>#NUM!</v>
      </c>
    </row>
    <row r="390" spans="1:18" x14ac:dyDescent="0.25">
      <c r="A390" s="4">
        <f t="shared" si="100"/>
        <v>4.4760000000000035</v>
      </c>
      <c r="B390" s="5">
        <f t="shared" si="107"/>
        <v>0.37300000000000028</v>
      </c>
      <c r="C390" s="5">
        <f t="shared" si="101"/>
        <v>-3.9666666666666961E-2</v>
      </c>
      <c r="D390" s="5" t="e">
        <f t="shared" si="102"/>
        <v>#NUM!</v>
      </c>
      <c r="E390" s="6" t="e">
        <f t="shared" si="118"/>
        <v>#NUM!</v>
      </c>
      <c r="F390" s="5" t="e">
        <f t="shared" si="108"/>
        <v>#NUM!</v>
      </c>
      <c r="G390" s="10" t="e">
        <f t="shared" si="109"/>
        <v>#NUM!</v>
      </c>
      <c r="H390" s="10" t="e">
        <f t="shared" si="110"/>
        <v>#NUM!</v>
      </c>
      <c r="I390" s="6" t="e">
        <f t="shared" si="111"/>
        <v>#NUM!</v>
      </c>
      <c r="J390" s="7">
        <f t="shared" si="112"/>
        <v>0.02</v>
      </c>
      <c r="K390" s="7">
        <f t="shared" si="113"/>
        <v>1.4859</v>
      </c>
      <c r="L390" s="7">
        <f t="shared" si="114"/>
        <v>0.01</v>
      </c>
      <c r="M390" s="8" t="e">
        <f t="shared" si="115"/>
        <v>#NUM!</v>
      </c>
      <c r="N390" s="6" t="e">
        <f t="shared" si="116"/>
        <v>#NUM!</v>
      </c>
      <c r="O390" s="4">
        <f t="shared" si="117"/>
        <v>4.3325410972469794E-2</v>
      </c>
      <c r="P390" s="9" t="e">
        <f t="shared" si="103"/>
        <v>#NUM!</v>
      </c>
      <c r="Q390" s="4" t="e">
        <f t="shared" si="104"/>
        <v>#NUM!</v>
      </c>
      <c r="R390" s="4" t="e">
        <f t="shared" si="105"/>
        <v>#NUM!</v>
      </c>
    </row>
    <row r="391" spans="1:18" x14ac:dyDescent="0.25">
      <c r="A391" s="4">
        <f t="shared" si="100"/>
        <v>4.4880000000000031</v>
      </c>
      <c r="B391" s="5">
        <f t="shared" si="107"/>
        <v>0.37400000000000028</v>
      </c>
      <c r="C391" s="5">
        <f t="shared" si="101"/>
        <v>-4.0666666666666962E-2</v>
      </c>
      <c r="D391" s="5" t="e">
        <f t="shared" si="102"/>
        <v>#NUM!</v>
      </c>
      <c r="E391" s="6" t="e">
        <f t="shared" si="118"/>
        <v>#NUM!</v>
      </c>
      <c r="F391" s="5" t="e">
        <f t="shared" si="108"/>
        <v>#NUM!</v>
      </c>
      <c r="G391" s="10" t="e">
        <f t="shared" si="109"/>
        <v>#NUM!</v>
      </c>
      <c r="H391" s="10" t="e">
        <f t="shared" si="110"/>
        <v>#NUM!</v>
      </c>
      <c r="I391" s="6" t="e">
        <f t="shared" si="111"/>
        <v>#NUM!</v>
      </c>
      <c r="J391" s="7">
        <f t="shared" si="112"/>
        <v>0.02</v>
      </c>
      <c r="K391" s="7">
        <f t="shared" si="113"/>
        <v>1.4859</v>
      </c>
      <c r="L391" s="7">
        <f t="shared" si="114"/>
        <v>0.01</v>
      </c>
      <c r="M391" s="8" t="e">
        <f t="shared" si="115"/>
        <v>#NUM!</v>
      </c>
      <c r="N391" s="6" t="e">
        <f t="shared" si="116"/>
        <v>#NUM!</v>
      </c>
      <c r="O391" s="4">
        <f t="shared" si="117"/>
        <v>4.3325410972469794E-2</v>
      </c>
      <c r="P391" s="9" t="e">
        <f t="shared" si="103"/>
        <v>#NUM!</v>
      </c>
      <c r="Q391" s="4" t="e">
        <f t="shared" si="104"/>
        <v>#NUM!</v>
      </c>
      <c r="R391" s="4" t="e">
        <f t="shared" si="105"/>
        <v>#NUM!</v>
      </c>
    </row>
    <row r="392" spans="1:18" x14ac:dyDescent="0.25">
      <c r="A392" s="4">
        <f t="shared" ref="A392:A455" si="119">B392*12</f>
        <v>4.5000000000000036</v>
      </c>
      <c r="B392" s="5">
        <f t="shared" si="107"/>
        <v>0.37500000000000028</v>
      </c>
      <c r="C392" s="5">
        <f t="shared" ref="C392:C455" si="120">IF(B392&lt;D$10,B392,2*D$10-B392)</f>
        <v>-4.1666666666666963E-2</v>
      </c>
      <c r="D392" s="5" t="e">
        <f t="shared" ref="D392:D455" si="121">2*ACOS((D$10-C392)/D$10)</f>
        <v>#NUM!</v>
      </c>
      <c r="E392" s="6" t="e">
        <f t="shared" si="118"/>
        <v>#NUM!</v>
      </c>
      <c r="F392" s="5" t="e">
        <f t="shared" si="108"/>
        <v>#NUM!</v>
      </c>
      <c r="G392" s="10" t="e">
        <f t="shared" si="109"/>
        <v>#NUM!</v>
      </c>
      <c r="H392" s="10" t="e">
        <f t="shared" si="110"/>
        <v>#NUM!</v>
      </c>
      <c r="I392" s="6" t="e">
        <f t="shared" si="111"/>
        <v>#NUM!</v>
      </c>
      <c r="J392" s="7">
        <f t="shared" si="112"/>
        <v>0.02</v>
      </c>
      <c r="K392" s="7">
        <f t="shared" si="113"/>
        <v>1.4859</v>
      </c>
      <c r="L392" s="7">
        <f t="shared" si="114"/>
        <v>0.01</v>
      </c>
      <c r="M392" s="8" t="e">
        <f t="shared" si="115"/>
        <v>#NUM!</v>
      </c>
      <c r="N392" s="6" t="e">
        <f t="shared" si="116"/>
        <v>#NUM!</v>
      </c>
      <c r="O392" s="4">
        <f t="shared" si="117"/>
        <v>4.3325410972469794E-2</v>
      </c>
      <c r="P392" s="9" t="e">
        <f t="shared" si="103"/>
        <v>#NUM!</v>
      </c>
      <c r="Q392" s="4" t="e">
        <f t="shared" si="104"/>
        <v>#NUM!</v>
      </c>
      <c r="R392" s="4" t="e">
        <f t="shared" si="105"/>
        <v>#NUM!</v>
      </c>
    </row>
    <row r="393" spans="1:18" x14ac:dyDescent="0.25">
      <c r="A393" s="4">
        <f t="shared" si="119"/>
        <v>4.5120000000000031</v>
      </c>
      <c r="B393" s="5">
        <f t="shared" si="107"/>
        <v>0.37600000000000028</v>
      </c>
      <c r="C393" s="5">
        <f t="shared" si="120"/>
        <v>-4.2666666666666964E-2</v>
      </c>
      <c r="D393" s="5" t="e">
        <f t="shared" si="121"/>
        <v>#NUM!</v>
      </c>
      <c r="E393" s="6" t="e">
        <f t="shared" si="118"/>
        <v>#NUM!</v>
      </c>
      <c r="F393" s="5" t="e">
        <f t="shared" si="108"/>
        <v>#NUM!</v>
      </c>
      <c r="G393" s="10" t="e">
        <f t="shared" si="109"/>
        <v>#NUM!</v>
      </c>
      <c r="H393" s="10" t="e">
        <f t="shared" si="110"/>
        <v>#NUM!</v>
      </c>
      <c r="I393" s="6" t="e">
        <f t="shared" si="111"/>
        <v>#NUM!</v>
      </c>
      <c r="J393" s="7">
        <f t="shared" si="112"/>
        <v>0.02</v>
      </c>
      <c r="K393" s="7">
        <f t="shared" si="113"/>
        <v>1.4859</v>
      </c>
      <c r="L393" s="7">
        <f t="shared" si="114"/>
        <v>0.01</v>
      </c>
      <c r="M393" s="8" t="e">
        <f t="shared" si="115"/>
        <v>#NUM!</v>
      </c>
      <c r="N393" s="6" t="e">
        <f t="shared" si="116"/>
        <v>#NUM!</v>
      </c>
      <c r="O393" s="4">
        <f t="shared" si="117"/>
        <v>4.3325410972469794E-2</v>
      </c>
      <c r="P393" s="9" t="e">
        <f t="shared" si="103"/>
        <v>#NUM!</v>
      </c>
      <c r="Q393" s="4" t="e">
        <f t="shared" si="104"/>
        <v>#NUM!</v>
      </c>
      <c r="R393" s="4" t="e">
        <f t="shared" si="105"/>
        <v>#NUM!</v>
      </c>
    </row>
    <row r="394" spans="1:18" x14ac:dyDescent="0.25">
      <c r="A394" s="4">
        <f t="shared" si="119"/>
        <v>4.5240000000000036</v>
      </c>
      <c r="B394" s="5">
        <f t="shared" si="107"/>
        <v>0.37700000000000028</v>
      </c>
      <c r="C394" s="5">
        <f t="shared" si="120"/>
        <v>-4.3666666666666965E-2</v>
      </c>
      <c r="D394" s="5" t="e">
        <f t="shared" si="121"/>
        <v>#NUM!</v>
      </c>
      <c r="E394" s="6" t="e">
        <f t="shared" si="118"/>
        <v>#NUM!</v>
      </c>
      <c r="F394" s="5" t="e">
        <f t="shared" si="108"/>
        <v>#NUM!</v>
      </c>
      <c r="G394" s="10" t="e">
        <f t="shared" si="109"/>
        <v>#NUM!</v>
      </c>
      <c r="H394" s="10" t="e">
        <f t="shared" si="110"/>
        <v>#NUM!</v>
      </c>
      <c r="I394" s="6" t="e">
        <f t="shared" si="111"/>
        <v>#NUM!</v>
      </c>
      <c r="J394" s="7">
        <f t="shared" si="112"/>
        <v>0.02</v>
      </c>
      <c r="K394" s="7">
        <f t="shared" si="113"/>
        <v>1.4859</v>
      </c>
      <c r="L394" s="7">
        <f t="shared" si="114"/>
        <v>0.01</v>
      </c>
      <c r="M394" s="8" t="e">
        <f t="shared" si="115"/>
        <v>#NUM!</v>
      </c>
      <c r="N394" s="6" t="e">
        <f t="shared" si="116"/>
        <v>#NUM!</v>
      </c>
      <c r="O394" s="4">
        <f t="shared" si="117"/>
        <v>4.3325410972469794E-2</v>
      </c>
      <c r="P394" s="9" t="e">
        <f t="shared" si="103"/>
        <v>#NUM!</v>
      </c>
      <c r="Q394" s="4" t="e">
        <f t="shared" si="104"/>
        <v>#NUM!</v>
      </c>
      <c r="R394" s="4" t="e">
        <f t="shared" si="105"/>
        <v>#NUM!</v>
      </c>
    </row>
    <row r="395" spans="1:18" x14ac:dyDescent="0.25">
      <c r="A395" s="4">
        <f t="shared" si="119"/>
        <v>4.5360000000000031</v>
      </c>
      <c r="B395" s="5">
        <f t="shared" si="107"/>
        <v>0.37800000000000028</v>
      </c>
      <c r="C395" s="5">
        <f t="shared" si="120"/>
        <v>-4.4666666666666965E-2</v>
      </c>
      <c r="D395" s="5" t="e">
        <f t="shared" si="121"/>
        <v>#NUM!</v>
      </c>
      <c r="E395" s="6" t="e">
        <f t="shared" si="118"/>
        <v>#NUM!</v>
      </c>
      <c r="F395" s="5" t="e">
        <f t="shared" si="108"/>
        <v>#NUM!</v>
      </c>
      <c r="G395" s="10" t="e">
        <f t="shared" si="109"/>
        <v>#NUM!</v>
      </c>
      <c r="H395" s="10" t="e">
        <f t="shared" si="110"/>
        <v>#NUM!</v>
      </c>
      <c r="I395" s="6" t="e">
        <f t="shared" si="111"/>
        <v>#NUM!</v>
      </c>
      <c r="J395" s="7">
        <f t="shared" si="112"/>
        <v>0.02</v>
      </c>
      <c r="K395" s="7">
        <f t="shared" si="113"/>
        <v>1.4859</v>
      </c>
      <c r="L395" s="7">
        <f t="shared" si="114"/>
        <v>0.01</v>
      </c>
      <c r="M395" s="8" t="e">
        <f t="shared" si="115"/>
        <v>#NUM!</v>
      </c>
      <c r="N395" s="6" t="e">
        <f t="shared" si="116"/>
        <v>#NUM!</v>
      </c>
      <c r="O395" s="4">
        <f t="shared" si="117"/>
        <v>4.3325410972469794E-2</v>
      </c>
      <c r="P395" s="9" t="e">
        <f t="shared" si="103"/>
        <v>#NUM!</v>
      </c>
      <c r="Q395" s="4" t="e">
        <f t="shared" si="104"/>
        <v>#NUM!</v>
      </c>
      <c r="R395" s="4" t="e">
        <f t="shared" si="105"/>
        <v>#NUM!</v>
      </c>
    </row>
    <row r="396" spans="1:18" x14ac:dyDescent="0.25">
      <c r="A396" s="4">
        <f t="shared" si="119"/>
        <v>4.5480000000000036</v>
      </c>
      <c r="B396" s="5">
        <f t="shared" si="107"/>
        <v>0.37900000000000028</v>
      </c>
      <c r="C396" s="5">
        <f t="shared" si="120"/>
        <v>-4.5666666666666966E-2</v>
      </c>
      <c r="D396" s="5" t="e">
        <f t="shared" si="121"/>
        <v>#NUM!</v>
      </c>
      <c r="E396" s="6" t="e">
        <f t="shared" si="118"/>
        <v>#NUM!</v>
      </c>
      <c r="F396" s="5" t="e">
        <f t="shared" si="108"/>
        <v>#NUM!</v>
      </c>
      <c r="G396" s="10" t="e">
        <f t="shared" si="109"/>
        <v>#NUM!</v>
      </c>
      <c r="H396" s="10" t="e">
        <f t="shared" si="110"/>
        <v>#NUM!</v>
      </c>
      <c r="I396" s="6" t="e">
        <f t="shared" si="111"/>
        <v>#NUM!</v>
      </c>
      <c r="J396" s="7">
        <f t="shared" si="112"/>
        <v>0.02</v>
      </c>
      <c r="K396" s="7">
        <f t="shared" si="113"/>
        <v>1.4859</v>
      </c>
      <c r="L396" s="7">
        <f t="shared" si="114"/>
        <v>0.01</v>
      </c>
      <c r="M396" s="8" t="e">
        <f t="shared" si="115"/>
        <v>#NUM!</v>
      </c>
      <c r="N396" s="6" t="e">
        <f t="shared" si="116"/>
        <v>#NUM!</v>
      </c>
      <c r="O396" s="4">
        <f t="shared" si="117"/>
        <v>4.3325410972469794E-2</v>
      </c>
      <c r="P396" s="9" t="e">
        <f t="shared" si="103"/>
        <v>#NUM!</v>
      </c>
      <c r="Q396" s="4" t="e">
        <f t="shared" si="104"/>
        <v>#NUM!</v>
      </c>
      <c r="R396" s="4" t="e">
        <f t="shared" si="105"/>
        <v>#NUM!</v>
      </c>
    </row>
    <row r="397" spans="1:18" x14ac:dyDescent="0.25">
      <c r="A397" s="4">
        <f t="shared" si="119"/>
        <v>4.5600000000000032</v>
      </c>
      <c r="B397" s="5">
        <f t="shared" si="107"/>
        <v>0.38000000000000028</v>
      </c>
      <c r="C397" s="5">
        <f t="shared" si="120"/>
        <v>-4.6666666666666967E-2</v>
      </c>
      <c r="D397" s="5" t="e">
        <f t="shared" si="121"/>
        <v>#NUM!</v>
      </c>
      <c r="E397" s="6" t="e">
        <f t="shared" si="118"/>
        <v>#NUM!</v>
      </c>
      <c r="F397" s="5" t="e">
        <f t="shared" si="108"/>
        <v>#NUM!</v>
      </c>
      <c r="G397" s="10" t="e">
        <f t="shared" si="109"/>
        <v>#NUM!</v>
      </c>
      <c r="H397" s="10" t="e">
        <f t="shared" si="110"/>
        <v>#NUM!</v>
      </c>
      <c r="I397" s="6" t="e">
        <f t="shared" si="111"/>
        <v>#NUM!</v>
      </c>
      <c r="J397" s="7">
        <f t="shared" si="112"/>
        <v>0.02</v>
      </c>
      <c r="K397" s="7">
        <f t="shared" si="113"/>
        <v>1.4859</v>
      </c>
      <c r="L397" s="7">
        <f t="shared" si="114"/>
        <v>0.01</v>
      </c>
      <c r="M397" s="8" t="e">
        <f t="shared" si="115"/>
        <v>#NUM!</v>
      </c>
      <c r="N397" s="6" t="e">
        <f t="shared" si="116"/>
        <v>#NUM!</v>
      </c>
      <c r="O397" s="4">
        <f t="shared" si="117"/>
        <v>4.3325410972469794E-2</v>
      </c>
      <c r="P397" s="9" t="e">
        <f t="shared" si="103"/>
        <v>#NUM!</v>
      </c>
      <c r="Q397" s="4" t="e">
        <f t="shared" si="104"/>
        <v>#NUM!</v>
      </c>
      <c r="R397" s="4" t="e">
        <f t="shared" si="105"/>
        <v>#NUM!</v>
      </c>
    </row>
    <row r="398" spans="1:18" x14ac:dyDescent="0.25">
      <c r="A398" s="4">
        <f t="shared" si="119"/>
        <v>4.5720000000000036</v>
      </c>
      <c r="B398" s="5">
        <f t="shared" si="107"/>
        <v>0.38100000000000028</v>
      </c>
      <c r="C398" s="5">
        <f t="shared" si="120"/>
        <v>-4.7666666666666968E-2</v>
      </c>
      <c r="D398" s="5" t="e">
        <f t="shared" si="121"/>
        <v>#NUM!</v>
      </c>
      <c r="E398" s="6" t="e">
        <f t="shared" si="118"/>
        <v>#NUM!</v>
      </c>
      <c r="F398" s="5" t="e">
        <f t="shared" si="108"/>
        <v>#NUM!</v>
      </c>
      <c r="G398" s="10" t="e">
        <f t="shared" si="109"/>
        <v>#NUM!</v>
      </c>
      <c r="H398" s="10" t="e">
        <f t="shared" si="110"/>
        <v>#NUM!</v>
      </c>
      <c r="I398" s="6" t="e">
        <f t="shared" si="111"/>
        <v>#NUM!</v>
      </c>
      <c r="J398" s="7">
        <f t="shared" si="112"/>
        <v>0.02</v>
      </c>
      <c r="K398" s="7">
        <f t="shared" si="113"/>
        <v>1.4859</v>
      </c>
      <c r="L398" s="7">
        <f t="shared" si="114"/>
        <v>0.01</v>
      </c>
      <c r="M398" s="8" t="e">
        <f t="shared" si="115"/>
        <v>#NUM!</v>
      </c>
      <c r="N398" s="6" t="e">
        <f t="shared" si="116"/>
        <v>#NUM!</v>
      </c>
      <c r="O398" s="4">
        <f t="shared" si="117"/>
        <v>4.3325410972469794E-2</v>
      </c>
      <c r="P398" s="9" t="e">
        <f t="shared" si="103"/>
        <v>#NUM!</v>
      </c>
      <c r="Q398" s="4" t="e">
        <f t="shared" si="104"/>
        <v>#NUM!</v>
      </c>
      <c r="R398" s="4" t="e">
        <f t="shared" si="105"/>
        <v>#NUM!</v>
      </c>
    </row>
    <row r="399" spans="1:18" x14ac:dyDescent="0.25">
      <c r="A399" s="4">
        <f t="shared" si="119"/>
        <v>4.5840000000000032</v>
      </c>
      <c r="B399" s="5">
        <f t="shared" si="107"/>
        <v>0.38200000000000028</v>
      </c>
      <c r="C399" s="5">
        <f t="shared" si="120"/>
        <v>-4.8666666666666969E-2</v>
      </c>
      <c r="D399" s="5" t="e">
        <f t="shared" si="121"/>
        <v>#NUM!</v>
      </c>
      <c r="E399" s="6" t="e">
        <f t="shared" si="118"/>
        <v>#NUM!</v>
      </c>
      <c r="F399" s="5" t="e">
        <f t="shared" si="108"/>
        <v>#NUM!</v>
      </c>
      <c r="G399" s="10" t="e">
        <f t="shared" si="109"/>
        <v>#NUM!</v>
      </c>
      <c r="H399" s="10" t="e">
        <f t="shared" si="110"/>
        <v>#NUM!</v>
      </c>
      <c r="I399" s="6" t="e">
        <f t="shared" si="111"/>
        <v>#NUM!</v>
      </c>
      <c r="J399" s="7">
        <f t="shared" si="112"/>
        <v>0.02</v>
      </c>
      <c r="K399" s="7">
        <f t="shared" si="113"/>
        <v>1.4859</v>
      </c>
      <c r="L399" s="7">
        <f t="shared" si="114"/>
        <v>0.01</v>
      </c>
      <c r="M399" s="8" t="e">
        <f t="shared" si="115"/>
        <v>#NUM!</v>
      </c>
      <c r="N399" s="6" t="e">
        <f t="shared" si="116"/>
        <v>#NUM!</v>
      </c>
      <c r="O399" s="4">
        <f t="shared" si="117"/>
        <v>4.3325410972469794E-2</v>
      </c>
      <c r="P399" s="9" t="e">
        <f t="shared" si="103"/>
        <v>#NUM!</v>
      </c>
      <c r="Q399" s="4" t="e">
        <f t="shared" si="104"/>
        <v>#NUM!</v>
      </c>
      <c r="R399" s="4" t="e">
        <f t="shared" si="105"/>
        <v>#NUM!</v>
      </c>
    </row>
    <row r="400" spans="1:18" x14ac:dyDescent="0.25">
      <c r="A400" s="4">
        <f t="shared" si="119"/>
        <v>4.5960000000000036</v>
      </c>
      <c r="B400" s="5">
        <f t="shared" si="107"/>
        <v>0.38300000000000028</v>
      </c>
      <c r="C400" s="5">
        <f t="shared" si="120"/>
        <v>-4.966666666666697E-2</v>
      </c>
      <c r="D400" s="5" t="e">
        <f t="shared" si="121"/>
        <v>#NUM!</v>
      </c>
      <c r="E400" s="6" t="e">
        <f t="shared" si="118"/>
        <v>#NUM!</v>
      </c>
      <c r="F400" s="5" t="e">
        <f t="shared" si="108"/>
        <v>#NUM!</v>
      </c>
      <c r="G400" s="10" t="e">
        <f t="shared" si="109"/>
        <v>#NUM!</v>
      </c>
      <c r="H400" s="10" t="e">
        <f t="shared" si="110"/>
        <v>#NUM!</v>
      </c>
      <c r="I400" s="6" t="e">
        <f t="shared" si="111"/>
        <v>#NUM!</v>
      </c>
      <c r="J400" s="7">
        <f t="shared" si="112"/>
        <v>0.02</v>
      </c>
      <c r="K400" s="7">
        <f t="shared" si="113"/>
        <v>1.4859</v>
      </c>
      <c r="L400" s="7">
        <f t="shared" si="114"/>
        <v>0.01</v>
      </c>
      <c r="M400" s="8" t="e">
        <f t="shared" si="115"/>
        <v>#NUM!</v>
      </c>
      <c r="N400" s="6" t="e">
        <f t="shared" si="116"/>
        <v>#NUM!</v>
      </c>
      <c r="O400" s="4">
        <f t="shared" si="117"/>
        <v>4.3325410972469794E-2</v>
      </c>
      <c r="P400" s="9" t="e">
        <f t="shared" si="103"/>
        <v>#NUM!</v>
      </c>
      <c r="Q400" s="4" t="e">
        <f t="shared" si="104"/>
        <v>#NUM!</v>
      </c>
      <c r="R400" s="4" t="e">
        <f t="shared" si="105"/>
        <v>#NUM!</v>
      </c>
    </row>
    <row r="401" spans="1:18" x14ac:dyDescent="0.25">
      <c r="A401" s="4">
        <f t="shared" si="119"/>
        <v>4.6080000000000032</v>
      </c>
      <c r="B401" s="5">
        <f t="shared" si="107"/>
        <v>0.38400000000000029</v>
      </c>
      <c r="C401" s="5">
        <f t="shared" si="120"/>
        <v>-5.0666666666666971E-2</v>
      </c>
      <c r="D401" s="5" t="e">
        <f t="shared" si="121"/>
        <v>#NUM!</v>
      </c>
      <c r="E401" s="6" t="e">
        <f t="shared" si="118"/>
        <v>#NUM!</v>
      </c>
      <c r="F401" s="5" t="e">
        <f t="shared" si="108"/>
        <v>#NUM!</v>
      </c>
      <c r="G401" s="10" t="e">
        <f t="shared" si="109"/>
        <v>#NUM!</v>
      </c>
      <c r="H401" s="10" t="e">
        <f t="shared" si="110"/>
        <v>#NUM!</v>
      </c>
      <c r="I401" s="6" t="e">
        <f t="shared" si="111"/>
        <v>#NUM!</v>
      </c>
      <c r="J401" s="7">
        <f t="shared" si="112"/>
        <v>0.02</v>
      </c>
      <c r="K401" s="7">
        <f t="shared" si="113"/>
        <v>1.4859</v>
      </c>
      <c r="L401" s="7">
        <f t="shared" si="114"/>
        <v>0.01</v>
      </c>
      <c r="M401" s="8" t="e">
        <f t="shared" si="115"/>
        <v>#NUM!</v>
      </c>
      <c r="N401" s="6" t="e">
        <f t="shared" si="116"/>
        <v>#NUM!</v>
      </c>
      <c r="O401" s="4">
        <f t="shared" si="117"/>
        <v>4.3325410972469794E-2</v>
      </c>
      <c r="P401" s="9" t="e">
        <f t="shared" si="103"/>
        <v>#NUM!</v>
      </c>
      <c r="Q401" s="4" t="e">
        <f t="shared" si="104"/>
        <v>#NUM!</v>
      </c>
      <c r="R401" s="4" t="e">
        <f t="shared" si="105"/>
        <v>#NUM!</v>
      </c>
    </row>
    <row r="402" spans="1:18" x14ac:dyDescent="0.25">
      <c r="A402" s="4">
        <f t="shared" si="119"/>
        <v>4.6200000000000037</v>
      </c>
      <c r="B402" s="5">
        <f t="shared" si="107"/>
        <v>0.38500000000000029</v>
      </c>
      <c r="C402" s="5">
        <f t="shared" si="120"/>
        <v>-5.1666666666666972E-2</v>
      </c>
      <c r="D402" s="5" t="e">
        <f t="shared" si="121"/>
        <v>#NUM!</v>
      </c>
      <c r="E402" s="6" t="e">
        <f t="shared" si="118"/>
        <v>#NUM!</v>
      </c>
      <c r="F402" s="5" t="e">
        <f t="shared" si="108"/>
        <v>#NUM!</v>
      </c>
      <c r="G402" s="10" t="e">
        <f t="shared" si="109"/>
        <v>#NUM!</v>
      </c>
      <c r="H402" s="10" t="e">
        <f t="shared" si="110"/>
        <v>#NUM!</v>
      </c>
      <c r="I402" s="6" t="e">
        <f t="shared" si="111"/>
        <v>#NUM!</v>
      </c>
      <c r="J402" s="7">
        <f t="shared" si="112"/>
        <v>0.02</v>
      </c>
      <c r="K402" s="7">
        <f t="shared" si="113"/>
        <v>1.4859</v>
      </c>
      <c r="L402" s="7">
        <f t="shared" si="114"/>
        <v>0.01</v>
      </c>
      <c r="M402" s="8" t="e">
        <f t="shared" si="115"/>
        <v>#NUM!</v>
      </c>
      <c r="N402" s="6" t="e">
        <f t="shared" si="116"/>
        <v>#NUM!</v>
      </c>
      <c r="O402" s="4">
        <f t="shared" si="117"/>
        <v>4.3325410972469794E-2</v>
      </c>
      <c r="P402" s="9" t="e">
        <f t="shared" ref="P402:P465" si="122">N402/O402</f>
        <v>#NUM!</v>
      </c>
      <c r="Q402" s="4" t="e">
        <f t="shared" ref="Q402:Q465" si="123">IF(P402&gt;1,IF(P401&lt;1,G402,0),0)</f>
        <v>#NUM!</v>
      </c>
      <c r="R402" s="4" t="e">
        <f t="shared" si="105"/>
        <v>#NUM!</v>
      </c>
    </row>
    <row r="403" spans="1:18" x14ac:dyDescent="0.25">
      <c r="A403" s="4">
        <f t="shared" si="119"/>
        <v>4.6320000000000032</v>
      </c>
      <c r="B403" s="5">
        <f t="shared" si="107"/>
        <v>0.38600000000000029</v>
      </c>
      <c r="C403" s="5">
        <f t="shared" si="120"/>
        <v>-5.2666666666666972E-2</v>
      </c>
      <c r="D403" s="5" t="e">
        <f t="shared" si="121"/>
        <v>#NUM!</v>
      </c>
      <c r="E403" s="6" t="e">
        <f t="shared" si="118"/>
        <v>#NUM!</v>
      </c>
      <c r="F403" s="5" t="e">
        <f t="shared" si="108"/>
        <v>#NUM!</v>
      </c>
      <c r="G403" s="10" t="e">
        <f t="shared" si="109"/>
        <v>#NUM!</v>
      </c>
      <c r="H403" s="10" t="e">
        <f t="shared" si="110"/>
        <v>#NUM!</v>
      </c>
      <c r="I403" s="6" t="e">
        <f t="shared" si="111"/>
        <v>#NUM!</v>
      </c>
      <c r="J403" s="7">
        <f t="shared" si="112"/>
        <v>0.02</v>
      </c>
      <c r="K403" s="7">
        <f t="shared" si="113"/>
        <v>1.4859</v>
      </c>
      <c r="L403" s="7">
        <f t="shared" si="114"/>
        <v>0.01</v>
      </c>
      <c r="M403" s="8" t="e">
        <f t="shared" si="115"/>
        <v>#NUM!</v>
      </c>
      <c r="N403" s="6" t="e">
        <f t="shared" si="116"/>
        <v>#NUM!</v>
      </c>
      <c r="O403" s="4">
        <f t="shared" si="117"/>
        <v>4.3325410972469794E-2</v>
      </c>
      <c r="P403" s="9" t="e">
        <f t="shared" si="122"/>
        <v>#NUM!</v>
      </c>
      <c r="Q403" s="4" t="e">
        <f t="shared" si="123"/>
        <v>#NUM!</v>
      </c>
      <c r="R403" s="4" t="e">
        <f t="shared" ref="R403:R466" si="124">IF(Q403=0,0,B403)</f>
        <v>#NUM!</v>
      </c>
    </row>
    <row r="404" spans="1:18" x14ac:dyDescent="0.25">
      <c r="A404" s="4">
        <f t="shared" si="119"/>
        <v>4.6440000000000037</v>
      </c>
      <c r="B404" s="5">
        <f t="shared" si="107"/>
        <v>0.38700000000000029</v>
      </c>
      <c r="C404" s="5">
        <f t="shared" si="120"/>
        <v>-5.3666666666666973E-2</v>
      </c>
      <c r="D404" s="5" t="e">
        <f t="shared" si="121"/>
        <v>#NUM!</v>
      </c>
      <c r="E404" s="6" t="e">
        <f t="shared" si="118"/>
        <v>#NUM!</v>
      </c>
      <c r="F404" s="5" t="e">
        <f t="shared" si="108"/>
        <v>#NUM!</v>
      </c>
      <c r="G404" s="10" t="e">
        <f t="shared" si="109"/>
        <v>#NUM!</v>
      </c>
      <c r="H404" s="10" t="e">
        <f t="shared" si="110"/>
        <v>#NUM!</v>
      </c>
      <c r="I404" s="6" t="e">
        <f t="shared" si="111"/>
        <v>#NUM!</v>
      </c>
      <c r="J404" s="7">
        <f t="shared" si="112"/>
        <v>0.02</v>
      </c>
      <c r="K404" s="7">
        <f t="shared" si="113"/>
        <v>1.4859</v>
      </c>
      <c r="L404" s="7">
        <f t="shared" si="114"/>
        <v>0.01</v>
      </c>
      <c r="M404" s="8" t="e">
        <f t="shared" si="115"/>
        <v>#NUM!</v>
      </c>
      <c r="N404" s="6" t="e">
        <f t="shared" si="116"/>
        <v>#NUM!</v>
      </c>
      <c r="O404" s="4">
        <f t="shared" si="117"/>
        <v>4.3325410972469794E-2</v>
      </c>
      <c r="P404" s="9" t="e">
        <f t="shared" si="122"/>
        <v>#NUM!</v>
      </c>
      <c r="Q404" s="4" t="e">
        <f t="shared" si="123"/>
        <v>#NUM!</v>
      </c>
      <c r="R404" s="4" t="e">
        <f t="shared" si="124"/>
        <v>#NUM!</v>
      </c>
    </row>
    <row r="405" spans="1:18" x14ac:dyDescent="0.25">
      <c r="A405" s="4">
        <f t="shared" si="119"/>
        <v>4.6560000000000032</v>
      </c>
      <c r="B405" s="5">
        <f t="shared" si="107"/>
        <v>0.38800000000000029</v>
      </c>
      <c r="C405" s="5">
        <f t="shared" si="120"/>
        <v>-5.4666666666666974E-2</v>
      </c>
      <c r="D405" s="5" t="e">
        <f t="shared" si="121"/>
        <v>#NUM!</v>
      </c>
      <c r="E405" s="6" t="e">
        <f t="shared" si="118"/>
        <v>#NUM!</v>
      </c>
      <c r="F405" s="5" t="e">
        <f t="shared" si="108"/>
        <v>#NUM!</v>
      </c>
      <c r="G405" s="10" t="e">
        <f t="shared" si="109"/>
        <v>#NUM!</v>
      </c>
      <c r="H405" s="10" t="e">
        <f t="shared" si="110"/>
        <v>#NUM!</v>
      </c>
      <c r="I405" s="6" t="e">
        <f t="shared" si="111"/>
        <v>#NUM!</v>
      </c>
      <c r="J405" s="7">
        <f t="shared" si="112"/>
        <v>0.02</v>
      </c>
      <c r="K405" s="7">
        <f t="shared" si="113"/>
        <v>1.4859</v>
      </c>
      <c r="L405" s="7">
        <f t="shared" si="114"/>
        <v>0.01</v>
      </c>
      <c r="M405" s="8" t="e">
        <f t="shared" si="115"/>
        <v>#NUM!</v>
      </c>
      <c r="N405" s="6" t="e">
        <f t="shared" si="116"/>
        <v>#NUM!</v>
      </c>
      <c r="O405" s="4">
        <f t="shared" si="117"/>
        <v>4.3325410972469794E-2</v>
      </c>
      <c r="P405" s="9" t="e">
        <f t="shared" si="122"/>
        <v>#NUM!</v>
      </c>
      <c r="Q405" s="4" t="e">
        <f t="shared" si="123"/>
        <v>#NUM!</v>
      </c>
      <c r="R405" s="4" t="e">
        <f t="shared" si="124"/>
        <v>#NUM!</v>
      </c>
    </row>
    <row r="406" spans="1:18" x14ac:dyDescent="0.25">
      <c r="A406" s="4">
        <f t="shared" si="119"/>
        <v>4.6680000000000037</v>
      </c>
      <c r="B406" s="5">
        <f t="shared" si="107"/>
        <v>0.38900000000000029</v>
      </c>
      <c r="C406" s="5">
        <f t="shared" si="120"/>
        <v>-5.5666666666666975E-2</v>
      </c>
      <c r="D406" s="5" t="e">
        <f t="shared" si="121"/>
        <v>#NUM!</v>
      </c>
      <c r="E406" s="6" t="e">
        <f t="shared" si="118"/>
        <v>#NUM!</v>
      </c>
      <c r="F406" s="5" t="e">
        <f t="shared" si="108"/>
        <v>#NUM!</v>
      </c>
      <c r="G406" s="10" t="e">
        <f t="shared" si="109"/>
        <v>#NUM!</v>
      </c>
      <c r="H406" s="10" t="e">
        <f t="shared" si="110"/>
        <v>#NUM!</v>
      </c>
      <c r="I406" s="6" t="e">
        <f t="shared" si="111"/>
        <v>#NUM!</v>
      </c>
      <c r="J406" s="7">
        <f t="shared" si="112"/>
        <v>0.02</v>
      </c>
      <c r="K406" s="7">
        <f t="shared" si="113"/>
        <v>1.4859</v>
      </c>
      <c r="L406" s="7">
        <f t="shared" si="114"/>
        <v>0.01</v>
      </c>
      <c r="M406" s="8" t="e">
        <f t="shared" si="115"/>
        <v>#NUM!</v>
      </c>
      <c r="N406" s="6" t="e">
        <f t="shared" si="116"/>
        <v>#NUM!</v>
      </c>
      <c r="O406" s="4">
        <f t="shared" si="117"/>
        <v>4.3325410972469794E-2</v>
      </c>
      <c r="P406" s="9" t="e">
        <f t="shared" si="122"/>
        <v>#NUM!</v>
      </c>
      <c r="Q406" s="4" t="e">
        <f t="shared" si="123"/>
        <v>#NUM!</v>
      </c>
      <c r="R406" s="4" t="e">
        <f t="shared" si="124"/>
        <v>#NUM!</v>
      </c>
    </row>
    <row r="407" spans="1:18" x14ac:dyDescent="0.25">
      <c r="A407" s="4">
        <f t="shared" si="119"/>
        <v>4.6800000000000033</v>
      </c>
      <c r="B407" s="5">
        <f t="shared" si="107"/>
        <v>0.39000000000000029</v>
      </c>
      <c r="C407" s="5">
        <f t="shared" si="120"/>
        <v>-5.6666666666666976E-2</v>
      </c>
      <c r="D407" s="5" t="e">
        <f t="shared" si="121"/>
        <v>#NUM!</v>
      </c>
      <c r="E407" s="6" t="e">
        <f t="shared" si="118"/>
        <v>#NUM!</v>
      </c>
      <c r="F407" s="5" t="e">
        <f t="shared" si="108"/>
        <v>#NUM!</v>
      </c>
      <c r="G407" s="10" t="e">
        <f t="shared" si="109"/>
        <v>#NUM!</v>
      </c>
      <c r="H407" s="10" t="e">
        <f t="shared" si="110"/>
        <v>#NUM!</v>
      </c>
      <c r="I407" s="6" t="e">
        <f t="shared" si="111"/>
        <v>#NUM!</v>
      </c>
      <c r="J407" s="7">
        <f t="shared" si="112"/>
        <v>0.02</v>
      </c>
      <c r="K407" s="7">
        <f t="shared" si="113"/>
        <v>1.4859</v>
      </c>
      <c r="L407" s="7">
        <f t="shared" si="114"/>
        <v>0.01</v>
      </c>
      <c r="M407" s="8" t="e">
        <f t="shared" si="115"/>
        <v>#NUM!</v>
      </c>
      <c r="N407" s="6" t="e">
        <f t="shared" si="116"/>
        <v>#NUM!</v>
      </c>
      <c r="O407" s="4">
        <f t="shared" si="117"/>
        <v>4.3325410972469794E-2</v>
      </c>
      <c r="P407" s="9" t="e">
        <f t="shared" si="122"/>
        <v>#NUM!</v>
      </c>
      <c r="Q407" s="4" t="e">
        <f t="shared" si="123"/>
        <v>#NUM!</v>
      </c>
      <c r="R407" s="4" t="e">
        <f t="shared" si="124"/>
        <v>#NUM!</v>
      </c>
    </row>
    <row r="408" spans="1:18" x14ac:dyDescent="0.25">
      <c r="A408" s="4">
        <f t="shared" si="119"/>
        <v>4.6920000000000037</v>
      </c>
      <c r="B408" s="5">
        <f t="shared" si="107"/>
        <v>0.39100000000000029</v>
      </c>
      <c r="C408" s="5">
        <f t="shared" si="120"/>
        <v>-5.7666666666666977E-2</v>
      </c>
      <c r="D408" s="5" t="e">
        <f t="shared" si="121"/>
        <v>#NUM!</v>
      </c>
      <c r="E408" s="6" t="e">
        <f t="shared" si="118"/>
        <v>#NUM!</v>
      </c>
      <c r="F408" s="5" t="e">
        <f t="shared" si="108"/>
        <v>#NUM!</v>
      </c>
      <c r="G408" s="10" t="e">
        <f t="shared" si="109"/>
        <v>#NUM!</v>
      </c>
      <c r="H408" s="10" t="e">
        <f t="shared" si="110"/>
        <v>#NUM!</v>
      </c>
      <c r="I408" s="6" t="e">
        <f t="shared" si="111"/>
        <v>#NUM!</v>
      </c>
      <c r="J408" s="7">
        <f t="shared" si="112"/>
        <v>0.02</v>
      </c>
      <c r="K408" s="7">
        <f t="shared" si="113"/>
        <v>1.4859</v>
      </c>
      <c r="L408" s="7">
        <f t="shared" si="114"/>
        <v>0.01</v>
      </c>
      <c r="M408" s="8" t="e">
        <f t="shared" si="115"/>
        <v>#NUM!</v>
      </c>
      <c r="N408" s="6" t="e">
        <f t="shared" si="116"/>
        <v>#NUM!</v>
      </c>
      <c r="O408" s="4">
        <f t="shared" si="117"/>
        <v>4.3325410972469794E-2</v>
      </c>
      <c r="P408" s="9" t="e">
        <f t="shared" si="122"/>
        <v>#NUM!</v>
      </c>
      <c r="Q408" s="4" t="e">
        <f t="shared" si="123"/>
        <v>#NUM!</v>
      </c>
      <c r="R408" s="4" t="e">
        <f t="shared" si="124"/>
        <v>#NUM!</v>
      </c>
    </row>
    <row r="409" spans="1:18" x14ac:dyDescent="0.25">
      <c r="A409" s="4">
        <f t="shared" si="119"/>
        <v>4.7040000000000033</v>
      </c>
      <c r="B409" s="5">
        <f t="shared" si="107"/>
        <v>0.39200000000000029</v>
      </c>
      <c r="C409" s="5">
        <f t="shared" si="120"/>
        <v>-5.8666666666666978E-2</v>
      </c>
      <c r="D409" s="5" t="e">
        <f t="shared" si="121"/>
        <v>#NUM!</v>
      </c>
      <c r="E409" s="6" t="e">
        <f t="shared" si="118"/>
        <v>#NUM!</v>
      </c>
      <c r="F409" s="5" t="e">
        <f t="shared" si="108"/>
        <v>#NUM!</v>
      </c>
      <c r="G409" s="10" t="e">
        <f t="shared" si="109"/>
        <v>#NUM!</v>
      </c>
      <c r="H409" s="10" t="e">
        <f t="shared" si="110"/>
        <v>#NUM!</v>
      </c>
      <c r="I409" s="6" t="e">
        <f t="shared" si="111"/>
        <v>#NUM!</v>
      </c>
      <c r="J409" s="7">
        <f t="shared" si="112"/>
        <v>0.02</v>
      </c>
      <c r="K409" s="7">
        <f t="shared" si="113"/>
        <v>1.4859</v>
      </c>
      <c r="L409" s="7">
        <f t="shared" si="114"/>
        <v>0.01</v>
      </c>
      <c r="M409" s="8" t="e">
        <f t="shared" si="115"/>
        <v>#NUM!</v>
      </c>
      <c r="N409" s="6" t="e">
        <f t="shared" si="116"/>
        <v>#NUM!</v>
      </c>
      <c r="O409" s="4">
        <f t="shared" si="117"/>
        <v>4.3325410972469794E-2</v>
      </c>
      <c r="P409" s="9" t="e">
        <f t="shared" si="122"/>
        <v>#NUM!</v>
      </c>
      <c r="Q409" s="4" t="e">
        <f t="shared" si="123"/>
        <v>#NUM!</v>
      </c>
      <c r="R409" s="4" t="e">
        <f t="shared" si="124"/>
        <v>#NUM!</v>
      </c>
    </row>
    <row r="410" spans="1:18" x14ac:dyDescent="0.25">
      <c r="A410" s="4">
        <f t="shared" si="119"/>
        <v>4.7160000000000037</v>
      </c>
      <c r="B410" s="5">
        <f t="shared" si="107"/>
        <v>0.39300000000000029</v>
      </c>
      <c r="C410" s="5">
        <f t="shared" si="120"/>
        <v>-5.9666666666666979E-2</v>
      </c>
      <c r="D410" s="5" t="e">
        <f t="shared" si="121"/>
        <v>#NUM!</v>
      </c>
      <c r="E410" s="6" t="e">
        <f t="shared" si="118"/>
        <v>#NUM!</v>
      </c>
      <c r="F410" s="5" t="e">
        <f t="shared" si="108"/>
        <v>#NUM!</v>
      </c>
      <c r="G410" s="10" t="e">
        <f t="shared" si="109"/>
        <v>#NUM!</v>
      </c>
      <c r="H410" s="10" t="e">
        <f t="shared" si="110"/>
        <v>#NUM!</v>
      </c>
      <c r="I410" s="6" t="e">
        <f t="shared" si="111"/>
        <v>#NUM!</v>
      </c>
      <c r="J410" s="7">
        <f t="shared" si="112"/>
        <v>0.02</v>
      </c>
      <c r="K410" s="7">
        <f t="shared" si="113"/>
        <v>1.4859</v>
      </c>
      <c r="L410" s="7">
        <f t="shared" si="114"/>
        <v>0.01</v>
      </c>
      <c r="M410" s="8" t="e">
        <f t="shared" si="115"/>
        <v>#NUM!</v>
      </c>
      <c r="N410" s="6" t="e">
        <f t="shared" si="116"/>
        <v>#NUM!</v>
      </c>
      <c r="O410" s="4">
        <f t="shared" si="117"/>
        <v>4.3325410972469794E-2</v>
      </c>
      <c r="P410" s="9" t="e">
        <f t="shared" si="122"/>
        <v>#NUM!</v>
      </c>
      <c r="Q410" s="4" t="e">
        <f t="shared" si="123"/>
        <v>#NUM!</v>
      </c>
      <c r="R410" s="4" t="e">
        <f t="shared" si="124"/>
        <v>#NUM!</v>
      </c>
    </row>
    <row r="411" spans="1:18" x14ac:dyDescent="0.25">
      <c r="A411" s="4">
        <f t="shared" si="119"/>
        <v>4.7280000000000033</v>
      </c>
      <c r="B411" s="5">
        <f t="shared" si="107"/>
        <v>0.39400000000000029</v>
      </c>
      <c r="C411" s="5">
        <f t="shared" si="120"/>
        <v>-6.066666666666698E-2</v>
      </c>
      <c r="D411" s="5" t="e">
        <f t="shared" si="121"/>
        <v>#NUM!</v>
      </c>
      <c r="E411" s="6" t="e">
        <f t="shared" si="118"/>
        <v>#NUM!</v>
      </c>
      <c r="F411" s="5" t="e">
        <f t="shared" si="108"/>
        <v>#NUM!</v>
      </c>
      <c r="G411" s="10" t="e">
        <f t="shared" si="109"/>
        <v>#NUM!</v>
      </c>
      <c r="H411" s="10" t="e">
        <f t="shared" si="110"/>
        <v>#NUM!</v>
      </c>
      <c r="I411" s="6" t="e">
        <f t="shared" si="111"/>
        <v>#NUM!</v>
      </c>
      <c r="J411" s="7">
        <f t="shared" si="112"/>
        <v>0.02</v>
      </c>
      <c r="K411" s="7">
        <f t="shared" si="113"/>
        <v>1.4859</v>
      </c>
      <c r="L411" s="7">
        <f t="shared" si="114"/>
        <v>0.01</v>
      </c>
      <c r="M411" s="8" t="e">
        <f t="shared" si="115"/>
        <v>#NUM!</v>
      </c>
      <c r="N411" s="6" t="e">
        <f t="shared" si="116"/>
        <v>#NUM!</v>
      </c>
      <c r="O411" s="4">
        <f t="shared" si="117"/>
        <v>4.3325410972469794E-2</v>
      </c>
      <c r="P411" s="9" t="e">
        <f t="shared" si="122"/>
        <v>#NUM!</v>
      </c>
      <c r="Q411" s="4" t="e">
        <f t="shared" si="123"/>
        <v>#NUM!</v>
      </c>
      <c r="R411" s="4" t="e">
        <f t="shared" si="124"/>
        <v>#NUM!</v>
      </c>
    </row>
    <row r="412" spans="1:18" x14ac:dyDescent="0.25">
      <c r="A412" s="4">
        <f t="shared" si="119"/>
        <v>4.7400000000000038</v>
      </c>
      <c r="B412" s="5">
        <f t="shared" si="107"/>
        <v>0.3950000000000003</v>
      </c>
      <c r="C412" s="5">
        <f t="shared" si="120"/>
        <v>-6.166666666666698E-2</v>
      </c>
      <c r="D412" s="5" t="e">
        <f t="shared" si="121"/>
        <v>#NUM!</v>
      </c>
      <c r="E412" s="6" t="e">
        <f t="shared" si="118"/>
        <v>#NUM!</v>
      </c>
      <c r="F412" s="5" t="e">
        <f t="shared" si="108"/>
        <v>#NUM!</v>
      </c>
      <c r="G412" s="10" t="e">
        <f t="shared" si="109"/>
        <v>#NUM!</v>
      </c>
      <c r="H412" s="10" t="e">
        <f t="shared" si="110"/>
        <v>#NUM!</v>
      </c>
      <c r="I412" s="6" t="e">
        <f t="shared" si="111"/>
        <v>#NUM!</v>
      </c>
      <c r="J412" s="7">
        <f t="shared" si="112"/>
        <v>0.02</v>
      </c>
      <c r="K412" s="7">
        <f t="shared" si="113"/>
        <v>1.4859</v>
      </c>
      <c r="L412" s="7">
        <f t="shared" si="114"/>
        <v>0.01</v>
      </c>
      <c r="M412" s="8" t="e">
        <f t="shared" si="115"/>
        <v>#NUM!</v>
      </c>
      <c r="N412" s="6" t="e">
        <f t="shared" si="116"/>
        <v>#NUM!</v>
      </c>
      <c r="O412" s="4">
        <f t="shared" si="117"/>
        <v>4.3325410972469794E-2</v>
      </c>
      <c r="P412" s="9" t="e">
        <f t="shared" si="122"/>
        <v>#NUM!</v>
      </c>
      <c r="Q412" s="4" t="e">
        <f t="shared" si="123"/>
        <v>#NUM!</v>
      </c>
      <c r="R412" s="4" t="e">
        <f t="shared" si="124"/>
        <v>#NUM!</v>
      </c>
    </row>
    <row r="413" spans="1:18" x14ac:dyDescent="0.25">
      <c r="A413" s="4">
        <f t="shared" si="119"/>
        <v>4.7520000000000033</v>
      </c>
      <c r="B413" s="5">
        <f t="shared" ref="B413:B476" si="125">B412+0.001</f>
        <v>0.3960000000000003</v>
      </c>
      <c r="C413" s="5">
        <f t="shared" si="120"/>
        <v>-6.2666666666666981E-2</v>
      </c>
      <c r="D413" s="5" t="e">
        <f t="shared" si="121"/>
        <v>#NUM!</v>
      </c>
      <c r="E413" s="6" t="e">
        <f t="shared" si="118"/>
        <v>#NUM!</v>
      </c>
      <c r="F413" s="5" t="e">
        <f t="shared" ref="F413:F476" si="126">D$10*D413</f>
        <v>#NUM!</v>
      </c>
      <c r="G413" s="10" t="e">
        <f t="shared" ref="G413:G476" si="127">IF(B413&lt;D$10,E413,3.14159*D$10^2-E413)</f>
        <v>#NUM!</v>
      </c>
      <c r="H413" s="10" t="e">
        <f t="shared" ref="H413:H476" si="128">IF(B413&lt;D$10,F413,2*3.14159*D$10-F413)</f>
        <v>#NUM!</v>
      </c>
      <c r="I413" s="6" t="e">
        <f t="shared" ref="I413:I476" si="129">G413/H413</f>
        <v>#NUM!</v>
      </c>
      <c r="J413" s="7">
        <f t="shared" ref="J413:J476" si="130">D$9</f>
        <v>0.02</v>
      </c>
      <c r="K413" s="7">
        <f t="shared" ref="K413:K476" si="131">D$7</f>
        <v>1.4859</v>
      </c>
      <c r="L413" s="7">
        <f t="shared" ref="L413:L476" si="132">D$8</f>
        <v>0.01</v>
      </c>
      <c r="M413" s="8" t="e">
        <f t="shared" ref="M413:M476" si="133">K413/L413*I413^0.667*J413^0.5</f>
        <v>#NUM!</v>
      </c>
      <c r="N413" s="6" t="e">
        <f t="shared" ref="N413:N476" si="134">G413*M413</f>
        <v>#NUM!</v>
      </c>
      <c r="O413" s="4">
        <f t="shared" ref="O413:O476" si="135">D$6</f>
        <v>4.3325410972469794E-2</v>
      </c>
      <c r="P413" s="9" t="e">
        <f t="shared" si="122"/>
        <v>#NUM!</v>
      </c>
      <c r="Q413" s="4" t="e">
        <f t="shared" si="123"/>
        <v>#NUM!</v>
      </c>
      <c r="R413" s="4" t="e">
        <f t="shared" si="124"/>
        <v>#NUM!</v>
      </c>
    </row>
    <row r="414" spans="1:18" x14ac:dyDescent="0.25">
      <c r="A414" s="4">
        <f t="shared" si="119"/>
        <v>4.7640000000000038</v>
      </c>
      <c r="B414" s="5">
        <f t="shared" si="125"/>
        <v>0.3970000000000003</v>
      </c>
      <c r="C414" s="5">
        <f t="shared" si="120"/>
        <v>-6.3666666666666982E-2</v>
      </c>
      <c r="D414" s="5" t="e">
        <f t="shared" si="121"/>
        <v>#NUM!</v>
      </c>
      <c r="E414" s="6" t="e">
        <f t="shared" ref="E414:E477" si="136">D$10^2*(D414-SIN(D414))/2</f>
        <v>#NUM!</v>
      </c>
      <c r="F414" s="5" t="e">
        <f t="shared" si="126"/>
        <v>#NUM!</v>
      </c>
      <c r="G414" s="10" t="e">
        <f t="shared" si="127"/>
        <v>#NUM!</v>
      </c>
      <c r="H414" s="10" t="e">
        <f t="shared" si="128"/>
        <v>#NUM!</v>
      </c>
      <c r="I414" s="6" t="e">
        <f t="shared" si="129"/>
        <v>#NUM!</v>
      </c>
      <c r="J414" s="7">
        <f t="shared" si="130"/>
        <v>0.02</v>
      </c>
      <c r="K414" s="7">
        <f t="shared" si="131"/>
        <v>1.4859</v>
      </c>
      <c r="L414" s="7">
        <f t="shared" si="132"/>
        <v>0.01</v>
      </c>
      <c r="M414" s="8" t="e">
        <f t="shared" si="133"/>
        <v>#NUM!</v>
      </c>
      <c r="N414" s="6" t="e">
        <f t="shared" si="134"/>
        <v>#NUM!</v>
      </c>
      <c r="O414" s="4">
        <f t="shared" si="135"/>
        <v>4.3325410972469794E-2</v>
      </c>
      <c r="P414" s="9" t="e">
        <f t="shared" si="122"/>
        <v>#NUM!</v>
      </c>
      <c r="Q414" s="4" t="e">
        <f t="shared" si="123"/>
        <v>#NUM!</v>
      </c>
      <c r="R414" s="4" t="e">
        <f t="shared" si="124"/>
        <v>#NUM!</v>
      </c>
    </row>
    <row r="415" spans="1:18" x14ac:dyDescent="0.25">
      <c r="A415" s="4">
        <f t="shared" si="119"/>
        <v>4.7760000000000034</v>
      </c>
      <c r="B415" s="5">
        <f t="shared" si="125"/>
        <v>0.3980000000000003</v>
      </c>
      <c r="C415" s="5">
        <f t="shared" si="120"/>
        <v>-6.4666666666666983E-2</v>
      </c>
      <c r="D415" s="5" t="e">
        <f t="shared" si="121"/>
        <v>#NUM!</v>
      </c>
      <c r="E415" s="6" t="e">
        <f t="shared" si="136"/>
        <v>#NUM!</v>
      </c>
      <c r="F415" s="5" t="e">
        <f t="shared" si="126"/>
        <v>#NUM!</v>
      </c>
      <c r="G415" s="10" t="e">
        <f t="shared" si="127"/>
        <v>#NUM!</v>
      </c>
      <c r="H415" s="10" t="e">
        <f t="shared" si="128"/>
        <v>#NUM!</v>
      </c>
      <c r="I415" s="6" t="e">
        <f t="shared" si="129"/>
        <v>#NUM!</v>
      </c>
      <c r="J415" s="7">
        <f t="shared" si="130"/>
        <v>0.02</v>
      </c>
      <c r="K415" s="7">
        <f t="shared" si="131"/>
        <v>1.4859</v>
      </c>
      <c r="L415" s="7">
        <f t="shared" si="132"/>
        <v>0.01</v>
      </c>
      <c r="M415" s="8" t="e">
        <f t="shared" si="133"/>
        <v>#NUM!</v>
      </c>
      <c r="N415" s="6" t="e">
        <f t="shared" si="134"/>
        <v>#NUM!</v>
      </c>
      <c r="O415" s="4">
        <f t="shared" si="135"/>
        <v>4.3325410972469794E-2</v>
      </c>
      <c r="P415" s="9" t="e">
        <f t="shared" si="122"/>
        <v>#NUM!</v>
      </c>
      <c r="Q415" s="4" t="e">
        <f t="shared" si="123"/>
        <v>#NUM!</v>
      </c>
      <c r="R415" s="4" t="e">
        <f t="shared" si="124"/>
        <v>#NUM!</v>
      </c>
    </row>
    <row r="416" spans="1:18" x14ac:dyDescent="0.25">
      <c r="A416" s="4">
        <f t="shared" si="119"/>
        <v>4.7880000000000038</v>
      </c>
      <c r="B416" s="5">
        <f t="shared" si="125"/>
        <v>0.3990000000000003</v>
      </c>
      <c r="C416" s="5">
        <f t="shared" si="120"/>
        <v>-6.5666666666666984E-2</v>
      </c>
      <c r="D416" s="5" t="e">
        <f t="shared" si="121"/>
        <v>#NUM!</v>
      </c>
      <c r="E416" s="6" t="e">
        <f t="shared" si="136"/>
        <v>#NUM!</v>
      </c>
      <c r="F416" s="5" t="e">
        <f t="shared" si="126"/>
        <v>#NUM!</v>
      </c>
      <c r="G416" s="10" t="e">
        <f t="shared" si="127"/>
        <v>#NUM!</v>
      </c>
      <c r="H416" s="10" t="e">
        <f t="shared" si="128"/>
        <v>#NUM!</v>
      </c>
      <c r="I416" s="6" t="e">
        <f t="shared" si="129"/>
        <v>#NUM!</v>
      </c>
      <c r="J416" s="7">
        <f t="shared" si="130"/>
        <v>0.02</v>
      </c>
      <c r="K416" s="7">
        <f t="shared" si="131"/>
        <v>1.4859</v>
      </c>
      <c r="L416" s="7">
        <f t="shared" si="132"/>
        <v>0.01</v>
      </c>
      <c r="M416" s="8" t="e">
        <f t="shared" si="133"/>
        <v>#NUM!</v>
      </c>
      <c r="N416" s="6" t="e">
        <f t="shared" si="134"/>
        <v>#NUM!</v>
      </c>
      <c r="O416" s="4">
        <f t="shared" si="135"/>
        <v>4.3325410972469794E-2</v>
      </c>
      <c r="P416" s="9" t="e">
        <f t="shared" si="122"/>
        <v>#NUM!</v>
      </c>
      <c r="Q416" s="4" t="e">
        <f t="shared" si="123"/>
        <v>#NUM!</v>
      </c>
      <c r="R416" s="4" t="e">
        <f t="shared" si="124"/>
        <v>#NUM!</v>
      </c>
    </row>
    <row r="417" spans="1:18" x14ac:dyDescent="0.25">
      <c r="A417" s="4">
        <f t="shared" si="119"/>
        <v>4.8000000000000034</v>
      </c>
      <c r="B417" s="5">
        <f t="shared" si="125"/>
        <v>0.4000000000000003</v>
      </c>
      <c r="C417" s="5">
        <f t="shared" si="120"/>
        <v>-6.6666666666666985E-2</v>
      </c>
      <c r="D417" s="5" t="e">
        <f t="shared" si="121"/>
        <v>#NUM!</v>
      </c>
      <c r="E417" s="6" t="e">
        <f t="shared" si="136"/>
        <v>#NUM!</v>
      </c>
      <c r="F417" s="5" t="e">
        <f t="shared" si="126"/>
        <v>#NUM!</v>
      </c>
      <c r="G417" s="10" t="e">
        <f t="shared" si="127"/>
        <v>#NUM!</v>
      </c>
      <c r="H417" s="10" t="e">
        <f t="shared" si="128"/>
        <v>#NUM!</v>
      </c>
      <c r="I417" s="6" t="e">
        <f t="shared" si="129"/>
        <v>#NUM!</v>
      </c>
      <c r="J417" s="7">
        <f t="shared" si="130"/>
        <v>0.02</v>
      </c>
      <c r="K417" s="7">
        <f t="shared" si="131"/>
        <v>1.4859</v>
      </c>
      <c r="L417" s="7">
        <f t="shared" si="132"/>
        <v>0.01</v>
      </c>
      <c r="M417" s="8" t="e">
        <f t="shared" si="133"/>
        <v>#NUM!</v>
      </c>
      <c r="N417" s="6" t="e">
        <f t="shared" si="134"/>
        <v>#NUM!</v>
      </c>
      <c r="O417" s="4">
        <f t="shared" si="135"/>
        <v>4.3325410972469794E-2</v>
      </c>
      <c r="P417" s="9" t="e">
        <f t="shared" si="122"/>
        <v>#NUM!</v>
      </c>
      <c r="Q417" s="4" t="e">
        <f t="shared" si="123"/>
        <v>#NUM!</v>
      </c>
      <c r="R417" s="4" t="e">
        <f t="shared" si="124"/>
        <v>#NUM!</v>
      </c>
    </row>
    <row r="418" spans="1:18" x14ac:dyDescent="0.25">
      <c r="A418" s="4">
        <f t="shared" si="119"/>
        <v>4.8120000000000038</v>
      </c>
      <c r="B418" s="5">
        <f t="shared" si="125"/>
        <v>0.4010000000000003</v>
      </c>
      <c r="C418" s="5">
        <f t="shared" si="120"/>
        <v>-6.7666666666666986E-2</v>
      </c>
      <c r="D418" s="5" t="e">
        <f t="shared" si="121"/>
        <v>#NUM!</v>
      </c>
      <c r="E418" s="6" t="e">
        <f t="shared" si="136"/>
        <v>#NUM!</v>
      </c>
      <c r="F418" s="5" t="e">
        <f t="shared" si="126"/>
        <v>#NUM!</v>
      </c>
      <c r="G418" s="10" t="e">
        <f t="shared" si="127"/>
        <v>#NUM!</v>
      </c>
      <c r="H418" s="10" t="e">
        <f t="shared" si="128"/>
        <v>#NUM!</v>
      </c>
      <c r="I418" s="6" t="e">
        <f t="shared" si="129"/>
        <v>#NUM!</v>
      </c>
      <c r="J418" s="7">
        <f t="shared" si="130"/>
        <v>0.02</v>
      </c>
      <c r="K418" s="7">
        <f t="shared" si="131"/>
        <v>1.4859</v>
      </c>
      <c r="L418" s="7">
        <f t="shared" si="132"/>
        <v>0.01</v>
      </c>
      <c r="M418" s="8" t="e">
        <f t="shared" si="133"/>
        <v>#NUM!</v>
      </c>
      <c r="N418" s="6" t="e">
        <f t="shared" si="134"/>
        <v>#NUM!</v>
      </c>
      <c r="O418" s="4">
        <f t="shared" si="135"/>
        <v>4.3325410972469794E-2</v>
      </c>
      <c r="P418" s="9" t="e">
        <f t="shared" si="122"/>
        <v>#NUM!</v>
      </c>
      <c r="Q418" s="4" t="e">
        <f t="shared" si="123"/>
        <v>#NUM!</v>
      </c>
      <c r="R418" s="4" t="e">
        <f t="shared" si="124"/>
        <v>#NUM!</v>
      </c>
    </row>
    <row r="419" spans="1:18" x14ac:dyDescent="0.25">
      <c r="A419" s="4">
        <f t="shared" si="119"/>
        <v>4.8240000000000034</v>
      </c>
      <c r="B419" s="5">
        <f t="shared" si="125"/>
        <v>0.4020000000000003</v>
      </c>
      <c r="C419" s="5">
        <f t="shared" si="120"/>
        <v>-6.8666666666666987E-2</v>
      </c>
      <c r="D419" s="5" t="e">
        <f t="shared" si="121"/>
        <v>#NUM!</v>
      </c>
      <c r="E419" s="6" t="e">
        <f t="shared" si="136"/>
        <v>#NUM!</v>
      </c>
      <c r="F419" s="5" t="e">
        <f t="shared" si="126"/>
        <v>#NUM!</v>
      </c>
      <c r="G419" s="10" t="e">
        <f t="shared" si="127"/>
        <v>#NUM!</v>
      </c>
      <c r="H419" s="10" t="e">
        <f t="shared" si="128"/>
        <v>#NUM!</v>
      </c>
      <c r="I419" s="6" t="e">
        <f t="shared" si="129"/>
        <v>#NUM!</v>
      </c>
      <c r="J419" s="7">
        <f t="shared" si="130"/>
        <v>0.02</v>
      </c>
      <c r="K419" s="7">
        <f t="shared" si="131"/>
        <v>1.4859</v>
      </c>
      <c r="L419" s="7">
        <f t="shared" si="132"/>
        <v>0.01</v>
      </c>
      <c r="M419" s="8" t="e">
        <f t="shared" si="133"/>
        <v>#NUM!</v>
      </c>
      <c r="N419" s="6" t="e">
        <f t="shared" si="134"/>
        <v>#NUM!</v>
      </c>
      <c r="O419" s="4">
        <f t="shared" si="135"/>
        <v>4.3325410972469794E-2</v>
      </c>
      <c r="P419" s="9" t="e">
        <f t="shared" si="122"/>
        <v>#NUM!</v>
      </c>
      <c r="Q419" s="4" t="e">
        <f t="shared" si="123"/>
        <v>#NUM!</v>
      </c>
      <c r="R419" s="4" t="e">
        <f t="shared" si="124"/>
        <v>#NUM!</v>
      </c>
    </row>
    <row r="420" spans="1:18" x14ac:dyDescent="0.25">
      <c r="A420" s="4">
        <f t="shared" si="119"/>
        <v>4.8360000000000039</v>
      </c>
      <c r="B420" s="5">
        <f t="shared" si="125"/>
        <v>0.4030000000000003</v>
      </c>
      <c r="C420" s="5">
        <f t="shared" si="120"/>
        <v>-6.9666666666666988E-2</v>
      </c>
      <c r="D420" s="5" t="e">
        <f t="shared" si="121"/>
        <v>#NUM!</v>
      </c>
      <c r="E420" s="6" t="e">
        <f t="shared" si="136"/>
        <v>#NUM!</v>
      </c>
      <c r="F420" s="5" t="e">
        <f t="shared" si="126"/>
        <v>#NUM!</v>
      </c>
      <c r="G420" s="10" t="e">
        <f t="shared" si="127"/>
        <v>#NUM!</v>
      </c>
      <c r="H420" s="10" t="e">
        <f t="shared" si="128"/>
        <v>#NUM!</v>
      </c>
      <c r="I420" s="6" t="e">
        <f t="shared" si="129"/>
        <v>#NUM!</v>
      </c>
      <c r="J420" s="7">
        <f t="shared" si="130"/>
        <v>0.02</v>
      </c>
      <c r="K420" s="7">
        <f t="shared" si="131"/>
        <v>1.4859</v>
      </c>
      <c r="L420" s="7">
        <f t="shared" si="132"/>
        <v>0.01</v>
      </c>
      <c r="M420" s="8" t="e">
        <f t="shared" si="133"/>
        <v>#NUM!</v>
      </c>
      <c r="N420" s="6" t="e">
        <f t="shared" si="134"/>
        <v>#NUM!</v>
      </c>
      <c r="O420" s="4">
        <f t="shared" si="135"/>
        <v>4.3325410972469794E-2</v>
      </c>
      <c r="P420" s="9" t="e">
        <f t="shared" si="122"/>
        <v>#NUM!</v>
      </c>
      <c r="Q420" s="4" t="e">
        <f t="shared" si="123"/>
        <v>#NUM!</v>
      </c>
      <c r="R420" s="4" t="e">
        <f t="shared" si="124"/>
        <v>#NUM!</v>
      </c>
    </row>
    <row r="421" spans="1:18" x14ac:dyDescent="0.25">
      <c r="A421" s="4">
        <f t="shared" si="119"/>
        <v>4.8480000000000034</v>
      </c>
      <c r="B421" s="5">
        <f t="shared" si="125"/>
        <v>0.4040000000000003</v>
      </c>
      <c r="C421" s="5">
        <f t="shared" si="120"/>
        <v>-7.0666666666666988E-2</v>
      </c>
      <c r="D421" s="5" t="e">
        <f t="shared" si="121"/>
        <v>#NUM!</v>
      </c>
      <c r="E421" s="6" t="e">
        <f t="shared" si="136"/>
        <v>#NUM!</v>
      </c>
      <c r="F421" s="5" t="e">
        <f t="shared" si="126"/>
        <v>#NUM!</v>
      </c>
      <c r="G421" s="10" t="e">
        <f t="shared" si="127"/>
        <v>#NUM!</v>
      </c>
      <c r="H421" s="10" t="e">
        <f t="shared" si="128"/>
        <v>#NUM!</v>
      </c>
      <c r="I421" s="6" t="e">
        <f t="shared" si="129"/>
        <v>#NUM!</v>
      </c>
      <c r="J421" s="7">
        <f t="shared" si="130"/>
        <v>0.02</v>
      </c>
      <c r="K421" s="7">
        <f t="shared" si="131"/>
        <v>1.4859</v>
      </c>
      <c r="L421" s="7">
        <f t="shared" si="132"/>
        <v>0.01</v>
      </c>
      <c r="M421" s="8" t="e">
        <f t="shared" si="133"/>
        <v>#NUM!</v>
      </c>
      <c r="N421" s="6" t="e">
        <f t="shared" si="134"/>
        <v>#NUM!</v>
      </c>
      <c r="O421" s="4">
        <f t="shared" si="135"/>
        <v>4.3325410972469794E-2</v>
      </c>
      <c r="P421" s="9" t="e">
        <f t="shared" si="122"/>
        <v>#NUM!</v>
      </c>
      <c r="Q421" s="4" t="e">
        <f t="shared" si="123"/>
        <v>#NUM!</v>
      </c>
      <c r="R421" s="4" t="e">
        <f t="shared" si="124"/>
        <v>#NUM!</v>
      </c>
    </row>
    <row r="422" spans="1:18" x14ac:dyDescent="0.25">
      <c r="A422" s="4">
        <f t="shared" si="119"/>
        <v>4.8600000000000039</v>
      </c>
      <c r="B422" s="5">
        <f t="shared" si="125"/>
        <v>0.4050000000000003</v>
      </c>
      <c r="C422" s="5">
        <f t="shared" si="120"/>
        <v>-7.1666666666666989E-2</v>
      </c>
      <c r="D422" s="5" t="e">
        <f t="shared" si="121"/>
        <v>#NUM!</v>
      </c>
      <c r="E422" s="6" t="e">
        <f t="shared" si="136"/>
        <v>#NUM!</v>
      </c>
      <c r="F422" s="5" t="e">
        <f t="shared" si="126"/>
        <v>#NUM!</v>
      </c>
      <c r="G422" s="10" t="e">
        <f t="shared" si="127"/>
        <v>#NUM!</v>
      </c>
      <c r="H422" s="10" t="e">
        <f t="shared" si="128"/>
        <v>#NUM!</v>
      </c>
      <c r="I422" s="6" t="e">
        <f t="shared" si="129"/>
        <v>#NUM!</v>
      </c>
      <c r="J422" s="7">
        <f t="shared" si="130"/>
        <v>0.02</v>
      </c>
      <c r="K422" s="7">
        <f t="shared" si="131"/>
        <v>1.4859</v>
      </c>
      <c r="L422" s="7">
        <f t="shared" si="132"/>
        <v>0.01</v>
      </c>
      <c r="M422" s="8" t="e">
        <f t="shared" si="133"/>
        <v>#NUM!</v>
      </c>
      <c r="N422" s="6" t="e">
        <f t="shared" si="134"/>
        <v>#NUM!</v>
      </c>
      <c r="O422" s="4">
        <f t="shared" si="135"/>
        <v>4.3325410972469794E-2</v>
      </c>
      <c r="P422" s="9" t="e">
        <f t="shared" si="122"/>
        <v>#NUM!</v>
      </c>
      <c r="Q422" s="4" t="e">
        <f t="shared" si="123"/>
        <v>#NUM!</v>
      </c>
      <c r="R422" s="4" t="e">
        <f t="shared" si="124"/>
        <v>#NUM!</v>
      </c>
    </row>
    <row r="423" spans="1:18" x14ac:dyDescent="0.25">
      <c r="A423" s="4">
        <f t="shared" si="119"/>
        <v>4.8720000000000034</v>
      </c>
      <c r="B423" s="5">
        <f t="shared" si="125"/>
        <v>0.40600000000000031</v>
      </c>
      <c r="C423" s="5">
        <f t="shared" si="120"/>
        <v>-7.266666666666699E-2</v>
      </c>
      <c r="D423" s="5" t="e">
        <f t="shared" si="121"/>
        <v>#NUM!</v>
      </c>
      <c r="E423" s="6" t="e">
        <f t="shared" si="136"/>
        <v>#NUM!</v>
      </c>
      <c r="F423" s="5" t="e">
        <f t="shared" si="126"/>
        <v>#NUM!</v>
      </c>
      <c r="G423" s="10" t="e">
        <f t="shared" si="127"/>
        <v>#NUM!</v>
      </c>
      <c r="H423" s="10" t="e">
        <f t="shared" si="128"/>
        <v>#NUM!</v>
      </c>
      <c r="I423" s="6" t="e">
        <f t="shared" si="129"/>
        <v>#NUM!</v>
      </c>
      <c r="J423" s="7">
        <f t="shared" si="130"/>
        <v>0.02</v>
      </c>
      <c r="K423" s="7">
        <f t="shared" si="131"/>
        <v>1.4859</v>
      </c>
      <c r="L423" s="7">
        <f t="shared" si="132"/>
        <v>0.01</v>
      </c>
      <c r="M423" s="8" t="e">
        <f t="shared" si="133"/>
        <v>#NUM!</v>
      </c>
      <c r="N423" s="6" t="e">
        <f t="shared" si="134"/>
        <v>#NUM!</v>
      </c>
      <c r="O423" s="4">
        <f t="shared" si="135"/>
        <v>4.3325410972469794E-2</v>
      </c>
      <c r="P423" s="9" t="e">
        <f t="shared" si="122"/>
        <v>#NUM!</v>
      </c>
      <c r="Q423" s="4" t="e">
        <f t="shared" si="123"/>
        <v>#NUM!</v>
      </c>
      <c r="R423" s="4" t="e">
        <f t="shared" si="124"/>
        <v>#NUM!</v>
      </c>
    </row>
    <row r="424" spans="1:18" x14ac:dyDescent="0.25">
      <c r="A424" s="4">
        <f t="shared" si="119"/>
        <v>4.8840000000000039</v>
      </c>
      <c r="B424" s="5">
        <f t="shared" si="125"/>
        <v>0.40700000000000031</v>
      </c>
      <c r="C424" s="5">
        <f t="shared" si="120"/>
        <v>-7.3666666666666991E-2</v>
      </c>
      <c r="D424" s="5" t="e">
        <f t="shared" si="121"/>
        <v>#NUM!</v>
      </c>
      <c r="E424" s="6" t="e">
        <f t="shared" si="136"/>
        <v>#NUM!</v>
      </c>
      <c r="F424" s="5" t="e">
        <f t="shared" si="126"/>
        <v>#NUM!</v>
      </c>
      <c r="G424" s="10" t="e">
        <f t="shared" si="127"/>
        <v>#NUM!</v>
      </c>
      <c r="H424" s="10" t="e">
        <f t="shared" si="128"/>
        <v>#NUM!</v>
      </c>
      <c r="I424" s="6" t="e">
        <f t="shared" si="129"/>
        <v>#NUM!</v>
      </c>
      <c r="J424" s="7">
        <f t="shared" si="130"/>
        <v>0.02</v>
      </c>
      <c r="K424" s="7">
        <f t="shared" si="131"/>
        <v>1.4859</v>
      </c>
      <c r="L424" s="7">
        <f t="shared" si="132"/>
        <v>0.01</v>
      </c>
      <c r="M424" s="8" t="e">
        <f t="shared" si="133"/>
        <v>#NUM!</v>
      </c>
      <c r="N424" s="6" t="e">
        <f t="shared" si="134"/>
        <v>#NUM!</v>
      </c>
      <c r="O424" s="4">
        <f t="shared" si="135"/>
        <v>4.3325410972469794E-2</v>
      </c>
      <c r="P424" s="9" t="e">
        <f t="shared" si="122"/>
        <v>#NUM!</v>
      </c>
      <c r="Q424" s="4" t="e">
        <f t="shared" si="123"/>
        <v>#NUM!</v>
      </c>
      <c r="R424" s="4" t="e">
        <f t="shared" si="124"/>
        <v>#NUM!</v>
      </c>
    </row>
    <row r="425" spans="1:18" x14ac:dyDescent="0.25">
      <c r="A425" s="4">
        <f t="shared" si="119"/>
        <v>4.8960000000000035</v>
      </c>
      <c r="B425" s="5">
        <f t="shared" si="125"/>
        <v>0.40800000000000031</v>
      </c>
      <c r="C425" s="5">
        <f t="shared" si="120"/>
        <v>-7.4666666666666992E-2</v>
      </c>
      <c r="D425" s="5" t="e">
        <f t="shared" si="121"/>
        <v>#NUM!</v>
      </c>
      <c r="E425" s="6" t="e">
        <f t="shared" si="136"/>
        <v>#NUM!</v>
      </c>
      <c r="F425" s="5" t="e">
        <f t="shared" si="126"/>
        <v>#NUM!</v>
      </c>
      <c r="G425" s="10" t="e">
        <f t="shared" si="127"/>
        <v>#NUM!</v>
      </c>
      <c r="H425" s="10" t="e">
        <f t="shared" si="128"/>
        <v>#NUM!</v>
      </c>
      <c r="I425" s="6" t="e">
        <f t="shared" si="129"/>
        <v>#NUM!</v>
      </c>
      <c r="J425" s="7">
        <f t="shared" si="130"/>
        <v>0.02</v>
      </c>
      <c r="K425" s="7">
        <f t="shared" si="131"/>
        <v>1.4859</v>
      </c>
      <c r="L425" s="7">
        <f t="shared" si="132"/>
        <v>0.01</v>
      </c>
      <c r="M425" s="8" t="e">
        <f t="shared" si="133"/>
        <v>#NUM!</v>
      </c>
      <c r="N425" s="6" t="e">
        <f t="shared" si="134"/>
        <v>#NUM!</v>
      </c>
      <c r="O425" s="4">
        <f t="shared" si="135"/>
        <v>4.3325410972469794E-2</v>
      </c>
      <c r="P425" s="9" t="e">
        <f t="shared" si="122"/>
        <v>#NUM!</v>
      </c>
      <c r="Q425" s="4" t="e">
        <f t="shared" si="123"/>
        <v>#NUM!</v>
      </c>
      <c r="R425" s="4" t="e">
        <f t="shared" si="124"/>
        <v>#NUM!</v>
      </c>
    </row>
    <row r="426" spans="1:18" x14ac:dyDescent="0.25">
      <c r="A426" s="4">
        <f t="shared" si="119"/>
        <v>4.9080000000000039</v>
      </c>
      <c r="B426" s="5">
        <f t="shared" si="125"/>
        <v>0.40900000000000031</v>
      </c>
      <c r="C426" s="5">
        <f t="shared" si="120"/>
        <v>-7.5666666666666993E-2</v>
      </c>
      <c r="D426" s="5" t="e">
        <f t="shared" si="121"/>
        <v>#NUM!</v>
      </c>
      <c r="E426" s="6" t="e">
        <f t="shared" si="136"/>
        <v>#NUM!</v>
      </c>
      <c r="F426" s="5" t="e">
        <f t="shared" si="126"/>
        <v>#NUM!</v>
      </c>
      <c r="G426" s="10" t="e">
        <f t="shared" si="127"/>
        <v>#NUM!</v>
      </c>
      <c r="H426" s="10" t="e">
        <f t="shared" si="128"/>
        <v>#NUM!</v>
      </c>
      <c r="I426" s="6" t="e">
        <f t="shared" si="129"/>
        <v>#NUM!</v>
      </c>
      <c r="J426" s="7">
        <f t="shared" si="130"/>
        <v>0.02</v>
      </c>
      <c r="K426" s="7">
        <f t="shared" si="131"/>
        <v>1.4859</v>
      </c>
      <c r="L426" s="7">
        <f t="shared" si="132"/>
        <v>0.01</v>
      </c>
      <c r="M426" s="8" t="e">
        <f t="shared" si="133"/>
        <v>#NUM!</v>
      </c>
      <c r="N426" s="6" t="e">
        <f t="shared" si="134"/>
        <v>#NUM!</v>
      </c>
      <c r="O426" s="4">
        <f t="shared" si="135"/>
        <v>4.3325410972469794E-2</v>
      </c>
      <c r="P426" s="9" t="e">
        <f t="shared" si="122"/>
        <v>#NUM!</v>
      </c>
      <c r="Q426" s="4" t="e">
        <f t="shared" si="123"/>
        <v>#NUM!</v>
      </c>
      <c r="R426" s="4" t="e">
        <f t="shared" si="124"/>
        <v>#NUM!</v>
      </c>
    </row>
    <row r="427" spans="1:18" x14ac:dyDescent="0.25">
      <c r="A427" s="4">
        <f t="shared" si="119"/>
        <v>4.9200000000000035</v>
      </c>
      <c r="B427" s="5">
        <f t="shared" si="125"/>
        <v>0.41000000000000031</v>
      </c>
      <c r="C427" s="5">
        <f t="shared" si="120"/>
        <v>-7.6666666666666994E-2</v>
      </c>
      <c r="D427" s="5" t="e">
        <f t="shared" si="121"/>
        <v>#NUM!</v>
      </c>
      <c r="E427" s="6" t="e">
        <f t="shared" si="136"/>
        <v>#NUM!</v>
      </c>
      <c r="F427" s="5" t="e">
        <f t="shared" si="126"/>
        <v>#NUM!</v>
      </c>
      <c r="G427" s="10" t="e">
        <f t="shared" si="127"/>
        <v>#NUM!</v>
      </c>
      <c r="H427" s="10" t="e">
        <f t="shared" si="128"/>
        <v>#NUM!</v>
      </c>
      <c r="I427" s="6" t="e">
        <f t="shared" si="129"/>
        <v>#NUM!</v>
      </c>
      <c r="J427" s="7">
        <f t="shared" si="130"/>
        <v>0.02</v>
      </c>
      <c r="K427" s="7">
        <f t="shared" si="131"/>
        <v>1.4859</v>
      </c>
      <c r="L427" s="7">
        <f t="shared" si="132"/>
        <v>0.01</v>
      </c>
      <c r="M427" s="8" t="e">
        <f t="shared" si="133"/>
        <v>#NUM!</v>
      </c>
      <c r="N427" s="6" t="e">
        <f t="shared" si="134"/>
        <v>#NUM!</v>
      </c>
      <c r="O427" s="4">
        <f t="shared" si="135"/>
        <v>4.3325410972469794E-2</v>
      </c>
      <c r="P427" s="9" t="e">
        <f t="shared" si="122"/>
        <v>#NUM!</v>
      </c>
      <c r="Q427" s="4" t="e">
        <f t="shared" si="123"/>
        <v>#NUM!</v>
      </c>
      <c r="R427" s="4" t="e">
        <f t="shared" si="124"/>
        <v>#NUM!</v>
      </c>
    </row>
    <row r="428" spans="1:18" x14ac:dyDescent="0.25">
      <c r="A428" s="4">
        <f t="shared" si="119"/>
        <v>4.9320000000000039</v>
      </c>
      <c r="B428" s="5">
        <f t="shared" si="125"/>
        <v>0.41100000000000031</v>
      </c>
      <c r="C428" s="5">
        <f t="shared" si="120"/>
        <v>-7.7666666666666995E-2</v>
      </c>
      <c r="D428" s="5" t="e">
        <f t="shared" si="121"/>
        <v>#NUM!</v>
      </c>
      <c r="E428" s="6" t="e">
        <f t="shared" si="136"/>
        <v>#NUM!</v>
      </c>
      <c r="F428" s="5" t="e">
        <f t="shared" si="126"/>
        <v>#NUM!</v>
      </c>
      <c r="G428" s="10" t="e">
        <f t="shared" si="127"/>
        <v>#NUM!</v>
      </c>
      <c r="H428" s="10" t="e">
        <f t="shared" si="128"/>
        <v>#NUM!</v>
      </c>
      <c r="I428" s="6" t="e">
        <f t="shared" si="129"/>
        <v>#NUM!</v>
      </c>
      <c r="J428" s="7">
        <f t="shared" si="130"/>
        <v>0.02</v>
      </c>
      <c r="K428" s="7">
        <f t="shared" si="131"/>
        <v>1.4859</v>
      </c>
      <c r="L428" s="7">
        <f t="shared" si="132"/>
        <v>0.01</v>
      </c>
      <c r="M428" s="8" t="e">
        <f t="shared" si="133"/>
        <v>#NUM!</v>
      </c>
      <c r="N428" s="6" t="e">
        <f t="shared" si="134"/>
        <v>#NUM!</v>
      </c>
      <c r="O428" s="4">
        <f t="shared" si="135"/>
        <v>4.3325410972469794E-2</v>
      </c>
      <c r="P428" s="9" t="e">
        <f t="shared" si="122"/>
        <v>#NUM!</v>
      </c>
      <c r="Q428" s="4" t="e">
        <f t="shared" si="123"/>
        <v>#NUM!</v>
      </c>
      <c r="R428" s="4" t="e">
        <f t="shared" si="124"/>
        <v>#NUM!</v>
      </c>
    </row>
    <row r="429" spans="1:18" x14ac:dyDescent="0.25">
      <c r="A429" s="4">
        <f t="shared" si="119"/>
        <v>4.9440000000000035</v>
      </c>
      <c r="B429" s="5">
        <f t="shared" si="125"/>
        <v>0.41200000000000031</v>
      </c>
      <c r="C429" s="5">
        <f t="shared" si="120"/>
        <v>-7.8666666666666996E-2</v>
      </c>
      <c r="D429" s="5" t="e">
        <f t="shared" si="121"/>
        <v>#NUM!</v>
      </c>
      <c r="E429" s="6" t="e">
        <f t="shared" si="136"/>
        <v>#NUM!</v>
      </c>
      <c r="F429" s="5" t="e">
        <f t="shared" si="126"/>
        <v>#NUM!</v>
      </c>
      <c r="G429" s="10" t="e">
        <f t="shared" si="127"/>
        <v>#NUM!</v>
      </c>
      <c r="H429" s="10" t="e">
        <f t="shared" si="128"/>
        <v>#NUM!</v>
      </c>
      <c r="I429" s="6" t="e">
        <f t="shared" si="129"/>
        <v>#NUM!</v>
      </c>
      <c r="J429" s="7">
        <f t="shared" si="130"/>
        <v>0.02</v>
      </c>
      <c r="K429" s="7">
        <f t="shared" si="131"/>
        <v>1.4859</v>
      </c>
      <c r="L429" s="7">
        <f t="shared" si="132"/>
        <v>0.01</v>
      </c>
      <c r="M429" s="8" t="e">
        <f t="shared" si="133"/>
        <v>#NUM!</v>
      </c>
      <c r="N429" s="6" t="e">
        <f t="shared" si="134"/>
        <v>#NUM!</v>
      </c>
      <c r="O429" s="4">
        <f t="shared" si="135"/>
        <v>4.3325410972469794E-2</v>
      </c>
      <c r="P429" s="9" t="e">
        <f t="shared" si="122"/>
        <v>#NUM!</v>
      </c>
      <c r="Q429" s="4" t="e">
        <f t="shared" si="123"/>
        <v>#NUM!</v>
      </c>
      <c r="R429" s="4" t="e">
        <f t="shared" si="124"/>
        <v>#NUM!</v>
      </c>
    </row>
    <row r="430" spans="1:18" x14ac:dyDescent="0.25">
      <c r="A430" s="4">
        <f t="shared" si="119"/>
        <v>4.956000000000004</v>
      </c>
      <c r="B430" s="5">
        <f t="shared" si="125"/>
        <v>0.41300000000000031</v>
      </c>
      <c r="C430" s="5">
        <f t="shared" si="120"/>
        <v>-7.9666666666666996E-2</v>
      </c>
      <c r="D430" s="5" t="e">
        <f t="shared" si="121"/>
        <v>#NUM!</v>
      </c>
      <c r="E430" s="6" t="e">
        <f t="shared" si="136"/>
        <v>#NUM!</v>
      </c>
      <c r="F430" s="5" t="e">
        <f t="shared" si="126"/>
        <v>#NUM!</v>
      </c>
      <c r="G430" s="10" t="e">
        <f t="shared" si="127"/>
        <v>#NUM!</v>
      </c>
      <c r="H430" s="10" t="e">
        <f t="shared" si="128"/>
        <v>#NUM!</v>
      </c>
      <c r="I430" s="6" t="e">
        <f t="shared" si="129"/>
        <v>#NUM!</v>
      </c>
      <c r="J430" s="7">
        <f t="shared" si="130"/>
        <v>0.02</v>
      </c>
      <c r="K430" s="7">
        <f t="shared" si="131"/>
        <v>1.4859</v>
      </c>
      <c r="L430" s="7">
        <f t="shared" si="132"/>
        <v>0.01</v>
      </c>
      <c r="M430" s="8" t="e">
        <f t="shared" si="133"/>
        <v>#NUM!</v>
      </c>
      <c r="N430" s="6" t="e">
        <f t="shared" si="134"/>
        <v>#NUM!</v>
      </c>
      <c r="O430" s="4">
        <f t="shared" si="135"/>
        <v>4.3325410972469794E-2</v>
      </c>
      <c r="P430" s="9" t="e">
        <f t="shared" si="122"/>
        <v>#NUM!</v>
      </c>
      <c r="Q430" s="4" t="e">
        <f t="shared" si="123"/>
        <v>#NUM!</v>
      </c>
      <c r="R430" s="4" t="e">
        <f t="shared" si="124"/>
        <v>#NUM!</v>
      </c>
    </row>
    <row r="431" spans="1:18" x14ac:dyDescent="0.25">
      <c r="A431" s="4">
        <f t="shared" si="119"/>
        <v>4.9680000000000035</v>
      </c>
      <c r="B431" s="5">
        <f t="shared" si="125"/>
        <v>0.41400000000000031</v>
      </c>
      <c r="C431" s="5">
        <f t="shared" si="120"/>
        <v>-8.0666666666666997E-2</v>
      </c>
      <c r="D431" s="5" t="e">
        <f t="shared" si="121"/>
        <v>#NUM!</v>
      </c>
      <c r="E431" s="6" t="e">
        <f t="shared" si="136"/>
        <v>#NUM!</v>
      </c>
      <c r="F431" s="5" t="e">
        <f t="shared" si="126"/>
        <v>#NUM!</v>
      </c>
      <c r="G431" s="10" t="e">
        <f t="shared" si="127"/>
        <v>#NUM!</v>
      </c>
      <c r="H431" s="10" t="e">
        <f t="shared" si="128"/>
        <v>#NUM!</v>
      </c>
      <c r="I431" s="6" t="e">
        <f t="shared" si="129"/>
        <v>#NUM!</v>
      </c>
      <c r="J431" s="7">
        <f t="shared" si="130"/>
        <v>0.02</v>
      </c>
      <c r="K431" s="7">
        <f t="shared" si="131"/>
        <v>1.4859</v>
      </c>
      <c r="L431" s="7">
        <f t="shared" si="132"/>
        <v>0.01</v>
      </c>
      <c r="M431" s="8" t="e">
        <f t="shared" si="133"/>
        <v>#NUM!</v>
      </c>
      <c r="N431" s="6" t="e">
        <f t="shared" si="134"/>
        <v>#NUM!</v>
      </c>
      <c r="O431" s="4">
        <f t="shared" si="135"/>
        <v>4.3325410972469794E-2</v>
      </c>
      <c r="P431" s="9" t="e">
        <f t="shared" si="122"/>
        <v>#NUM!</v>
      </c>
      <c r="Q431" s="4" t="e">
        <f t="shared" si="123"/>
        <v>#NUM!</v>
      </c>
      <c r="R431" s="4" t="e">
        <f t="shared" si="124"/>
        <v>#NUM!</v>
      </c>
    </row>
    <row r="432" spans="1:18" x14ac:dyDescent="0.25">
      <c r="A432" s="4">
        <f t="shared" si="119"/>
        <v>4.980000000000004</v>
      </c>
      <c r="B432" s="5">
        <f t="shared" si="125"/>
        <v>0.41500000000000031</v>
      </c>
      <c r="C432" s="5">
        <f t="shared" si="120"/>
        <v>-8.1666666666666998E-2</v>
      </c>
      <c r="D432" s="5" t="e">
        <f t="shared" si="121"/>
        <v>#NUM!</v>
      </c>
      <c r="E432" s="6" t="e">
        <f t="shared" si="136"/>
        <v>#NUM!</v>
      </c>
      <c r="F432" s="5" t="e">
        <f t="shared" si="126"/>
        <v>#NUM!</v>
      </c>
      <c r="G432" s="10" t="e">
        <f t="shared" si="127"/>
        <v>#NUM!</v>
      </c>
      <c r="H432" s="10" t="e">
        <f t="shared" si="128"/>
        <v>#NUM!</v>
      </c>
      <c r="I432" s="6" t="e">
        <f t="shared" si="129"/>
        <v>#NUM!</v>
      </c>
      <c r="J432" s="7">
        <f t="shared" si="130"/>
        <v>0.02</v>
      </c>
      <c r="K432" s="7">
        <f t="shared" si="131"/>
        <v>1.4859</v>
      </c>
      <c r="L432" s="7">
        <f t="shared" si="132"/>
        <v>0.01</v>
      </c>
      <c r="M432" s="8" t="e">
        <f t="shared" si="133"/>
        <v>#NUM!</v>
      </c>
      <c r="N432" s="6" t="e">
        <f t="shared" si="134"/>
        <v>#NUM!</v>
      </c>
      <c r="O432" s="4">
        <f t="shared" si="135"/>
        <v>4.3325410972469794E-2</v>
      </c>
      <c r="P432" s="9" t="e">
        <f t="shared" si="122"/>
        <v>#NUM!</v>
      </c>
      <c r="Q432" s="4" t="e">
        <f t="shared" si="123"/>
        <v>#NUM!</v>
      </c>
      <c r="R432" s="4" t="e">
        <f t="shared" si="124"/>
        <v>#NUM!</v>
      </c>
    </row>
    <row r="433" spans="1:18" x14ac:dyDescent="0.25">
      <c r="A433" s="4">
        <f t="shared" si="119"/>
        <v>4.9920000000000035</v>
      </c>
      <c r="B433" s="5">
        <f t="shared" si="125"/>
        <v>0.41600000000000031</v>
      </c>
      <c r="C433" s="5">
        <f t="shared" si="120"/>
        <v>-8.2666666666666999E-2</v>
      </c>
      <c r="D433" s="5" t="e">
        <f t="shared" si="121"/>
        <v>#NUM!</v>
      </c>
      <c r="E433" s="6" t="e">
        <f t="shared" si="136"/>
        <v>#NUM!</v>
      </c>
      <c r="F433" s="5" t="e">
        <f t="shared" si="126"/>
        <v>#NUM!</v>
      </c>
      <c r="G433" s="10" t="e">
        <f t="shared" si="127"/>
        <v>#NUM!</v>
      </c>
      <c r="H433" s="10" t="e">
        <f t="shared" si="128"/>
        <v>#NUM!</v>
      </c>
      <c r="I433" s="6" t="e">
        <f t="shared" si="129"/>
        <v>#NUM!</v>
      </c>
      <c r="J433" s="7">
        <f t="shared" si="130"/>
        <v>0.02</v>
      </c>
      <c r="K433" s="7">
        <f t="shared" si="131"/>
        <v>1.4859</v>
      </c>
      <c r="L433" s="7">
        <f t="shared" si="132"/>
        <v>0.01</v>
      </c>
      <c r="M433" s="8" t="e">
        <f t="shared" si="133"/>
        <v>#NUM!</v>
      </c>
      <c r="N433" s="6" t="e">
        <f t="shared" si="134"/>
        <v>#NUM!</v>
      </c>
      <c r="O433" s="4">
        <f t="shared" si="135"/>
        <v>4.3325410972469794E-2</v>
      </c>
      <c r="P433" s="9" t="e">
        <f t="shared" si="122"/>
        <v>#NUM!</v>
      </c>
      <c r="Q433" s="4" t="e">
        <f t="shared" si="123"/>
        <v>#NUM!</v>
      </c>
      <c r="R433" s="4" t="e">
        <f t="shared" si="124"/>
        <v>#NUM!</v>
      </c>
    </row>
    <row r="434" spans="1:18" x14ac:dyDescent="0.25">
      <c r="A434" s="4">
        <f t="shared" si="119"/>
        <v>5.004000000000004</v>
      </c>
      <c r="B434" s="5">
        <f t="shared" si="125"/>
        <v>0.41700000000000031</v>
      </c>
      <c r="C434" s="5">
        <f t="shared" si="120"/>
        <v>-8.3666666666667E-2</v>
      </c>
      <c r="D434" s="5" t="e">
        <f t="shared" si="121"/>
        <v>#NUM!</v>
      </c>
      <c r="E434" s="6" t="e">
        <f t="shared" si="136"/>
        <v>#NUM!</v>
      </c>
      <c r="F434" s="5" t="e">
        <f t="shared" si="126"/>
        <v>#NUM!</v>
      </c>
      <c r="G434" s="10" t="e">
        <f t="shared" si="127"/>
        <v>#NUM!</v>
      </c>
      <c r="H434" s="10" t="e">
        <f t="shared" si="128"/>
        <v>#NUM!</v>
      </c>
      <c r="I434" s="6" t="e">
        <f t="shared" si="129"/>
        <v>#NUM!</v>
      </c>
      <c r="J434" s="7">
        <f t="shared" si="130"/>
        <v>0.02</v>
      </c>
      <c r="K434" s="7">
        <f t="shared" si="131"/>
        <v>1.4859</v>
      </c>
      <c r="L434" s="7">
        <f t="shared" si="132"/>
        <v>0.01</v>
      </c>
      <c r="M434" s="8" t="e">
        <f t="shared" si="133"/>
        <v>#NUM!</v>
      </c>
      <c r="N434" s="6" t="e">
        <f t="shared" si="134"/>
        <v>#NUM!</v>
      </c>
      <c r="O434" s="4">
        <f t="shared" si="135"/>
        <v>4.3325410972469794E-2</v>
      </c>
      <c r="P434" s="9" t="e">
        <f t="shared" si="122"/>
        <v>#NUM!</v>
      </c>
      <c r="Q434" s="4" t="e">
        <f t="shared" si="123"/>
        <v>#NUM!</v>
      </c>
      <c r="R434" s="4" t="e">
        <f t="shared" si="124"/>
        <v>#NUM!</v>
      </c>
    </row>
    <row r="435" spans="1:18" x14ac:dyDescent="0.25">
      <c r="A435" s="4">
        <f t="shared" si="119"/>
        <v>5.0160000000000036</v>
      </c>
      <c r="B435" s="5">
        <f t="shared" si="125"/>
        <v>0.41800000000000032</v>
      </c>
      <c r="C435" s="5">
        <f t="shared" si="120"/>
        <v>-8.4666666666667001E-2</v>
      </c>
      <c r="D435" s="5" t="e">
        <f t="shared" si="121"/>
        <v>#NUM!</v>
      </c>
      <c r="E435" s="6" t="e">
        <f t="shared" si="136"/>
        <v>#NUM!</v>
      </c>
      <c r="F435" s="5" t="e">
        <f t="shared" si="126"/>
        <v>#NUM!</v>
      </c>
      <c r="G435" s="10" t="e">
        <f t="shared" si="127"/>
        <v>#NUM!</v>
      </c>
      <c r="H435" s="10" t="e">
        <f t="shared" si="128"/>
        <v>#NUM!</v>
      </c>
      <c r="I435" s="6" t="e">
        <f t="shared" si="129"/>
        <v>#NUM!</v>
      </c>
      <c r="J435" s="7">
        <f t="shared" si="130"/>
        <v>0.02</v>
      </c>
      <c r="K435" s="7">
        <f t="shared" si="131"/>
        <v>1.4859</v>
      </c>
      <c r="L435" s="7">
        <f t="shared" si="132"/>
        <v>0.01</v>
      </c>
      <c r="M435" s="8" t="e">
        <f t="shared" si="133"/>
        <v>#NUM!</v>
      </c>
      <c r="N435" s="6" t="e">
        <f t="shared" si="134"/>
        <v>#NUM!</v>
      </c>
      <c r="O435" s="4">
        <f t="shared" si="135"/>
        <v>4.3325410972469794E-2</v>
      </c>
      <c r="P435" s="9" t="e">
        <f t="shared" si="122"/>
        <v>#NUM!</v>
      </c>
      <c r="Q435" s="4" t="e">
        <f t="shared" si="123"/>
        <v>#NUM!</v>
      </c>
      <c r="R435" s="4" t="e">
        <f t="shared" si="124"/>
        <v>#NUM!</v>
      </c>
    </row>
    <row r="436" spans="1:18" x14ac:dyDescent="0.25">
      <c r="A436" s="4">
        <f t="shared" si="119"/>
        <v>5.028000000000004</v>
      </c>
      <c r="B436" s="5">
        <f t="shared" si="125"/>
        <v>0.41900000000000032</v>
      </c>
      <c r="C436" s="5">
        <f t="shared" si="120"/>
        <v>-8.5666666666667002E-2</v>
      </c>
      <c r="D436" s="5" t="e">
        <f t="shared" si="121"/>
        <v>#NUM!</v>
      </c>
      <c r="E436" s="6" t="e">
        <f t="shared" si="136"/>
        <v>#NUM!</v>
      </c>
      <c r="F436" s="5" t="e">
        <f t="shared" si="126"/>
        <v>#NUM!</v>
      </c>
      <c r="G436" s="10" t="e">
        <f t="shared" si="127"/>
        <v>#NUM!</v>
      </c>
      <c r="H436" s="10" t="e">
        <f t="shared" si="128"/>
        <v>#NUM!</v>
      </c>
      <c r="I436" s="6" t="e">
        <f t="shared" si="129"/>
        <v>#NUM!</v>
      </c>
      <c r="J436" s="7">
        <f t="shared" si="130"/>
        <v>0.02</v>
      </c>
      <c r="K436" s="7">
        <f t="shared" si="131"/>
        <v>1.4859</v>
      </c>
      <c r="L436" s="7">
        <f t="shared" si="132"/>
        <v>0.01</v>
      </c>
      <c r="M436" s="8" t="e">
        <f t="shared" si="133"/>
        <v>#NUM!</v>
      </c>
      <c r="N436" s="6" t="e">
        <f t="shared" si="134"/>
        <v>#NUM!</v>
      </c>
      <c r="O436" s="4">
        <f t="shared" si="135"/>
        <v>4.3325410972469794E-2</v>
      </c>
      <c r="P436" s="9" t="e">
        <f t="shared" si="122"/>
        <v>#NUM!</v>
      </c>
      <c r="Q436" s="4" t="e">
        <f t="shared" si="123"/>
        <v>#NUM!</v>
      </c>
      <c r="R436" s="4" t="e">
        <f t="shared" si="124"/>
        <v>#NUM!</v>
      </c>
    </row>
    <row r="437" spans="1:18" x14ac:dyDescent="0.25">
      <c r="A437" s="4">
        <f t="shared" si="119"/>
        <v>5.0400000000000036</v>
      </c>
      <c r="B437" s="5">
        <f t="shared" si="125"/>
        <v>0.42000000000000032</v>
      </c>
      <c r="C437" s="5">
        <f t="shared" si="120"/>
        <v>-8.6666666666667003E-2</v>
      </c>
      <c r="D437" s="5" t="e">
        <f t="shared" si="121"/>
        <v>#NUM!</v>
      </c>
      <c r="E437" s="6" t="e">
        <f t="shared" si="136"/>
        <v>#NUM!</v>
      </c>
      <c r="F437" s="5" t="e">
        <f t="shared" si="126"/>
        <v>#NUM!</v>
      </c>
      <c r="G437" s="10" t="e">
        <f t="shared" si="127"/>
        <v>#NUM!</v>
      </c>
      <c r="H437" s="10" t="e">
        <f t="shared" si="128"/>
        <v>#NUM!</v>
      </c>
      <c r="I437" s="6" t="e">
        <f t="shared" si="129"/>
        <v>#NUM!</v>
      </c>
      <c r="J437" s="7">
        <f t="shared" si="130"/>
        <v>0.02</v>
      </c>
      <c r="K437" s="7">
        <f t="shared" si="131"/>
        <v>1.4859</v>
      </c>
      <c r="L437" s="7">
        <f t="shared" si="132"/>
        <v>0.01</v>
      </c>
      <c r="M437" s="8" t="e">
        <f t="shared" si="133"/>
        <v>#NUM!</v>
      </c>
      <c r="N437" s="6" t="e">
        <f t="shared" si="134"/>
        <v>#NUM!</v>
      </c>
      <c r="O437" s="4">
        <f t="shared" si="135"/>
        <v>4.3325410972469794E-2</v>
      </c>
      <c r="P437" s="9" t="e">
        <f t="shared" si="122"/>
        <v>#NUM!</v>
      </c>
      <c r="Q437" s="4" t="e">
        <f t="shared" si="123"/>
        <v>#NUM!</v>
      </c>
      <c r="R437" s="4" t="e">
        <f t="shared" si="124"/>
        <v>#NUM!</v>
      </c>
    </row>
    <row r="438" spans="1:18" x14ac:dyDescent="0.25">
      <c r="A438" s="4">
        <f t="shared" si="119"/>
        <v>5.052000000000004</v>
      </c>
      <c r="B438" s="5">
        <f t="shared" si="125"/>
        <v>0.42100000000000032</v>
      </c>
      <c r="C438" s="5">
        <f t="shared" si="120"/>
        <v>-8.7666666666667004E-2</v>
      </c>
      <c r="D438" s="5" t="e">
        <f t="shared" si="121"/>
        <v>#NUM!</v>
      </c>
      <c r="E438" s="6" t="e">
        <f t="shared" si="136"/>
        <v>#NUM!</v>
      </c>
      <c r="F438" s="5" t="e">
        <f t="shared" si="126"/>
        <v>#NUM!</v>
      </c>
      <c r="G438" s="10" t="e">
        <f t="shared" si="127"/>
        <v>#NUM!</v>
      </c>
      <c r="H438" s="10" t="e">
        <f t="shared" si="128"/>
        <v>#NUM!</v>
      </c>
      <c r="I438" s="6" t="e">
        <f t="shared" si="129"/>
        <v>#NUM!</v>
      </c>
      <c r="J438" s="7">
        <f t="shared" si="130"/>
        <v>0.02</v>
      </c>
      <c r="K438" s="7">
        <f t="shared" si="131"/>
        <v>1.4859</v>
      </c>
      <c r="L438" s="7">
        <f t="shared" si="132"/>
        <v>0.01</v>
      </c>
      <c r="M438" s="8" t="e">
        <f t="shared" si="133"/>
        <v>#NUM!</v>
      </c>
      <c r="N438" s="6" t="e">
        <f t="shared" si="134"/>
        <v>#NUM!</v>
      </c>
      <c r="O438" s="4">
        <f t="shared" si="135"/>
        <v>4.3325410972469794E-2</v>
      </c>
      <c r="P438" s="9" t="e">
        <f t="shared" si="122"/>
        <v>#NUM!</v>
      </c>
      <c r="Q438" s="4" t="e">
        <f t="shared" si="123"/>
        <v>#NUM!</v>
      </c>
      <c r="R438" s="4" t="e">
        <f t="shared" si="124"/>
        <v>#NUM!</v>
      </c>
    </row>
    <row r="439" spans="1:18" x14ac:dyDescent="0.25">
      <c r="A439" s="4">
        <f t="shared" si="119"/>
        <v>5.0640000000000036</v>
      </c>
      <c r="B439" s="5">
        <f t="shared" si="125"/>
        <v>0.42200000000000032</v>
      </c>
      <c r="C439" s="5">
        <f t="shared" si="120"/>
        <v>-8.8666666666667004E-2</v>
      </c>
      <c r="D439" s="5" t="e">
        <f t="shared" si="121"/>
        <v>#NUM!</v>
      </c>
      <c r="E439" s="6" t="e">
        <f t="shared" si="136"/>
        <v>#NUM!</v>
      </c>
      <c r="F439" s="5" t="e">
        <f t="shared" si="126"/>
        <v>#NUM!</v>
      </c>
      <c r="G439" s="10" t="e">
        <f t="shared" si="127"/>
        <v>#NUM!</v>
      </c>
      <c r="H439" s="10" t="e">
        <f t="shared" si="128"/>
        <v>#NUM!</v>
      </c>
      <c r="I439" s="6" t="e">
        <f t="shared" si="129"/>
        <v>#NUM!</v>
      </c>
      <c r="J439" s="7">
        <f t="shared" si="130"/>
        <v>0.02</v>
      </c>
      <c r="K439" s="7">
        <f t="shared" si="131"/>
        <v>1.4859</v>
      </c>
      <c r="L439" s="7">
        <f t="shared" si="132"/>
        <v>0.01</v>
      </c>
      <c r="M439" s="8" t="e">
        <f t="shared" si="133"/>
        <v>#NUM!</v>
      </c>
      <c r="N439" s="6" t="e">
        <f t="shared" si="134"/>
        <v>#NUM!</v>
      </c>
      <c r="O439" s="4">
        <f t="shared" si="135"/>
        <v>4.3325410972469794E-2</v>
      </c>
      <c r="P439" s="9" t="e">
        <f t="shared" si="122"/>
        <v>#NUM!</v>
      </c>
      <c r="Q439" s="4" t="e">
        <f t="shared" si="123"/>
        <v>#NUM!</v>
      </c>
      <c r="R439" s="4" t="e">
        <f t="shared" si="124"/>
        <v>#NUM!</v>
      </c>
    </row>
    <row r="440" spans="1:18" x14ac:dyDescent="0.25">
      <c r="A440" s="4">
        <f t="shared" si="119"/>
        <v>5.0760000000000041</v>
      </c>
      <c r="B440" s="5">
        <f t="shared" si="125"/>
        <v>0.42300000000000032</v>
      </c>
      <c r="C440" s="5">
        <f t="shared" si="120"/>
        <v>-8.9666666666667005E-2</v>
      </c>
      <c r="D440" s="5" t="e">
        <f t="shared" si="121"/>
        <v>#NUM!</v>
      </c>
      <c r="E440" s="6" t="e">
        <f t="shared" si="136"/>
        <v>#NUM!</v>
      </c>
      <c r="F440" s="5" t="e">
        <f t="shared" si="126"/>
        <v>#NUM!</v>
      </c>
      <c r="G440" s="10" t="e">
        <f t="shared" si="127"/>
        <v>#NUM!</v>
      </c>
      <c r="H440" s="10" t="e">
        <f t="shared" si="128"/>
        <v>#NUM!</v>
      </c>
      <c r="I440" s="6" t="e">
        <f t="shared" si="129"/>
        <v>#NUM!</v>
      </c>
      <c r="J440" s="7">
        <f t="shared" si="130"/>
        <v>0.02</v>
      </c>
      <c r="K440" s="7">
        <f t="shared" si="131"/>
        <v>1.4859</v>
      </c>
      <c r="L440" s="7">
        <f t="shared" si="132"/>
        <v>0.01</v>
      </c>
      <c r="M440" s="8" t="e">
        <f t="shared" si="133"/>
        <v>#NUM!</v>
      </c>
      <c r="N440" s="6" t="e">
        <f t="shared" si="134"/>
        <v>#NUM!</v>
      </c>
      <c r="O440" s="4">
        <f t="shared" si="135"/>
        <v>4.3325410972469794E-2</v>
      </c>
      <c r="P440" s="9" t="e">
        <f t="shared" si="122"/>
        <v>#NUM!</v>
      </c>
      <c r="Q440" s="4" t="e">
        <f t="shared" si="123"/>
        <v>#NUM!</v>
      </c>
      <c r="R440" s="4" t="e">
        <f t="shared" si="124"/>
        <v>#NUM!</v>
      </c>
    </row>
    <row r="441" spans="1:18" x14ac:dyDescent="0.25">
      <c r="A441" s="4">
        <f t="shared" si="119"/>
        <v>5.0880000000000036</v>
      </c>
      <c r="B441" s="5">
        <f t="shared" si="125"/>
        <v>0.42400000000000032</v>
      </c>
      <c r="C441" s="5">
        <f t="shared" si="120"/>
        <v>-9.0666666666667006E-2</v>
      </c>
      <c r="D441" s="5" t="e">
        <f t="shared" si="121"/>
        <v>#NUM!</v>
      </c>
      <c r="E441" s="6" t="e">
        <f t="shared" si="136"/>
        <v>#NUM!</v>
      </c>
      <c r="F441" s="5" t="e">
        <f t="shared" si="126"/>
        <v>#NUM!</v>
      </c>
      <c r="G441" s="10" t="e">
        <f t="shared" si="127"/>
        <v>#NUM!</v>
      </c>
      <c r="H441" s="10" t="e">
        <f t="shared" si="128"/>
        <v>#NUM!</v>
      </c>
      <c r="I441" s="6" t="e">
        <f t="shared" si="129"/>
        <v>#NUM!</v>
      </c>
      <c r="J441" s="7">
        <f t="shared" si="130"/>
        <v>0.02</v>
      </c>
      <c r="K441" s="7">
        <f t="shared" si="131"/>
        <v>1.4859</v>
      </c>
      <c r="L441" s="7">
        <f t="shared" si="132"/>
        <v>0.01</v>
      </c>
      <c r="M441" s="8" t="e">
        <f t="shared" si="133"/>
        <v>#NUM!</v>
      </c>
      <c r="N441" s="6" t="e">
        <f t="shared" si="134"/>
        <v>#NUM!</v>
      </c>
      <c r="O441" s="4">
        <f t="shared" si="135"/>
        <v>4.3325410972469794E-2</v>
      </c>
      <c r="P441" s="9" t="e">
        <f t="shared" si="122"/>
        <v>#NUM!</v>
      </c>
      <c r="Q441" s="4" t="e">
        <f t="shared" si="123"/>
        <v>#NUM!</v>
      </c>
      <c r="R441" s="4" t="e">
        <f t="shared" si="124"/>
        <v>#NUM!</v>
      </c>
    </row>
    <row r="442" spans="1:18" x14ac:dyDescent="0.25">
      <c r="A442" s="4">
        <f t="shared" si="119"/>
        <v>5.1000000000000041</v>
      </c>
      <c r="B442" s="5">
        <f t="shared" si="125"/>
        <v>0.42500000000000032</v>
      </c>
      <c r="C442" s="5">
        <f t="shared" si="120"/>
        <v>-9.1666666666667007E-2</v>
      </c>
      <c r="D442" s="5" t="e">
        <f t="shared" si="121"/>
        <v>#NUM!</v>
      </c>
      <c r="E442" s="6" t="e">
        <f t="shared" si="136"/>
        <v>#NUM!</v>
      </c>
      <c r="F442" s="5" t="e">
        <f t="shared" si="126"/>
        <v>#NUM!</v>
      </c>
      <c r="G442" s="10" t="e">
        <f t="shared" si="127"/>
        <v>#NUM!</v>
      </c>
      <c r="H442" s="10" t="e">
        <f t="shared" si="128"/>
        <v>#NUM!</v>
      </c>
      <c r="I442" s="6" t="e">
        <f t="shared" si="129"/>
        <v>#NUM!</v>
      </c>
      <c r="J442" s="7">
        <f t="shared" si="130"/>
        <v>0.02</v>
      </c>
      <c r="K442" s="7">
        <f t="shared" si="131"/>
        <v>1.4859</v>
      </c>
      <c r="L442" s="7">
        <f t="shared" si="132"/>
        <v>0.01</v>
      </c>
      <c r="M442" s="8" t="e">
        <f t="shared" si="133"/>
        <v>#NUM!</v>
      </c>
      <c r="N442" s="6" t="e">
        <f t="shared" si="134"/>
        <v>#NUM!</v>
      </c>
      <c r="O442" s="4">
        <f t="shared" si="135"/>
        <v>4.3325410972469794E-2</v>
      </c>
      <c r="P442" s="9" t="e">
        <f t="shared" si="122"/>
        <v>#NUM!</v>
      </c>
      <c r="Q442" s="4" t="e">
        <f t="shared" si="123"/>
        <v>#NUM!</v>
      </c>
      <c r="R442" s="4" t="e">
        <f t="shared" si="124"/>
        <v>#NUM!</v>
      </c>
    </row>
    <row r="443" spans="1:18" x14ac:dyDescent="0.25">
      <c r="A443" s="4">
        <f t="shared" si="119"/>
        <v>5.1120000000000037</v>
      </c>
      <c r="B443" s="5">
        <f t="shared" si="125"/>
        <v>0.42600000000000032</v>
      </c>
      <c r="C443" s="5">
        <f t="shared" si="120"/>
        <v>-9.2666666666667008E-2</v>
      </c>
      <c r="D443" s="5" t="e">
        <f t="shared" si="121"/>
        <v>#NUM!</v>
      </c>
      <c r="E443" s="6" t="e">
        <f t="shared" si="136"/>
        <v>#NUM!</v>
      </c>
      <c r="F443" s="5" t="e">
        <f t="shared" si="126"/>
        <v>#NUM!</v>
      </c>
      <c r="G443" s="10" t="e">
        <f t="shared" si="127"/>
        <v>#NUM!</v>
      </c>
      <c r="H443" s="10" t="e">
        <f t="shared" si="128"/>
        <v>#NUM!</v>
      </c>
      <c r="I443" s="6" t="e">
        <f t="shared" si="129"/>
        <v>#NUM!</v>
      </c>
      <c r="J443" s="7">
        <f t="shared" si="130"/>
        <v>0.02</v>
      </c>
      <c r="K443" s="7">
        <f t="shared" si="131"/>
        <v>1.4859</v>
      </c>
      <c r="L443" s="7">
        <f t="shared" si="132"/>
        <v>0.01</v>
      </c>
      <c r="M443" s="8" t="e">
        <f t="shared" si="133"/>
        <v>#NUM!</v>
      </c>
      <c r="N443" s="6" t="e">
        <f t="shared" si="134"/>
        <v>#NUM!</v>
      </c>
      <c r="O443" s="4">
        <f t="shared" si="135"/>
        <v>4.3325410972469794E-2</v>
      </c>
      <c r="P443" s="9" t="e">
        <f t="shared" si="122"/>
        <v>#NUM!</v>
      </c>
      <c r="Q443" s="4" t="e">
        <f t="shared" si="123"/>
        <v>#NUM!</v>
      </c>
      <c r="R443" s="4" t="e">
        <f t="shared" si="124"/>
        <v>#NUM!</v>
      </c>
    </row>
    <row r="444" spans="1:18" x14ac:dyDescent="0.25">
      <c r="A444" s="4">
        <f t="shared" si="119"/>
        <v>5.1240000000000041</v>
      </c>
      <c r="B444" s="5">
        <f t="shared" si="125"/>
        <v>0.42700000000000032</v>
      </c>
      <c r="C444" s="5">
        <f t="shared" si="120"/>
        <v>-9.3666666666667009E-2</v>
      </c>
      <c r="D444" s="5" t="e">
        <f t="shared" si="121"/>
        <v>#NUM!</v>
      </c>
      <c r="E444" s="6" t="e">
        <f t="shared" si="136"/>
        <v>#NUM!</v>
      </c>
      <c r="F444" s="5" t="e">
        <f t="shared" si="126"/>
        <v>#NUM!</v>
      </c>
      <c r="G444" s="10" t="e">
        <f t="shared" si="127"/>
        <v>#NUM!</v>
      </c>
      <c r="H444" s="10" t="e">
        <f t="shared" si="128"/>
        <v>#NUM!</v>
      </c>
      <c r="I444" s="6" t="e">
        <f t="shared" si="129"/>
        <v>#NUM!</v>
      </c>
      <c r="J444" s="7">
        <f t="shared" si="130"/>
        <v>0.02</v>
      </c>
      <c r="K444" s="7">
        <f t="shared" si="131"/>
        <v>1.4859</v>
      </c>
      <c r="L444" s="7">
        <f t="shared" si="132"/>
        <v>0.01</v>
      </c>
      <c r="M444" s="8" t="e">
        <f t="shared" si="133"/>
        <v>#NUM!</v>
      </c>
      <c r="N444" s="6" t="e">
        <f t="shared" si="134"/>
        <v>#NUM!</v>
      </c>
      <c r="O444" s="4">
        <f t="shared" si="135"/>
        <v>4.3325410972469794E-2</v>
      </c>
      <c r="P444" s="9" t="e">
        <f t="shared" si="122"/>
        <v>#NUM!</v>
      </c>
      <c r="Q444" s="4" t="e">
        <f t="shared" si="123"/>
        <v>#NUM!</v>
      </c>
      <c r="R444" s="4" t="e">
        <f t="shared" si="124"/>
        <v>#NUM!</v>
      </c>
    </row>
    <row r="445" spans="1:18" x14ac:dyDescent="0.25">
      <c r="A445" s="4">
        <f t="shared" si="119"/>
        <v>5.1360000000000037</v>
      </c>
      <c r="B445" s="5">
        <f t="shared" si="125"/>
        <v>0.42800000000000032</v>
      </c>
      <c r="C445" s="5">
        <f t="shared" si="120"/>
        <v>-9.466666666666701E-2</v>
      </c>
      <c r="D445" s="5" t="e">
        <f t="shared" si="121"/>
        <v>#NUM!</v>
      </c>
      <c r="E445" s="6" t="e">
        <f t="shared" si="136"/>
        <v>#NUM!</v>
      </c>
      <c r="F445" s="5" t="e">
        <f t="shared" si="126"/>
        <v>#NUM!</v>
      </c>
      <c r="G445" s="10" t="e">
        <f t="shared" si="127"/>
        <v>#NUM!</v>
      </c>
      <c r="H445" s="10" t="e">
        <f t="shared" si="128"/>
        <v>#NUM!</v>
      </c>
      <c r="I445" s="6" t="e">
        <f t="shared" si="129"/>
        <v>#NUM!</v>
      </c>
      <c r="J445" s="7">
        <f t="shared" si="130"/>
        <v>0.02</v>
      </c>
      <c r="K445" s="7">
        <f t="shared" si="131"/>
        <v>1.4859</v>
      </c>
      <c r="L445" s="7">
        <f t="shared" si="132"/>
        <v>0.01</v>
      </c>
      <c r="M445" s="8" t="e">
        <f t="shared" si="133"/>
        <v>#NUM!</v>
      </c>
      <c r="N445" s="6" t="e">
        <f t="shared" si="134"/>
        <v>#NUM!</v>
      </c>
      <c r="O445" s="4">
        <f t="shared" si="135"/>
        <v>4.3325410972469794E-2</v>
      </c>
      <c r="P445" s="9" t="e">
        <f t="shared" si="122"/>
        <v>#NUM!</v>
      </c>
      <c r="Q445" s="4" t="e">
        <f t="shared" si="123"/>
        <v>#NUM!</v>
      </c>
      <c r="R445" s="4" t="e">
        <f t="shared" si="124"/>
        <v>#NUM!</v>
      </c>
    </row>
    <row r="446" spans="1:18" x14ac:dyDescent="0.25">
      <c r="A446" s="4">
        <f t="shared" si="119"/>
        <v>5.1480000000000041</v>
      </c>
      <c r="B446" s="5">
        <f t="shared" si="125"/>
        <v>0.42900000000000033</v>
      </c>
      <c r="C446" s="5">
        <f t="shared" si="120"/>
        <v>-9.5666666666667011E-2</v>
      </c>
      <c r="D446" s="5" t="e">
        <f t="shared" si="121"/>
        <v>#NUM!</v>
      </c>
      <c r="E446" s="6" t="e">
        <f t="shared" si="136"/>
        <v>#NUM!</v>
      </c>
      <c r="F446" s="5" t="e">
        <f t="shared" si="126"/>
        <v>#NUM!</v>
      </c>
      <c r="G446" s="10" t="e">
        <f t="shared" si="127"/>
        <v>#NUM!</v>
      </c>
      <c r="H446" s="10" t="e">
        <f t="shared" si="128"/>
        <v>#NUM!</v>
      </c>
      <c r="I446" s="6" t="e">
        <f t="shared" si="129"/>
        <v>#NUM!</v>
      </c>
      <c r="J446" s="7">
        <f t="shared" si="130"/>
        <v>0.02</v>
      </c>
      <c r="K446" s="7">
        <f t="shared" si="131"/>
        <v>1.4859</v>
      </c>
      <c r="L446" s="7">
        <f t="shared" si="132"/>
        <v>0.01</v>
      </c>
      <c r="M446" s="8" t="e">
        <f t="shared" si="133"/>
        <v>#NUM!</v>
      </c>
      <c r="N446" s="6" t="e">
        <f t="shared" si="134"/>
        <v>#NUM!</v>
      </c>
      <c r="O446" s="4">
        <f t="shared" si="135"/>
        <v>4.3325410972469794E-2</v>
      </c>
      <c r="P446" s="9" t="e">
        <f t="shared" si="122"/>
        <v>#NUM!</v>
      </c>
      <c r="Q446" s="4" t="e">
        <f t="shared" si="123"/>
        <v>#NUM!</v>
      </c>
      <c r="R446" s="4" t="e">
        <f t="shared" si="124"/>
        <v>#NUM!</v>
      </c>
    </row>
    <row r="447" spans="1:18" x14ac:dyDescent="0.25">
      <c r="A447" s="4">
        <f t="shared" si="119"/>
        <v>5.1600000000000037</v>
      </c>
      <c r="B447" s="5">
        <f t="shared" si="125"/>
        <v>0.43000000000000033</v>
      </c>
      <c r="C447" s="5">
        <f t="shared" si="120"/>
        <v>-9.6666666666667012E-2</v>
      </c>
      <c r="D447" s="5" t="e">
        <f t="shared" si="121"/>
        <v>#NUM!</v>
      </c>
      <c r="E447" s="6" t="e">
        <f t="shared" si="136"/>
        <v>#NUM!</v>
      </c>
      <c r="F447" s="5" t="e">
        <f t="shared" si="126"/>
        <v>#NUM!</v>
      </c>
      <c r="G447" s="10" t="e">
        <f t="shared" si="127"/>
        <v>#NUM!</v>
      </c>
      <c r="H447" s="10" t="e">
        <f t="shared" si="128"/>
        <v>#NUM!</v>
      </c>
      <c r="I447" s="6" t="e">
        <f t="shared" si="129"/>
        <v>#NUM!</v>
      </c>
      <c r="J447" s="7">
        <f t="shared" si="130"/>
        <v>0.02</v>
      </c>
      <c r="K447" s="7">
        <f t="shared" si="131"/>
        <v>1.4859</v>
      </c>
      <c r="L447" s="7">
        <f t="shared" si="132"/>
        <v>0.01</v>
      </c>
      <c r="M447" s="8" t="e">
        <f t="shared" si="133"/>
        <v>#NUM!</v>
      </c>
      <c r="N447" s="6" t="e">
        <f t="shared" si="134"/>
        <v>#NUM!</v>
      </c>
      <c r="O447" s="4">
        <f t="shared" si="135"/>
        <v>4.3325410972469794E-2</v>
      </c>
      <c r="P447" s="9" t="e">
        <f t="shared" si="122"/>
        <v>#NUM!</v>
      </c>
      <c r="Q447" s="4" t="e">
        <f t="shared" si="123"/>
        <v>#NUM!</v>
      </c>
      <c r="R447" s="4" t="e">
        <f t="shared" si="124"/>
        <v>#NUM!</v>
      </c>
    </row>
    <row r="448" spans="1:18" x14ac:dyDescent="0.25">
      <c r="A448" s="4">
        <f t="shared" si="119"/>
        <v>5.1720000000000041</v>
      </c>
      <c r="B448" s="5">
        <f t="shared" si="125"/>
        <v>0.43100000000000033</v>
      </c>
      <c r="C448" s="5">
        <f t="shared" si="120"/>
        <v>-9.7666666666667012E-2</v>
      </c>
      <c r="D448" s="5" t="e">
        <f t="shared" si="121"/>
        <v>#NUM!</v>
      </c>
      <c r="E448" s="6" t="e">
        <f t="shared" si="136"/>
        <v>#NUM!</v>
      </c>
      <c r="F448" s="5" t="e">
        <f t="shared" si="126"/>
        <v>#NUM!</v>
      </c>
      <c r="G448" s="10" t="e">
        <f t="shared" si="127"/>
        <v>#NUM!</v>
      </c>
      <c r="H448" s="10" t="e">
        <f t="shared" si="128"/>
        <v>#NUM!</v>
      </c>
      <c r="I448" s="6" t="e">
        <f t="shared" si="129"/>
        <v>#NUM!</v>
      </c>
      <c r="J448" s="7">
        <f t="shared" si="130"/>
        <v>0.02</v>
      </c>
      <c r="K448" s="7">
        <f t="shared" si="131"/>
        <v>1.4859</v>
      </c>
      <c r="L448" s="7">
        <f t="shared" si="132"/>
        <v>0.01</v>
      </c>
      <c r="M448" s="8" t="e">
        <f t="shared" si="133"/>
        <v>#NUM!</v>
      </c>
      <c r="N448" s="6" t="e">
        <f t="shared" si="134"/>
        <v>#NUM!</v>
      </c>
      <c r="O448" s="4">
        <f t="shared" si="135"/>
        <v>4.3325410972469794E-2</v>
      </c>
      <c r="P448" s="9" t="e">
        <f t="shared" si="122"/>
        <v>#NUM!</v>
      </c>
      <c r="Q448" s="4" t="e">
        <f t="shared" si="123"/>
        <v>#NUM!</v>
      </c>
      <c r="R448" s="4" t="e">
        <f t="shared" si="124"/>
        <v>#NUM!</v>
      </c>
    </row>
    <row r="449" spans="1:18" x14ac:dyDescent="0.25">
      <c r="A449" s="4">
        <f t="shared" si="119"/>
        <v>5.1840000000000037</v>
      </c>
      <c r="B449" s="5">
        <f t="shared" si="125"/>
        <v>0.43200000000000033</v>
      </c>
      <c r="C449" s="5">
        <f t="shared" si="120"/>
        <v>-9.8666666666667013E-2</v>
      </c>
      <c r="D449" s="5" t="e">
        <f t="shared" si="121"/>
        <v>#NUM!</v>
      </c>
      <c r="E449" s="6" t="e">
        <f t="shared" si="136"/>
        <v>#NUM!</v>
      </c>
      <c r="F449" s="5" t="e">
        <f t="shared" si="126"/>
        <v>#NUM!</v>
      </c>
      <c r="G449" s="10" t="e">
        <f t="shared" si="127"/>
        <v>#NUM!</v>
      </c>
      <c r="H449" s="10" t="e">
        <f t="shared" si="128"/>
        <v>#NUM!</v>
      </c>
      <c r="I449" s="6" t="e">
        <f t="shared" si="129"/>
        <v>#NUM!</v>
      </c>
      <c r="J449" s="7">
        <f t="shared" si="130"/>
        <v>0.02</v>
      </c>
      <c r="K449" s="7">
        <f t="shared" si="131"/>
        <v>1.4859</v>
      </c>
      <c r="L449" s="7">
        <f t="shared" si="132"/>
        <v>0.01</v>
      </c>
      <c r="M449" s="8" t="e">
        <f t="shared" si="133"/>
        <v>#NUM!</v>
      </c>
      <c r="N449" s="6" t="e">
        <f t="shared" si="134"/>
        <v>#NUM!</v>
      </c>
      <c r="O449" s="4">
        <f t="shared" si="135"/>
        <v>4.3325410972469794E-2</v>
      </c>
      <c r="P449" s="9" t="e">
        <f t="shared" si="122"/>
        <v>#NUM!</v>
      </c>
      <c r="Q449" s="4" t="e">
        <f t="shared" si="123"/>
        <v>#NUM!</v>
      </c>
      <c r="R449" s="4" t="e">
        <f t="shared" si="124"/>
        <v>#NUM!</v>
      </c>
    </row>
    <row r="450" spans="1:18" x14ac:dyDescent="0.25">
      <c r="A450" s="4">
        <f t="shared" si="119"/>
        <v>5.1960000000000042</v>
      </c>
      <c r="B450" s="5">
        <f t="shared" si="125"/>
        <v>0.43300000000000033</v>
      </c>
      <c r="C450" s="5">
        <f t="shared" si="120"/>
        <v>-9.9666666666667014E-2</v>
      </c>
      <c r="D450" s="5" t="e">
        <f t="shared" si="121"/>
        <v>#NUM!</v>
      </c>
      <c r="E450" s="6" t="e">
        <f t="shared" si="136"/>
        <v>#NUM!</v>
      </c>
      <c r="F450" s="5" t="e">
        <f t="shared" si="126"/>
        <v>#NUM!</v>
      </c>
      <c r="G450" s="10" t="e">
        <f t="shared" si="127"/>
        <v>#NUM!</v>
      </c>
      <c r="H450" s="10" t="e">
        <f t="shared" si="128"/>
        <v>#NUM!</v>
      </c>
      <c r="I450" s="6" t="e">
        <f t="shared" si="129"/>
        <v>#NUM!</v>
      </c>
      <c r="J450" s="7">
        <f t="shared" si="130"/>
        <v>0.02</v>
      </c>
      <c r="K450" s="7">
        <f t="shared" si="131"/>
        <v>1.4859</v>
      </c>
      <c r="L450" s="7">
        <f t="shared" si="132"/>
        <v>0.01</v>
      </c>
      <c r="M450" s="8" t="e">
        <f t="shared" si="133"/>
        <v>#NUM!</v>
      </c>
      <c r="N450" s="6" t="e">
        <f t="shared" si="134"/>
        <v>#NUM!</v>
      </c>
      <c r="O450" s="4">
        <f t="shared" si="135"/>
        <v>4.3325410972469794E-2</v>
      </c>
      <c r="P450" s="9" t="e">
        <f t="shared" si="122"/>
        <v>#NUM!</v>
      </c>
      <c r="Q450" s="4" t="e">
        <f t="shared" si="123"/>
        <v>#NUM!</v>
      </c>
      <c r="R450" s="4" t="e">
        <f t="shared" si="124"/>
        <v>#NUM!</v>
      </c>
    </row>
    <row r="451" spans="1:18" x14ac:dyDescent="0.25">
      <c r="A451" s="4">
        <f t="shared" si="119"/>
        <v>5.2080000000000037</v>
      </c>
      <c r="B451" s="5">
        <f t="shared" si="125"/>
        <v>0.43400000000000033</v>
      </c>
      <c r="C451" s="5">
        <f t="shared" si="120"/>
        <v>-0.10066666666666702</v>
      </c>
      <c r="D451" s="5" t="e">
        <f t="shared" si="121"/>
        <v>#NUM!</v>
      </c>
      <c r="E451" s="6" t="e">
        <f t="shared" si="136"/>
        <v>#NUM!</v>
      </c>
      <c r="F451" s="5" t="e">
        <f t="shared" si="126"/>
        <v>#NUM!</v>
      </c>
      <c r="G451" s="10" t="e">
        <f t="shared" si="127"/>
        <v>#NUM!</v>
      </c>
      <c r="H451" s="10" t="e">
        <f t="shared" si="128"/>
        <v>#NUM!</v>
      </c>
      <c r="I451" s="6" t="e">
        <f t="shared" si="129"/>
        <v>#NUM!</v>
      </c>
      <c r="J451" s="7">
        <f t="shared" si="130"/>
        <v>0.02</v>
      </c>
      <c r="K451" s="7">
        <f t="shared" si="131"/>
        <v>1.4859</v>
      </c>
      <c r="L451" s="7">
        <f t="shared" si="132"/>
        <v>0.01</v>
      </c>
      <c r="M451" s="8" t="e">
        <f t="shared" si="133"/>
        <v>#NUM!</v>
      </c>
      <c r="N451" s="6" t="e">
        <f t="shared" si="134"/>
        <v>#NUM!</v>
      </c>
      <c r="O451" s="4">
        <f t="shared" si="135"/>
        <v>4.3325410972469794E-2</v>
      </c>
      <c r="P451" s="9" t="e">
        <f t="shared" si="122"/>
        <v>#NUM!</v>
      </c>
      <c r="Q451" s="4" t="e">
        <f t="shared" si="123"/>
        <v>#NUM!</v>
      </c>
      <c r="R451" s="4" t="e">
        <f t="shared" si="124"/>
        <v>#NUM!</v>
      </c>
    </row>
    <row r="452" spans="1:18" x14ac:dyDescent="0.25">
      <c r="A452" s="4">
        <f t="shared" si="119"/>
        <v>5.2200000000000042</v>
      </c>
      <c r="B452" s="5">
        <f t="shared" si="125"/>
        <v>0.43500000000000033</v>
      </c>
      <c r="C452" s="5">
        <f t="shared" si="120"/>
        <v>-0.10166666666666702</v>
      </c>
      <c r="D452" s="5" t="e">
        <f t="shared" si="121"/>
        <v>#NUM!</v>
      </c>
      <c r="E452" s="6" t="e">
        <f t="shared" si="136"/>
        <v>#NUM!</v>
      </c>
      <c r="F452" s="5" t="e">
        <f t="shared" si="126"/>
        <v>#NUM!</v>
      </c>
      <c r="G452" s="10" t="e">
        <f t="shared" si="127"/>
        <v>#NUM!</v>
      </c>
      <c r="H452" s="10" t="e">
        <f t="shared" si="128"/>
        <v>#NUM!</v>
      </c>
      <c r="I452" s="6" t="e">
        <f t="shared" si="129"/>
        <v>#NUM!</v>
      </c>
      <c r="J452" s="7">
        <f t="shared" si="130"/>
        <v>0.02</v>
      </c>
      <c r="K452" s="7">
        <f t="shared" si="131"/>
        <v>1.4859</v>
      </c>
      <c r="L452" s="7">
        <f t="shared" si="132"/>
        <v>0.01</v>
      </c>
      <c r="M452" s="8" t="e">
        <f t="shared" si="133"/>
        <v>#NUM!</v>
      </c>
      <c r="N452" s="6" t="e">
        <f t="shared" si="134"/>
        <v>#NUM!</v>
      </c>
      <c r="O452" s="4">
        <f t="shared" si="135"/>
        <v>4.3325410972469794E-2</v>
      </c>
      <c r="P452" s="9" t="e">
        <f t="shared" si="122"/>
        <v>#NUM!</v>
      </c>
      <c r="Q452" s="4" t="e">
        <f t="shared" si="123"/>
        <v>#NUM!</v>
      </c>
      <c r="R452" s="4" t="e">
        <f t="shared" si="124"/>
        <v>#NUM!</v>
      </c>
    </row>
    <row r="453" spans="1:18" x14ac:dyDescent="0.25">
      <c r="A453" s="4">
        <f t="shared" si="119"/>
        <v>5.2320000000000038</v>
      </c>
      <c r="B453" s="5">
        <f t="shared" si="125"/>
        <v>0.43600000000000033</v>
      </c>
      <c r="C453" s="5">
        <f t="shared" si="120"/>
        <v>-0.10266666666666702</v>
      </c>
      <c r="D453" s="5" t="e">
        <f t="shared" si="121"/>
        <v>#NUM!</v>
      </c>
      <c r="E453" s="6" t="e">
        <f t="shared" si="136"/>
        <v>#NUM!</v>
      </c>
      <c r="F453" s="5" t="e">
        <f t="shared" si="126"/>
        <v>#NUM!</v>
      </c>
      <c r="G453" s="10" t="e">
        <f t="shared" si="127"/>
        <v>#NUM!</v>
      </c>
      <c r="H453" s="10" t="e">
        <f t="shared" si="128"/>
        <v>#NUM!</v>
      </c>
      <c r="I453" s="6" t="e">
        <f t="shared" si="129"/>
        <v>#NUM!</v>
      </c>
      <c r="J453" s="7">
        <f t="shared" si="130"/>
        <v>0.02</v>
      </c>
      <c r="K453" s="7">
        <f t="shared" si="131"/>
        <v>1.4859</v>
      </c>
      <c r="L453" s="7">
        <f t="shared" si="132"/>
        <v>0.01</v>
      </c>
      <c r="M453" s="8" t="e">
        <f t="shared" si="133"/>
        <v>#NUM!</v>
      </c>
      <c r="N453" s="6" t="e">
        <f t="shared" si="134"/>
        <v>#NUM!</v>
      </c>
      <c r="O453" s="4">
        <f t="shared" si="135"/>
        <v>4.3325410972469794E-2</v>
      </c>
      <c r="P453" s="9" t="e">
        <f t="shared" si="122"/>
        <v>#NUM!</v>
      </c>
      <c r="Q453" s="4" t="e">
        <f t="shared" si="123"/>
        <v>#NUM!</v>
      </c>
      <c r="R453" s="4" t="e">
        <f t="shared" si="124"/>
        <v>#NUM!</v>
      </c>
    </row>
    <row r="454" spans="1:18" x14ac:dyDescent="0.25">
      <c r="A454" s="4">
        <f t="shared" si="119"/>
        <v>5.2440000000000042</v>
      </c>
      <c r="B454" s="5">
        <f t="shared" si="125"/>
        <v>0.43700000000000033</v>
      </c>
      <c r="C454" s="5">
        <f t="shared" si="120"/>
        <v>-0.10366666666666702</v>
      </c>
      <c r="D454" s="5" t="e">
        <f t="shared" si="121"/>
        <v>#NUM!</v>
      </c>
      <c r="E454" s="6" t="e">
        <f t="shared" si="136"/>
        <v>#NUM!</v>
      </c>
      <c r="F454" s="5" t="e">
        <f t="shared" si="126"/>
        <v>#NUM!</v>
      </c>
      <c r="G454" s="10" t="e">
        <f t="shared" si="127"/>
        <v>#NUM!</v>
      </c>
      <c r="H454" s="10" t="e">
        <f t="shared" si="128"/>
        <v>#NUM!</v>
      </c>
      <c r="I454" s="6" t="e">
        <f t="shared" si="129"/>
        <v>#NUM!</v>
      </c>
      <c r="J454" s="7">
        <f t="shared" si="130"/>
        <v>0.02</v>
      </c>
      <c r="K454" s="7">
        <f t="shared" si="131"/>
        <v>1.4859</v>
      </c>
      <c r="L454" s="7">
        <f t="shared" si="132"/>
        <v>0.01</v>
      </c>
      <c r="M454" s="8" t="e">
        <f t="shared" si="133"/>
        <v>#NUM!</v>
      </c>
      <c r="N454" s="6" t="e">
        <f t="shared" si="134"/>
        <v>#NUM!</v>
      </c>
      <c r="O454" s="4">
        <f t="shared" si="135"/>
        <v>4.3325410972469794E-2</v>
      </c>
      <c r="P454" s="9" t="e">
        <f t="shared" si="122"/>
        <v>#NUM!</v>
      </c>
      <c r="Q454" s="4" t="e">
        <f t="shared" si="123"/>
        <v>#NUM!</v>
      </c>
      <c r="R454" s="4" t="e">
        <f t="shared" si="124"/>
        <v>#NUM!</v>
      </c>
    </row>
    <row r="455" spans="1:18" x14ac:dyDescent="0.25">
      <c r="A455" s="4">
        <f t="shared" si="119"/>
        <v>5.2560000000000038</v>
      </c>
      <c r="B455" s="5">
        <f t="shared" si="125"/>
        <v>0.43800000000000033</v>
      </c>
      <c r="C455" s="5">
        <f t="shared" si="120"/>
        <v>-0.10466666666666702</v>
      </c>
      <c r="D455" s="5" t="e">
        <f t="shared" si="121"/>
        <v>#NUM!</v>
      </c>
      <c r="E455" s="6" t="e">
        <f t="shared" si="136"/>
        <v>#NUM!</v>
      </c>
      <c r="F455" s="5" t="e">
        <f t="shared" si="126"/>
        <v>#NUM!</v>
      </c>
      <c r="G455" s="10" t="e">
        <f t="shared" si="127"/>
        <v>#NUM!</v>
      </c>
      <c r="H455" s="10" t="e">
        <f t="shared" si="128"/>
        <v>#NUM!</v>
      </c>
      <c r="I455" s="6" t="e">
        <f t="shared" si="129"/>
        <v>#NUM!</v>
      </c>
      <c r="J455" s="7">
        <f t="shared" si="130"/>
        <v>0.02</v>
      </c>
      <c r="K455" s="7">
        <f t="shared" si="131"/>
        <v>1.4859</v>
      </c>
      <c r="L455" s="7">
        <f t="shared" si="132"/>
        <v>0.01</v>
      </c>
      <c r="M455" s="8" t="e">
        <f t="shared" si="133"/>
        <v>#NUM!</v>
      </c>
      <c r="N455" s="6" t="e">
        <f t="shared" si="134"/>
        <v>#NUM!</v>
      </c>
      <c r="O455" s="4">
        <f t="shared" si="135"/>
        <v>4.3325410972469794E-2</v>
      </c>
      <c r="P455" s="9" t="e">
        <f t="shared" si="122"/>
        <v>#NUM!</v>
      </c>
      <c r="Q455" s="4" t="e">
        <f t="shared" si="123"/>
        <v>#NUM!</v>
      </c>
      <c r="R455" s="4" t="e">
        <f t="shared" si="124"/>
        <v>#NUM!</v>
      </c>
    </row>
    <row r="456" spans="1:18" x14ac:dyDescent="0.25">
      <c r="A456" s="4">
        <f t="shared" ref="A456:A516" si="137">B456*12</f>
        <v>5.2680000000000042</v>
      </c>
      <c r="B456" s="5">
        <f t="shared" si="125"/>
        <v>0.43900000000000033</v>
      </c>
      <c r="C456" s="5">
        <f t="shared" ref="C456:C516" si="138">IF(B456&lt;D$10,B456,2*D$10-B456)</f>
        <v>-0.10566666666666702</v>
      </c>
      <c r="D456" s="5" t="e">
        <f t="shared" ref="D456:D516" si="139">2*ACOS((D$10-C456)/D$10)</f>
        <v>#NUM!</v>
      </c>
      <c r="E456" s="6" t="e">
        <f t="shared" si="136"/>
        <v>#NUM!</v>
      </c>
      <c r="F456" s="5" t="e">
        <f t="shared" si="126"/>
        <v>#NUM!</v>
      </c>
      <c r="G456" s="10" t="e">
        <f t="shared" si="127"/>
        <v>#NUM!</v>
      </c>
      <c r="H456" s="10" t="e">
        <f t="shared" si="128"/>
        <v>#NUM!</v>
      </c>
      <c r="I456" s="6" t="e">
        <f t="shared" si="129"/>
        <v>#NUM!</v>
      </c>
      <c r="J456" s="7">
        <f t="shared" si="130"/>
        <v>0.02</v>
      </c>
      <c r="K456" s="7">
        <f t="shared" si="131"/>
        <v>1.4859</v>
      </c>
      <c r="L456" s="7">
        <f t="shared" si="132"/>
        <v>0.01</v>
      </c>
      <c r="M456" s="8" t="e">
        <f t="shared" si="133"/>
        <v>#NUM!</v>
      </c>
      <c r="N456" s="6" t="e">
        <f t="shared" si="134"/>
        <v>#NUM!</v>
      </c>
      <c r="O456" s="4">
        <f t="shared" si="135"/>
        <v>4.3325410972469794E-2</v>
      </c>
      <c r="P456" s="9" t="e">
        <f t="shared" si="122"/>
        <v>#NUM!</v>
      </c>
      <c r="Q456" s="4" t="e">
        <f t="shared" si="123"/>
        <v>#NUM!</v>
      </c>
      <c r="R456" s="4" t="e">
        <f t="shared" si="124"/>
        <v>#NUM!</v>
      </c>
    </row>
    <row r="457" spans="1:18" x14ac:dyDescent="0.25">
      <c r="A457" s="4">
        <f t="shared" si="137"/>
        <v>5.2800000000000038</v>
      </c>
      <c r="B457" s="5">
        <f t="shared" si="125"/>
        <v>0.44000000000000034</v>
      </c>
      <c r="C457" s="5">
        <f t="shared" si="138"/>
        <v>-0.10666666666666702</v>
      </c>
      <c r="D457" s="5" t="e">
        <f t="shared" si="139"/>
        <v>#NUM!</v>
      </c>
      <c r="E457" s="6" t="e">
        <f t="shared" si="136"/>
        <v>#NUM!</v>
      </c>
      <c r="F457" s="5" t="e">
        <f t="shared" si="126"/>
        <v>#NUM!</v>
      </c>
      <c r="G457" s="10" t="e">
        <f t="shared" si="127"/>
        <v>#NUM!</v>
      </c>
      <c r="H457" s="10" t="e">
        <f t="shared" si="128"/>
        <v>#NUM!</v>
      </c>
      <c r="I457" s="6" t="e">
        <f t="shared" si="129"/>
        <v>#NUM!</v>
      </c>
      <c r="J457" s="7">
        <f t="shared" si="130"/>
        <v>0.02</v>
      </c>
      <c r="K457" s="7">
        <f t="shared" si="131"/>
        <v>1.4859</v>
      </c>
      <c r="L457" s="7">
        <f t="shared" si="132"/>
        <v>0.01</v>
      </c>
      <c r="M457" s="8" t="e">
        <f t="shared" si="133"/>
        <v>#NUM!</v>
      </c>
      <c r="N457" s="6" t="e">
        <f t="shared" si="134"/>
        <v>#NUM!</v>
      </c>
      <c r="O457" s="4">
        <f t="shared" si="135"/>
        <v>4.3325410972469794E-2</v>
      </c>
      <c r="P457" s="9" t="e">
        <f t="shared" si="122"/>
        <v>#NUM!</v>
      </c>
      <c r="Q457" s="4" t="e">
        <f t="shared" si="123"/>
        <v>#NUM!</v>
      </c>
      <c r="R457" s="4" t="e">
        <f t="shared" si="124"/>
        <v>#NUM!</v>
      </c>
    </row>
    <row r="458" spans="1:18" x14ac:dyDescent="0.25">
      <c r="A458" s="4">
        <f t="shared" si="137"/>
        <v>5.2920000000000043</v>
      </c>
      <c r="B458" s="5">
        <f t="shared" si="125"/>
        <v>0.44100000000000034</v>
      </c>
      <c r="C458" s="5">
        <f t="shared" si="138"/>
        <v>-0.10766666666666702</v>
      </c>
      <c r="D458" s="5" t="e">
        <f t="shared" si="139"/>
        <v>#NUM!</v>
      </c>
      <c r="E458" s="6" t="e">
        <f t="shared" si="136"/>
        <v>#NUM!</v>
      </c>
      <c r="F458" s="5" t="e">
        <f t="shared" si="126"/>
        <v>#NUM!</v>
      </c>
      <c r="G458" s="10" t="e">
        <f t="shared" si="127"/>
        <v>#NUM!</v>
      </c>
      <c r="H458" s="10" t="e">
        <f t="shared" si="128"/>
        <v>#NUM!</v>
      </c>
      <c r="I458" s="6" t="e">
        <f t="shared" si="129"/>
        <v>#NUM!</v>
      </c>
      <c r="J458" s="7">
        <f t="shared" si="130"/>
        <v>0.02</v>
      </c>
      <c r="K458" s="7">
        <f t="shared" si="131"/>
        <v>1.4859</v>
      </c>
      <c r="L458" s="7">
        <f t="shared" si="132"/>
        <v>0.01</v>
      </c>
      <c r="M458" s="8" t="e">
        <f t="shared" si="133"/>
        <v>#NUM!</v>
      </c>
      <c r="N458" s="6" t="e">
        <f t="shared" si="134"/>
        <v>#NUM!</v>
      </c>
      <c r="O458" s="4">
        <f t="shared" si="135"/>
        <v>4.3325410972469794E-2</v>
      </c>
      <c r="P458" s="9" t="e">
        <f t="shared" si="122"/>
        <v>#NUM!</v>
      </c>
      <c r="Q458" s="4" t="e">
        <f t="shared" si="123"/>
        <v>#NUM!</v>
      </c>
      <c r="R458" s="4" t="e">
        <f t="shared" si="124"/>
        <v>#NUM!</v>
      </c>
    </row>
    <row r="459" spans="1:18" x14ac:dyDescent="0.25">
      <c r="A459" s="4">
        <f t="shared" si="137"/>
        <v>5.3040000000000038</v>
      </c>
      <c r="B459" s="5">
        <f t="shared" si="125"/>
        <v>0.44200000000000034</v>
      </c>
      <c r="C459" s="5">
        <f t="shared" si="138"/>
        <v>-0.10866666666666702</v>
      </c>
      <c r="D459" s="5" t="e">
        <f t="shared" si="139"/>
        <v>#NUM!</v>
      </c>
      <c r="E459" s="6" t="e">
        <f t="shared" si="136"/>
        <v>#NUM!</v>
      </c>
      <c r="F459" s="5" t="e">
        <f t="shared" si="126"/>
        <v>#NUM!</v>
      </c>
      <c r="G459" s="10" t="e">
        <f t="shared" si="127"/>
        <v>#NUM!</v>
      </c>
      <c r="H459" s="10" t="e">
        <f t="shared" si="128"/>
        <v>#NUM!</v>
      </c>
      <c r="I459" s="6" t="e">
        <f t="shared" si="129"/>
        <v>#NUM!</v>
      </c>
      <c r="J459" s="7">
        <f t="shared" si="130"/>
        <v>0.02</v>
      </c>
      <c r="K459" s="7">
        <f t="shared" si="131"/>
        <v>1.4859</v>
      </c>
      <c r="L459" s="7">
        <f t="shared" si="132"/>
        <v>0.01</v>
      </c>
      <c r="M459" s="8" t="e">
        <f t="shared" si="133"/>
        <v>#NUM!</v>
      </c>
      <c r="N459" s="6" t="e">
        <f t="shared" si="134"/>
        <v>#NUM!</v>
      </c>
      <c r="O459" s="4">
        <f t="shared" si="135"/>
        <v>4.3325410972469794E-2</v>
      </c>
      <c r="P459" s="9" t="e">
        <f t="shared" si="122"/>
        <v>#NUM!</v>
      </c>
      <c r="Q459" s="4" t="e">
        <f t="shared" si="123"/>
        <v>#NUM!</v>
      </c>
      <c r="R459" s="4" t="e">
        <f t="shared" si="124"/>
        <v>#NUM!</v>
      </c>
    </row>
    <row r="460" spans="1:18" x14ac:dyDescent="0.25">
      <c r="A460" s="4">
        <f t="shared" si="137"/>
        <v>5.3160000000000043</v>
      </c>
      <c r="B460" s="5">
        <f t="shared" si="125"/>
        <v>0.44300000000000034</v>
      </c>
      <c r="C460" s="5">
        <f t="shared" si="138"/>
        <v>-0.10966666666666702</v>
      </c>
      <c r="D460" s="5" t="e">
        <f t="shared" si="139"/>
        <v>#NUM!</v>
      </c>
      <c r="E460" s="6" t="e">
        <f t="shared" si="136"/>
        <v>#NUM!</v>
      </c>
      <c r="F460" s="5" t="e">
        <f t="shared" si="126"/>
        <v>#NUM!</v>
      </c>
      <c r="G460" s="10" t="e">
        <f t="shared" si="127"/>
        <v>#NUM!</v>
      </c>
      <c r="H460" s="10" t="e">
        <f t="shared" si="128"/>
        <v>#NUM!</v>
      </c>
      <c r="I460" s="6" t="e">
        <f t="shared" si="129"/>
        <v>#NUM!</v>
      </c>
      <c r="J460" s="7">
        <f t="shared" si="130"/>
        <v>0.02</v>
      </c>
      <c r="K460" s="7">
        <f t="shared" si="131"/>
        <v>1.4859</v>
      </c>
      <c r="L460" s="7">
        <f t="shared" si="132"/>
        <v>0.01</v>
      </c>
      <c r="M460" s="8" t="e">
        <f t="shared" si="133"/>
        <v>#NUM!</v>
      </c>
      <c r="N460" s="6" t="e">
        <f t="shared" si="134"/>
        <v>#NUM!</v>
      </c>
      <c r="O460" s="4">
        <f t="shared" si="135"/>
        <v>4.3325410972469794E-2</v>
      </c>
      <c r="P460" s="9" t="e">
        <f t="shared" si="122"/>
        <v>#NUM!</v>
      </c>
      <c r="Q460" s="4" t="e">
        <f t="shared" si="123"/>
        <v>#NUM!</v>
      </c>
      <c r="R460" s="4" t="e">
        <f t="shared" si="124"/>
        <v>#NUM!</v>
      </c>
    </row>
    <row r="461" spans="1:18" x14ac:dyDescent="0.25">
      <c r="A461" s="4">
        <f t="shared" si="137"/>
        <v>5.3280000000000038</v>
      </c>
      <c r="B461" s="5">
        <f t="shared" si="125"/>
        <v>0.44400000000000034</v>
      </c>
      <c r="C461" s="5">
        <f t="shared" si="138"/>
        <v>-0.11066666666666702</v>
      </c>
      <c r="D461" s="5" t="e">
        <f t="shared" si="139"/>
        <v>#NUM!</v>
      </c>
      <c r="E461" s="6" t="e">
        <f t="shared" si="136"/>
        <v>#NUM!</v>
      </c>
      <c r="F461" s="5" t="e">
        <f t="shared" si="126"/>
        <v>#NUM!</v>
      </c>
      <c r="G461" s="10" t="e">
        <f t="shared" si="127"/>
        <v>#NUM!</v>
      </c>
      <c r="H461" s="10" t="e">
        <f t="shared" si="128"/>
        <v>#NUM!</v>
      </c>
      <c r="I461" s="6" t="e">
        <f t="shared" si="129"/>
        <v>#NUM!</v>
      </c>
      <c r="J461" s="7">
        <f t="shared" si="130"/>
        <v>0.02</v>
      </c>
      <c r="K461" s="7">
        <f t="shared" si="131"/>
        <v>1.4859</v>
      </c>
      <c r="L461" s="7">
        <f t="shared" si="132"/>
        <v>0.01</v>
      </c>
      <c r="M461" s="8" t="e">
        <f t="shared" si="133"/>
        <v>#NUM!</v>
      </c>
      <c r="N461" s="6" t="e">
        <f t="shared" si="134"/>
        <v>#NUM!</v>
      </c>
      <c r="O461" s="4">
        <f t="shared" si="135"/>
        <v>4.3325410972469794E-2</v>
      </c>
      <c r="P461" s="9" t="e">
        <f t="shared" si="122"/>
        <v>#NUM!</v>
      </c>
      <c r="Q461" s="4" t="e">
        <f t="shared" si="123"/>
        <v>#NUM!</v>
      </c>
      <c r="R461" s="4" t="e">
        <f t="shared" si="124"/>
        <v>#NUM!</v>
      </c>
    </row>
    <row r="462" spans="1:18" x14ac:dyDescent="0.25">
      <c r="A462" s="4">
        <f t="shared" si="137"/>
        <v>5.3400000000000043</v>
      </c>
      <c r="B462" s="5">
        <f t="shared" si="125"/>
        <v>0.44500000000000034</v>
      </c>
      <c r="C462" s="5">
        <f t="shared" si="138"/>
        <v>-0.11166666666666702</v>
      </c>
      <c r="D462" s="5" t="e">
        <f t="shared" si="139"/>
        <v>#NUM!</v>
      </c>
      <c r="E462" s="6" t="e">
        <f t="shared" si="136"/>
        <v>#NUM!</v>
      </c>
      <c r="F462" s="5" t="e">
        <f t="shared" si="126"/>
        <v>#NUM!</v>
      </c>
      <c r="G462" s="10" t="e">
        <f t="shared" si="127"/>
        <v>#NUM!</v>
      </c>
      <c r="H462" s="10" t="e">
        <f t="shared" si="128"/>
        <v>#NUM!</v>
      </c>
      <c r="I462" s="6" t="e">
        <f t="shared" si="129"/>
        <v>#NUM!</v>
      </c>
      <c r="J462" s="7">
        <f t="shared" si="130"/>
        <v>0.02</v>
      </c>
      <c r="K462" s="7">
        <f t="shared" si="131"/>
        <v>1.4859</v>
      </c>
      <c r="L462" s="7">
        <f t="shared" si="132"/>
        <v>0.01</v>
      </c>
      <c r="M462" s="8" t="e">
        <f t="shared" si="133"/>
        <v>#NUM!</v>
      </c>
      <c r="N462" s="6" t="e">
        <f t="shared" si="134"/>
        <v>#NUM!</v>
      </c>
      <c r="O462" s="4">
        <f t="shared" si="135"/>
        <v>4.3325410972469794E-2</v>
      </c>
      <c r="P462" s="9" t="e">
        <f t="shared" si="122"/>
        <v>#NUM!</v>
      </c>
      <c r="Q462" s="4" t="e">
        <f t="shared" si="123"/>
        <v>#NUM!</v>
      </c>
      <c r="R462" s="4" t="e">
        <f t="shared" si="124"/>
        <v>#NUM!</v>
      </c>
    </row>
    <row r="463" spans="1:18" x14ac:dyDescent="0.25">
      <c r="A463" s="4">
        <f t="shared" si="137"/>
        <v>5.3520000000000039</v>
      </c>
      <c r="B463" s="5">
        <f t="shared" si="125"/>
        <v>0.44600000000000034</v>
      </c>
      <c r="C463" s="5">
        <f t="shared" si="138"/>
        <v>-0.11266666666666703</v>
      </c>
      <c r="D463" s="5" t="e">
        <f t="shared" si="139"/>
        <v>#NUM!</v>
      </c>
      <c r="E463" s="6" t="e">
        <f t="shared" si="136"/>
        <v>#NUM!</v>
      </c>
      <c r="F463" s="5" t="e">
        <f t="shared" si="126"/>
        <v>#NUM!</v>
      </c>
      <c r="G463" s="10" t="e">
        <f t="shared" si="127"/>
        <v>#NUM!</v>
      </c>
      <c r="H463" s="10" t="e">
        <f t="shared" si="128"/>
        <v>#NUM!</v>
      </c>
      <c r="I463" s="6" t="e">
        <f t="shared" si="129"/>
        <v>#NUM!</v>
      </c>
      <c r="J463" s="7">
        <f t="shared" si="130"/>
        <v>0.02</v>
      </c>
      <c r="K463" s="7">
        <f t="shared" si="131"/>
        <v>1.4859</v>
      </c>
      <c r="L463" s="7">
        <f t="shared" si="132"/>
        <v>0.01</v>
      </c>
      <c r="M463" s="8" t="e">
        <f t="shared" si="133"/>
        <v>#NUM!</v>
      </c>
      <c r="N463" s="6" t="e">
        <f t="shared" si="134"/>
        <v>#NUM!</v>
      </c>
      <c r="O463" s="4">
        <f t="shared" si="135"/>
        <v>4.3325410972469794E-2</v>
      </c>
      <c r="P463" s="9" t="e">
        <f t="shared" si="122"/>
        <v>#NUM!</v>
      </c>
      <c r="Q463" s="4" t="e">
        <f t="shared" si="123"/>
        <v>#NUM!</v>
      </c>
      <c r="R463" s="4" t="e">
        <f t="shared" si="124"/>
        <v>#NUM!</v>
      </c>
    </row>
    <row r="464" spans="1:18" x14ac:dyDescent="0.25">
      <c r="A464" s="4">
        <f t="shared" si="137"/>
        <v>5.3640000000000043</v>
      </c>
      <c r="B464" s="5">
        <f t="shared" si="125"/>
        <v>0.44700000000000034</v>
      </c>
      <c r="C464" s="5">
        <f t="shared" si="138"/>
        <v>-0.11366666666666703</v>
      </c>
      <c r="D464" s="5" t="e">
        <f t="shared" si="139"/>
        <v>#NUM!</v>
      </c>
      <c r="E464" s="6" t="e">
        <f t="shared" si="136"/>
        <v>#NUM!</v>
      </c>
      <c r="F464" s="5" t="e">
        <f t="shared" si="126"/>
        <v>#NUM!</v>
      </c>
      <c r="G464" s="10" t="e">
        <f t="shared" si="127"/>
        <v>#NUM!</v>
      </c>
      <c r="H464" s="10" t="e">
        <f t="shared" si="128"/>
        <v>#NUM!</v>
      </c>
      <c r="I464" s="6" t="e">
        <f t="shared" si="129"/>
        <v>#NUM!</v>
      </c>
      <c r="J464" s="7">
        <f t="shared" si="130"/>
        <v>0.02</v>
      </c>
      <c r="K464" s="7">
        <f t="shared" si="131"/>
        <v>1.4859</v>
      </c>
      <c r="L464" s="7">
        <f t="shared" si="132"/>
        <v>0.01</v>
      </c>
      <c r="M464" s="8" t="e">
        <f t="shared" si="133"/>
        <v>#NUM!</v>
      </c>
      <c r="N464" s="6" t="e">
        <f t="shared" si="134"/>
        <v>#NUM!</v>
      </c>
      <c r="O464" s="4">
        <f t="shared" si="135"/>
        <v>4.3325410972469794E-2</v>
      </c>
      <c r="P464" s="9" t="e">
        <f t="shared" si="122"/>
        <v>#NUM!</v>
      </c>
      <c r="Q464" s="4" t="e">
        <f t="shared" si="123"/>
        <v>#NUM!</v>
      </c>
      <c r="R464" s="4" t="e">
        <f t="shared" si="124"/>
        <v>#NUM!</v>
      </c>
    </row>
    <row r="465" spans="1:18" x14ac:dyDescent="0.25">
      <c r="A465" s="4">
        <f t="shared" si="137"/>
        <v>5.3760000000000039</v>
      </c>
      <c r="B465" s="5">
        <f t="shared" si="125"/>
        <v>0.44800000000000034</v>
      </c>
      <c r="C465" s="5">
        <f t="shared" si="138"/>
        <v>-0.11466666666666703</v>
      </c>
      <c r="D465" s="5" t="e">
        <f t="shared" si="139"/>
        <v>#NUM!</v>
      </c>
      <c r="E465" s="6" t="e">
        <f t="shared" si="136"/>
        <v>#NUM!</v>
      </c>
      <c r="F465" s="5" t="e">
        <f t="shared" si="126"/>
        <v>#NUM!</v>
      </c>
      <c r="G465" s="10" t="e">
        <f t="shared" si="127"/>
        <v>#NUM!</v>
      </c>
      <c r="H465" s="10" t="e">
        <f t="shared" si="128"/>
        <v>#NUM!</v>
      </c>
      <c r="I465" s="6" t="e">
        <f t="shared" si="129"/>
        <v>#NUM!</v>
      </c>
      <c r="J465" s="7">
        <f t="shared" si="130"/>
        <v>0.02</v>
      </c>
      <c r="K465" s="7">
        <f t="shared" si="131"/>
        <v>1.4859</v>
      </c>
      <c r="L465" s="7">
        <f t="shared" si="132"/>
        <v>0.01</v>
      </c>
      <c r="M465" s="8" t="e">
        <f t="shared" si="133"/>
        <v>#NUM!</v>
      </c>
      <c r="N465" s="6" t="e">
        <f t="shared" si="134"/>
        <v>#NUM!</v>
      </c>
      <c r="O465" s="4">
        <f t="shared" si="135"/>
        <v>4.3325410972469794E-2</v>
      </c>
      <c r="P465" s="9" t="e">
        <f t="shared" si="122"/>
        <v>#NUM!</v>
      </c>
      <c r="Q465" s="4" t="e">
        <f t="shared" si="123"/>
        <v>#NUM!</v>
      </c>
      <c r="R465" s="4" t="e">
        <f t="shared" si="124"/>
        <v>#NUM!</v>
      </c>
    </row>
    <row r="466" spans="1:18" x14ac:dyDescent="0.25">
      <c r="A466" s="4">
        <f t="shared" si="137"/>
        <v>5.3880000000000043</v>
      </c>
      <c r="B466" s="5">
        <f t="shared" si="125"/>
        <v>0.44900000000000034</v>
      </c>
      <c r="C466" s="5">
        <f t="shared" si="138"/>
        <v>-0.11566666666666703</v>
      </c>
      <c r="D466" s="5" t="e">
        <f t="shared" si="139"/>
        <v>#NUM!</v>
      </c>
      <c r="E466" s="6" t="e">
        <f t="shared" si="136"/>
        <v>#NUM!</v>
      </c>
      <c r="F466" s="5" t="e">
        <f t="shared" si="126"/>
        <v>#NUM!</v>
      </c>
      <c r="G466" s="10" t="e">
        <f t="shared" si="127"/>
        <v>#NUM!</v>
      </c>
      <c r="H466" s="10" t="e">
        <f t="shared" si="128"/>
        <v>#NUM!</v>
      </c>
      <c r="I466" s="6" t="e">
        <f t="shared" si="129"/>
        <v>#NUM!</v>
      </c>
      <c r="J466" s="7">
        <f t="shared" si="130"/>
        <v>0.02</v>
      </c>
      <c r="K466" s="7">
        <f t="shared" si="131"/>
        <v>1.4859</v>
      </c>
      <c r="L466" s="7">
        <f t="shared" si="132"/>
        <v>0.01</v>
      </c>
      <c r="M466" s="8" t="e">
        <f t="shared" si="133"/>
        <v>#NUM!</v>
      </c>
      <c r="N466" s="6" t="e">
        <f t="shared" si="134"/>
        <v>#NUM!</v>
      </c>
      <c r="O466" s="4">
        <f t="shared" si="135"/>
        <v>4.3325410972469794E-2</v>
      </c>
      <c r="P466" s="9" t="e">
        <f t="shared" ref="P466:P516" si="140">N466/O466</f>
        <v>#NUM!</v>
      </c>
      <c r="Q466" s="4" t="e">
        <f t="shared" ref="Q466:Q516" si="141">IF(P466&gt;1,IF(P465&lt;1,G466,0),0)</f>
        <v>#NUM!</v>
      </c>
      <c r="R466" s="4" t="e">
        <f t="shared" si="124"/>
        <v>#NUM!</v>
      </c>
    </row>
    <row r="467" spans="1:18" x14ac:dyDescent="0.25">
      <c r="A467" s="4">
        <f t="shared" si="137"/>
        <v>5.4000000000000039</v>
      </c>
      <c r="B467" s="5">
        <f t="shared" si="125"/>
        <v>0.45000000000000034</v>
      </c>
      <c r="C467" s="5">
        <f t="shared" si="138"/>
        <v>-0.11666666666666703</v>
      </c>
      <c r="D467" s="5" t="e">
        <f t="shared" si="139"/>
        <v>#NUM!</v>
      </c>
      <c r="E467" s="6" t="e">
        <f t="shared" si="136"/>
        <v>#NUM!</v>
      </c>
      <c r="F467" s="5" t="e">
        <f t="shared" si="126"/>
        <v>#NUM!</v>
      </c>
      <c r="G467" s="10" t="e">
        <f t="shared" si="127"/>
        <v>#NUM!</v>
      </c>
      <c r="H467" s="10" t="e">
        <f t="shared" si="128"/>
        <v>#NUM!</v>
      </c>
      <c r="I467" s="6" t="e">
        <f t="shared" si="129"/>
        <v>#NUM!</v>
      </c>
      <c r="J467" s="7">
        <f t="shared" si="130"/>
        <v>0.02</v>
      </c>
      <c r="K467" s="7">
        <f t="shared" si="131"/>
        <v>1.4859</v>
      </c>
      <c r="L467" s="7">
        <f t="shared" si="132"/>
        <v>0.01</v>
      </c>
      <c r="M467" s="8" t="e">
        <f t="shared" si="133"/>
        <v>#NUM!</v>
      </c>
      <c r="N467" s="6" t="e">
        <f t="shared" si="134"/>
        <v>#NUM!</v>
      </c>
      <c r="O467" s="4">
        <f t="shared" si="135"/>
        <v>4.3325410972469794E-2</v>
      </c>
      <c r="P467" s="9" t="e">
        <f t="shared" si="140"/>
        <v>#NUM!</v>
      </c>
      <c r="Q467" s="4" t="e">
        <f t="shared" si="141"/>
        <v>#NUM!</v>
      </c>
      <c r="R467" s="4" t="e">
        <f t="shared" ref="R467:R516" si="142">IF(Q467=0,0,B467)</f>
        <v>#NUM!</v>
      </c>
    </row>
    <row r="468" spans="1:18" x14ac:dyDescent="0.25">
      <c r="A468" s="4">
        <f t="shared" si="137"/>
        <v>5.4120000000000044</v>
      </c>
      <c r="B468" s="5">
        <f t="shared" si="125"/>
        <v>0.45100000000000035</v>
      </c>
      <c r="C468" s="5">
        <f t="shared" si="138"/>
        <v>-0.11766666666666703</v>
      </c>
      <c r="D468" s="5" t="e">
        <f t="shared" si="139"/>
        <v>#NUM!</v>
      </c>
      <c r="E468" s="6" t="e">
        <f t="shared" si="136"/>
        <v>#NUM!</v>
      </c>
      <c r="F468" s="5" t="e">
        <f t="shared" si="126"/>
        <v>#NUM!</v>
      </c>
      <c r="G468" s="10" t="e">
        <f t="shared" si="127"/>
        <v>#NUM!</v>
      </c>
      <c r="H468" s="10" t="e">
        <f t="shared" si="128"/>
        <v>#NUM!</v>
      </c>
      <c r="I468" s="6" t="e">
        <f t="shared" si="129"/>
        <v>#NUM!</v>
      </c>
      <c r="J468" s="7">
        <f t="shared" si="130"/>
        <v>0.02</v>
      </c>
      <c r="K468" s="7">
        <f t="shared" si="131"/>
        <v>1.4859</v>
      </c>
      <c r="L468" s="7">
        <f t="shared" si="132"/>
        <v>0.01</v>
      </c>
      <c r="M468" s="8" t="e">
        <f t="shared" si="133"/>
        <v>#NUM!</v>
      </c>
      <c r="N468" s="6" t="e">
        <f t="shared" si="134"/>
        <v>#NUM!</v>
      </c>
      <c r="O468" s="4">
        <f t="shared" si="135"/>
        <v>4.3325410972469794E-2</v>
      </c>
      <c r="P468" s="9" t="e">
        <f t="shared" si="140"/>
        <v>#NUM!</v>
      </c>
      <c r="Q468" s="4" t="e">
        <f t="shared" si="141"/>
        <v>#NUM!</v>
      </c>
      <c r="R468" s="4" t="e">
        <f t="shared" si="142"/>
        <v>#NUM!</v>
      </c>
    </row>
    <row r="469" spans="1:18" x14ac:dyDescent="0.25">
      <c r="A469" s="4">
        <f t="shared" si="137"/>
        <v>5.4240000000000039</v>
      </c>
      <c r="B469" s="5">
        <f t="shared" si="125"/>
        <v>0.45200000000000035</v>
      </c>
      <c r="C469" s="5">
        <f t="shared" si="138"/>
        <v>-0.11866666666666703</v>
      </c>
      <c r="D469" s="5" t="e">
        <f t="shared" si="139"/>
        <v>#NUM!</v>
      </c>
      <c r="E469" s="6" t="e">
        <f t="shared" si="136"/>
        <v>#NUM!</v>
      </c>
      <c r="F469" s="5" t="e">
        <f t="shared" si="126"/>
        <v>#NUM!</v>
      </c>
      <c r="G469" s="10" t="e">
        <f t="shared" si="127"/>
        <v>#NUM!</v>
      </c>
      <c r="H469" s="10" t="e">
        <f t="shared" si="128"/>
        <v>#NUM!</v>
      </c>
      <c r="I469" s="6" t="e">
        <f t="shared" si="129"/>
        <v>#NUM!</v>
      </c>
      <c r="J469" s="7">
        <f t="shared" si="130"/>
        <v>0.02</v>
      </c>
      <c r="K469" s="7">
        <f t="shared" si="131"/>
        <v>1.4859</v>
      </c>
      <c r="L469" s="7">
        <f t="shared" si="132"/>
        <v>0.01</v>
      </c>
      <c r="M469" s="8" t="e">
        <f t="shared" si="133"/>
        <v>#NUM!</v>
      </c>
      <c r="N469" s="6" t="e">
        <f t="shared" si="134"/>
        <v>#NUM!</v>
      </c>
      <c r="O469" s="4">
        <f t="shared" si="135"/>
        <v>4.3325410972469794E-2</v>
      </c>
      <c r="P469" s="9" t="e">
        <f t="shared" si="140"/>
        <v>#NUM!</v>
      </c>
      <c r="Q469" s="4" t="e">
        <f t="shared" si="141"/>
        <v>#NUM!</v>
      </c>
      <c r="R469" s="4" t="e">
        <f t="shared" si="142"/>
        <v>#NUM!</v>
      </c>
    </row>
    <row r="470" spans="1:18" x14ac:dyDescent="0.25">
      <c r="A470" s="4">
        <f t="shared" si="137"/>
        <v>5.4360000000000044</v>
      </c>
      <c r="B470" s="5">
        <f t="shared" si="125"/>
        <v>0.45300000000000035</v>
      </c>
      <c r="C470" s="5">
        <f t="shared" si="138"/>
        <v>-0.11966666666666703</v>
      </c>
      <c r="D470" s="5" t="e">
        <f t="shared" si="139"/>
        <v>#NUM!</v>
      </c>
      <c r="E470" s="6" t="e">
        <f t="shared" si="136"/>
        <v>#NUM!</v>
      </c>
      <c r="F470" s="5" t="e">
        <f t="shared" si="126"/>
        <v>#NUM!</v>
      </c>
      <c r="G470" s="10" t="e">
        <f t="shared" si="127"/>
        <v>#NUM!</v>
      </c>
      <c r="H470" s="10" t="e">
        <f t="shared" si="128"/>
        <v>#NUM!</v>
      </c>
      <c r="I470" s="6" t="e">
        <f t="shared" si="129"/>
        <v>#NUM!</v>
      </c>
      <c r="J470" s="7">
        <f t="shared" si="130"/>
        <v>0.02</v>
      </c>
      <c r="K470" s="7">
        <f t="shared" si="131"/>
        <v>1.4859</v>
      </c>
      <c r="L470" s="7">
        <f t="shared" si="132"/>
        <v>0.01</v>
      </c>
      <c r="M470" s="8" t="e">
        <f t="shared" si="133"/>
        <v>#NUM!</v>
      </c>
      <c r="N470" s="6" t="e">
        <f t="shared" si="134"/>
        <v>#NUM!</v>
      </c>
      <c r="O470" s="4">
        <f t="shared" si="135"/>
        <v>4.3325410972469794E-2</v>
      </c>
      <c r="P470" s="9" t="e">
        <f t="shared" si="140"/>
        <v>#NUM!</v>
      </c>
      <c r="Q470" s="4" t="e">
        <f t="shared" si="141"/>
        <v>#NUM!</v>
      </c>
      <c r="R470" s="4" t="e">
        <f t="shared" si="142"/>
        <v>#NUM!</v>
      </c>
    </row>
    <row r="471" spans="1:18" x14ac:dyDescent="0.25">
      <c r="A471" s="4">
        <f t="shared" si="137"/>
        <v>5.448000000000004</v>
      </c>
      <c r="B471" s="5">
        <f t="shared" si="125"/>
        <v>0.45400000000000035</v>
      </c>
      <c r="C471" s="5">
        <f t="shared" si="138"/>
        <v>-0.12066666666666703</v>
      </c>
      <c r="D471" s="5" t="e">
        <f t="shared" si="139"/>
        <v>#NUM!</v>
      </c>
      <c r="E471" s="6" t="e">
        <f t="shared" si="136"/>
        <v>#NUM!</v>
      </c>
      <c r="F471" s="5" t="e">
        <f t="shared" si="126"/>
        <v>#NUM!</v>
      </c>
      <c r="G471" s="10" t="e">
        <f t="shared" si="127"/>
        <v>#NUM!</v>
      </c>
      <c r="H471" s="10" t="e">
        <f t="shared" si="128"/>
        <v>#NUM!</v>
      </c>
      <c r="I471" s="6" t="e">
        <f t="shared" si="129"/>
        <v>#NUM!</v>
      </c>
      <c r="J471" s="7">
        <f t="shared" si="130"/>
        <v>0.02</v>
      </c>
      <c r="K471" s="7">
        <f t="shared" si="131"/>
        <v>1.4859</v>
      </c>
      <c r="L471" s="7">
        <f t="shared" si="132"/>
        <v>0.01</v>
      </c>
      <c r="M471" s="8" t="e">
        <f t="shared" si="133"/>
        <v>#NUM!</v>
      </c>
      <c r="N471" s="6" t="e">
        <f t="shared" si="134"/>
        <v>#NUM!</v>
      </c>
      <c r="O471" s="4">
        <f t="shared" si="135"/>
        <v>4.3325410972469794E-2</v>
      </c>
      <c r="P471" s="9" t="e">
        <f t="shared" si="140"/>
        <v>#NUM!</v>
      </c>
      <c r="Q471" s="4" t="e">
        <f t="shared" si="141"/>
        <v>#NUM!</v>
      </c>
      <c r="R471" s="4" t="e">
        <f t="shared" si="142"/>
        <v>#NUM!</v>
      </c>
    </row>
    <row r="472" spans="1:18" x14ac:dyDescent="0.25">
      <c r="A472" s="4">
        <f t="shared" si="137"/>
        <v>5.4600000000000044</v>
      </c>
      <c r="B472" s="5">
        <f t="shared" si="125"/>
        <v>0.45500000000000035</v>
      </c>
      <c r="C472" s="5">
        <f t="shared" si="138"/>
        <v>-0.12166666666666703</v>
      </c>
      <c r="D472" s="5" t="e">
        <f t="shared" si="139"/>
        <v>#NUM!</v>
      </c>
      <c r="E472" s="6" t="e">
        <f t="shared" si="136"/>
        <v>#NUM!</v>
      </c>
      <c r="F472" s="5" t="e">
        <f t="shared" si="126"/>
        <v>#NUM!</v>
      </c>
      <c r="G472" s="10" t="e">
        <f t="shared" si="127"/>
        <v>#NUM!</v>
      </c>
      <c r="H472" s="10" t="e">
        <f t="shared" si="128"/>
        <v>#NUM!</v>
      </c>
      <c r="I472" s="6" t="e">
        <f t="shared" si="129"/>
        <v>#NUM!</v>
      </c>
      <c r="J472" s="7">
        <f t="shared" si="130"/>
        <v>0.02</v>
      </c>
      <c r="K472" s="7">
        <f t="shared" si="131"/>
        <v>1.4859</v>
      </c>
      <c r="L472" s="7">
        <f t="shared" si="132"/>
        <v>0.01</v>
      </c>
      <c r="M472" s="8" t="e">
        <f t="shared" si="133"/>
        <v>#NUM!</v>
      </c>
      <c r="N472" s="6" t="e">
        <f t="shared" si="134"/>
        <v>#NUM!</v>
      </c>
      <c r="O472" s="4">
        <f t="shared" si="135"/>
        <v>4.3325410972469794E-2</v>
      </c>
      <c r="P472" s="9" t="e">
        <f t="shared" si="140"/>
        <v>#NUM!</v>
      </c>
      <c r="Q472" s="4" t="e">
        <f t="shared" si="141"/>
        <v>#NUM!</v>
      </c>
      <c r="R472" s="4" t="e">
        <f t="shared" si="142"/>
        <v>#NUM!</v>
      </c>
    </row>
    <row r="473" spans="1:18" x14ac:dyDescent="0.25">
      <c r="A473" s="4">
        <f t="shared" si="137"/>
        <v>5.472000000000004</v>
      </c>
      <c r="B473" s="5">
        <f t="shared" si="125"/>
        <v>0.45600000000000035</v>
      </c>
      <c r="C473" s="5">
        <f t="shared" si="138"/>
        <v>-0.12266666666666703</v>
      </c>
      <c r="D473" s="5" t="e">
        <f t="shared" si="139"/>
        <v>#NUM!</v>
      </c>
      <c r="E473" s="6" t="e">
        <f t="shared" si="136"/>
        <v>#NUM!</v>
      </c>
      <c r="F473" s="5" t="e">
        <f t="shared" si="126"/>
        <v>#NUM!</v>
      </c>
      <c r="G473" s="10" t="e">
        <f t="shared" si="127"/>
        <v>#NUM!</v>
      </c>
      <c r="H473" s="10" t="e">
        <f t="shared" si="128"/>
        <v>#NUM!</v>
      </c>
      <c r="I473" s="6" t="e">
        <f t="shared" si="129"/>
        <v>#NUM!</v>
      </c>
      <c r="J473" s="7">
        <f t="shared" si="130"/>
        <v>0.02</v>
      </c>
      <c r="K473" s="7">
        <f t="shared" si="131"/>
        <v>1.4859</v>
      </c>
      <c r="L473" s="7">
        <f t="shared" si="132"/>
        <v>0.01</v>
      </c>
      <c r="M473" s="8" t="e">
        <f t="shared" si="133"/>
        <v>#NUM!</v>
      </c>
      <c r="N473" s="6" t="e">
        <f t="shared" si="134"/>
        <v>#NUM!</v>
      </c>
      <c r="O473" s="4">
        <f t="shared" si="135"/>
        <v>4.3325410972469794E-2</v>
      </c>
      <c r="P473" s="9" t="e">
        <f t="shared" si="140"/>
        <v>#NUM!</v>
      </c>
      <c r="Q473" s="4" t="e">
        <f t="shared" si="141"/>
        <v>#NUM!</v>
      </c>
      <c r="R473" s="4" t="e">
        <f t="shared" si="142"/>
        <v>#NUM!</v>
      </c>
    </row>
    <row r="474" spans="1:18" x14ac:dyDescent="0.25">
      <c r="A474" s="4">
        <f t="shared" si="137"/>
        <v>5.4840000000000044</v>
      </c>
      <c r="B474" s="5">
        <f t="shared" si="125"/>
        <v>0.45700000000000035</v>
      </c>
      <c r="C474" s="5">
        <f t="shared" si="138"/>
        <v>-0.12366666666666704</v>
      </c>
      <c r="D474" s="5" t="e">
        <f t="shared" si="139"/>
        <v>#NUM!</v>
      </c>
      <c r="E474" s="6" t="e">
        <f t="shared" si="136"/>
        <v>#NUM!</v>
      </c>
      <c r="F474" s="5" t="e">
        <f t="shared" si="126"/>
        <v>#NUM!</v>
      </c>
      <c r="G474" s="10" t="e">
        <f t="shared" si="127"/>
        <v>#NUM!</v>
      </c>
      <c r="H474" s="10" t="e">
        <f t="shared" si="128"/>
        <v>#NUM!</v>
      </c>
      <c r="I474" s="6" t="e">
        <f t="shared" si="129"/>
        <v>#NUM!</v>
      </c>
      <c r="J474" s="7">
        <f t="shared" si="130"/>
        <v>0.02</v>
      </c>
      <c r="K474" s="7">
        <f t="shared" si="131"/>
        <v>1.4859</v>
      </c>
      <c r="L474" s="7">
        <f t="shared" si="132"/>
        <v>0.01</v>
      </c>
      <c r="M474" s="8" t="e">
        <f t="shared" si="133"/>
        <v>#NUM!</v>
      </c>
      <c r="N474" s="6" t="e">
        <f t="shared" si="134"/>
        <v>#NUM!</v>
      </c>
      <c r="O474" s="4">
        <f t="shared" si="135"/>
        <v>4.3325410972469794E-2</v>
      </c>
      <c r="P474" s="9" t="e">
        <f t="shared" si="140"/>
        <v>#NUM!</v>
      </c>
      <c r="Q474" s="4" t="e">
        <f t="shared" si="141"/>
        <v>#NUM!</v>
      </c>
      <c r="R474" s="4" t="e">
        <f t="shared" si="142"/>
        <v>#NUM!</v>
      </c>
    </row>
    <row r="475" spans="1:18" x14ac:dyDescent="0.25">
      <c r="A475" s="4">
        <f t="shared" si="137"/>
        <v>5.496000000000004</v>
      </c>
      <c r="B475" s="5">
        <f t="shared" si="125"/>
        <v>0.45800000000000035</v>
      </c>
      <c r="C475" s="5">
        <f t="shared" si="138"/>
        <v>-0.12466666666666704</v>
      </c>
      <c r="D475" s="5" t="e">
        <f t="shared" si="139"/>
        <v>#NUM!</v>
      </c>
      <c r="E475" s="6" t="e">
        <f t="shared" si="136"/>
        <v>#NUM!</v>
      </c>
      <c r="F475" s="5" t="e">
        <f t="shared" si="126"/>
        <v>#NUM!</v>
      </c>
      <c r="G475" s="10" t="e">
        <f t="shared" si="127"/>
        <v>#NUM!</v>
      </c>
      <c r="H475" s="10" t="e">
        <f t="shared" si="128"/>
        <v>#NUM!</v>
      </c>
      <c r="I475" s="6" t="e">
        <f t="shared" si="129"/>
        <v>#NUM!</v>
      </c>
      <c r="J475" s="7">
        <f t="shared" si="130"/>
        <v>0.02</v>
      </c>
      <c r="K475" s="7">
        <f t="shared" si="131"/>
        <v>1.4859</v>
      </c>
      <c r="L475" s="7">
        <f t="shared" si="132"/>
        <v>0.01</v>
      </c>
      <c r="M475" s="8" t="e">
        <f t="shared" si="133"/>
        <v>#NUM!</v>
      </c>
      <c r="N475" s="6" t="e">
        <f t="shared" si="134"/>
        <v>#NUM!</v>
      </c>
      <c r="O475" s="4">
        <f t="shared" si="135"/>
        <v>4.3325410972469794E-2</v>
      </c>
      <c r="P475" s="9" t="e">
        <f t="shared" si="140"/>
        <v>#NUM!</v>
      </c>
      <c r="Q475" s="4" t="e">
        <f t="shared" si="141"/>
        <v>#NUM!</v>
      </c>
      <c r="R475" s="4" t="e">
        <f t="shared" si="142"/>
        <v>#NUM!</v>
      </c>
    </row>
    <row r="476" spans="1:18" x14ac:dyDescent="0.25">
      <c r="A476" s="4">
        <f t="shared" si="137"/>
        <v>5.5080000000000044</v>
      </c>
      <c r="B476" s="5">
        <f t="shared" si="125"/>
        <v>0.45900000000000035</v>
      </c>
      <c r="C476" s="5">
        <f t="shared" si="138"/>
        <v>-0.12566666666666704</v>
      </c>
      <c r="D476" s="5" t="e">
        <f t="shared" si="139"/>
        <v>#NUM!</v>
      </c>
      <c r="E476" s="6" t="e">
        <f t="shared" si="136"/>
        <v>#NUM!</v>
      </c>
      <c r="F476" s="5" t="e">
        <f t="shared" si="126"/>
        <v>#NUM!</v>
      </c>
      <c r="G476" s="10" t="e">
        <f t="shared" si="127"/>
        <v>#NUM!</v>
      </c>
      <c r="H476" s="10" t="e">
        <f t="shared" si="128"/>
        <v>#NUM!</v>
      </c>
      <c r="I476" s="6" t="e">
        <f t="shared" si="129"/>
        <v>#NUM!</v>
      </c>
      <c r="J476" s="7">
        <f t="shared" si="130"/>
        <v>0.02</v>
      </c>
      <c r="K476" s="7">
        <f t="shared" si="131"/>
        <v>1.4859</v>
      </c>
      <c r="L476" s="7">
        <f t="shared" si="132"/>
        <v>0.01</v>
      </c>
      <c r="M476" s="8" t="e">
        <f t="shared" si="133"/>
        <v>#NUM!</v>
      </c>
      <c r="N476" s="6" t="e">
        <f t="shared" si="134"/>
        <v>#NUM!</v>
      </c>
      <c r="O476" s="4">
        <f t="shared" si="135"/>
        <v>4.3325410972469794E-2</v>
      </c>
      <c r="P476" s="9" t="e">
        <f t="shared" si="140"/>
        <v>#NUM!</v>
      </c>
      <c r="Q476" s="4" t="e">
        <f t="shared" si="141"/>
        <v>#NUM!</v>
      </c>
      <c r="R476" s="4" t="e">
        <f t="shared" si="142"/>
        <v>#NUM!</v>
      </c>
    </row>
    <row r="477" spans="1:18" x14ac:dyDescent="0.25">
      <c r="A477" s="4">
        <f t="shared" si="137"/>
        <v>5.520000000000004</v>
      </c>
      <c r="B477" s="5">
        <f t="shared" ref="B477:B516" si="143">B476+0.001</f>
        <v>0.46000000000000035</v>
      </c>
      <c r="C477" s="5">
        <f t="shared" si="138"/>
        <v>-0.12666666666666704</v>
      </c>
      <c r="D477" s="5" t="e">
        <f t="shared" si="139"/>
        <v>#NUM!</v>
      </c>
      <c r="E477" s="6" t="e">
        <f t="shared" si="136"/>
        <v>#NUM!</v>
      </c>
      <c r="F477" s="5" t="e">
        <f t="shared" ref="F477:F516" si="144">D$10*D477</f>
        <v>#NUM!</v>
      </c>
      <c r="G477" s="10" t="e">
        <f t="shared" ref="G477:G516" si="145">IF(B477&lt;D$10,E477,3.14159*D$10^2-E477)</f>
        <v>#NUM!</v>
      </c>
      <c r="H477" s="10" t="e">
        <f t="shared" ref="H477:H516" si="146">IF(B477&lt;D$10,F477,2*3.14159*D$10-F477)</f>
        <v>#NUM!</v>
      </c>
      <c r="I477" s="6" t="e">
        <f t="shared" ref="I477:I516" si="147">G477/H477</f>
        <v>#NUM!</v>
      </c>
      <c r="J477" s="7">
        <f t="shared" ref="J477:J516" si="148">D$9</f>
        <v>0.02</v>
      </c>
      <c r="K477" s="7">
        <f t="shared" ref="K477:K516" si="149">D$7</f>
        <v>1.4859</v>
      </c>
      <c r="L477" s="7">
        <f t="shared" ref="L477:L516" si="150">D$8</f>
        <v>0.01</v>
      </c>
      <c r="M477" s="8" t="e">
        <f t="shared" ref="M477:M516" si="151">K477/L477*I477^0.667*J477^0.5</f>
        <v>#NUM!</v>
      </c>
      <c r="N477" s="6" t="e">
        <f t="shared" ref="N477:N516" si="152">G477*M477</f>
        <v>#NUM!</v>
      </c>
      <c r="O477" s="4">
        <f t="shared" ref="O477:O516" si="153">D$6</f>
        <v>4.3325410972469794E-2</v>
      </c>
      <c r="P477" s="9" t="e">
        <f t="shared" si="140"/>
        <v>#NUM!</v>
      </c>
      <c r="Q477" s="4" t="e">
        <f t="shared" si="141"/>
        <v>#NUM!</v>
      </c>
      <c r="R477" s="4" t="e">
        <f t="shared" si="142"/>
        <v>#NUM!</v>
      </c>
    </row>
    <row r="478" spans="1:18" x14ac:dyDescent="0.25">
      <c r="A478" s="4">
        <f t="shared" si="137"/>
        <v>5.5320000000000045</v>
      </c>
      <c r="B478" s="5">
        <f t="shared" si="143"/>
        <v>0.46100000000000035</v>
      </c>
      <c r="C478" s="5">
        <f t="shared" si="138"/>
        <v>-0.12766666666666704</v>
      </c>
      <c r="D478" s="5" t="e">
        <f t="shared" si="139"/>
        <v>#NUM!</v>
      </c>
      <c r="E478" s="6" t="e">
        <f t="shared" ref="E478:E516" si="154">D$10^2*(D478-SIN(D478))/2</f>
        <v>#NUM!</v>
      </c>
      <c r="F478" s="5" t="e">
        <f t="shared" si="144"/>
        <v>#NUM!</v>
      </c>
      <c r="G478" s="10" t="e">
        <f t="shared" si="145"/>
        <v>#NUM!</v>
      </c>
      <c r="H478" s="10" t="e">
        <f t="shared" si="146"/>
        <v>#NUM!</v>
      </c>
      <c r="I478" s="6" t="e">
        <f t="shared" si="147"/>
        <v>#NUM!</v>
      </c>
      <c r="J478" s="7">
        <f t="shared" si="148"/>
        <v>0.02</v>
      </c>
      <c r="K478" s="7">
        <f t="shared" si="149"/>
        <v>1.4859</v>
      </c>
      <c r="L478" s="7">
        <f t="shared" si="150"/>
        <v>0.01</v>
      </c>
      <c r="M478" s="8" t="e">
        <f t="shared" si="151"/>
        <v>#NUM!</v>
      </c>
      <c r="N478" s="6" t="e">
        <f t="shared" si="152"/>
        <v>#NUM!</v>
      </c>
      <c r="O478" s="4">
        <f t="shared" si="153"/>
        <v>4.3325410972469794E-2</v>
      </c>
      <c r="P478" s="9" t="e">
        <f t="shared" si="140"/>
        <v>#NUM!</v>
      </c>
      <c r="Q478" s="4" t="e">
        <f t="shared" si="141"/>
        <v>#NUM!</v>
      </c>
      <c r="R478" s="4" t="e">
        <f t="shared" si="142"/>
        <v>#NUM!</v>
      </c>
    </row>
    <row r="479" spans="1:18" x14ac:dyDescent="0.25">
      <c r="A479" s="4">
        <f t="shared" si="137"/>
        <v>5.544000000000004</v>
      </c>
      <c r="B479" s="5">
        <f t="shared" si="143"/>
        <v>0.46200000000000035</v>
      </c>
      <c r="C479" s="5">
        <f t="shared" si="138"/>
        <v>-0.12866666666666704</v>
      </c>
      <c r="D479" s="5" t="e">
        <f t="shared" si="139"/>
        <v>#NUM!</v>
      </c>
      <c r="E479" s="6" t="e">
        <f t="shared" si="154"/>
        <v>#NUM!</v>
      </c>
      <c r="F479" s="5" t="e">
        <f t="shared" si="144"/>
        <v>#NUM!</v>
      </c>
      <c r="G479" s="10" t="e">
        <f t="shared" si="145"/>
        <v>#NUM!</v>
      </c>
      <c r="H479" s="10" t="e">
        <f t="shared" si="146"/>
        <v>#NUM!</v>
      </c>
      <c r="I479" s="6" t="e">
        <f t="shared" si="147"/>
        <v>#NUM!</v>
      </c>
      <c r="J479" s="7">
        <f t="shared" si="148"/>
        <v>0.02</v>
      </c>
      <c r="K479" s="7">
        <f t="shared" si="149"/>
        <v>1.4859</v>
      </c>
      <c r="L479" s="7">
        <f t="shared" si="150"/>
        <v>0.01</v>
      </c>
      <c r="M479" s="8" t="e">
        <f t="shared" si="151"/>
        <v>#NUM!</v>
      </c>
      <c r="N479" s="6" t="e">
        <f t="shared" si="152"/>
        <v>#NUM!</v>
      </c>
      <c r="O479" s="4">
        <f t="shared" si="153"/>
        <v>4.3325410972469794E-2</v>
      </c>
      <c r="P479" s="9" t="e">
        <f t="shared" si="140"/>
        <v>#NUM!</v>
      </c>
      <c r="Q479" s="4" t="e">
        <f t="shared" si="141"/>
        <v>#NUM!</v>
      </c>
      <c r="R479" s="4" t="e">
        <f t="shared" si="142"/>
        <v>#NUM!</v>
      </c>
    </row>
    <row r="480" spans="1:18" x14ac:dyDescent="0.25">
      <c r="A480" s="4">
        <f t="shared" si="137"/>
        <v>5.5560000000000045</v>
      </c>
      <c r="B480" s="5">
        <f t="shared" si="143"/>
        <v>0.46300000000000036</v>
      </c>
      <c r="C480" s="5">
        <f t="shared" si="138"/>
        <v>-0.12966666666666704</v>
      </c>
      <c r="D480" s="5" t="e">
        <f t="shared" si="139"/>
        <v>#NUM!</v>
      </c>
      <c r="E480" s="6" t="e">
        <f t="shared" si="154"/>
        <v>#NUM!</v>
      </c>
      <c r="F480" s="5" t="e">
        <f t="shared" si="144"/>
        <v>#NUM!</v>
      </c>
      <c r="G480" s="10" t="e">
        <f t="shared" si="145"/>
        <v>#NUM!</v>
      </c>
      <c r="H480" s="10" t="e">
        <f t="shared" si="146"/>
        <v>#NUM!</v>
      </c>
      <c r="I480" s="6" t="e">
        <f t="shared" si="147"/>
        <v>#NUM!</v>
      </c>
      <c r="J480" s="7">
        <f t="shared" si="148"/>
        <v>0.02</v>
      </c>
      <c r="K480" s="7">
        <f t="shared" si="149"/>
        <v>1.4859</v>
      </c>
      <c r="L480" s="7">
        <f t="shared" si="150"/>
        <v>0.01</v>
      </c>
      <c r="M480" s="8" t="e">
        <f t="shared" si="151"/>
        <v>#NUM!</v>
      </c>
      <c r="N480" s="6" t="e">
        <f t="shared" si="152"/>
        <v>#NUM!</v>
      </c>
      <c r="O480" s="4">
        <f t="shared" si="153"/>
        <v>4.3325410972469794E-2</v>
      </c>
      <c r="P480" s="9" t="e">
        <f t="shared" si="140"/>
        <v>#NUM!</v>
      </c>
      <c r="Q480" s="4" t="e">
        <f t="shared" si="141"/>
        <v>#NUM!</v>
      </c>
      <c r="R480" s="4" t="e">
        <f t="shared" si="142"/>
        <v>#NUM!</v>
      </c>
    </row>
    <row r="481" spans="1:18" x14ac:dyDescent="0.25">
      <c r="A481" s="4">
        <f t="shared" si="137"/>
        <v>5.5680000000000041</v>
      </c>
      <c r="B481" s="5">
        <f t="shared" si="143"/>
        <v>0.46400000000000036</v>
      </c>
      <c r="C481" s="5">
        <f t="shared" si="138"/>
        <v>-0.13066666666666704</v>
      </c>
      <c r="D481" s="5" t="e">
        <f t="shared" si="139"/>
        <v>#NUM!</v>
      </c>
      <c r="E481" s="6" t="e">
        <f t="shared" si="154"/>
        <v>#NUM!</v>
      </c>
      <c r="F481" s="5" t="e">
        <f t="shared" si="144"/>
        <v>#NUM!</v>
      </c>
      <c r="G481" s="10" t="e">
        <f t="shared" si="145"/>
        <v>#NUM!</v>
      </c>
      <c r="H481" s="10" t="e">
        <f t="shared" si="146"/>
        <v>#NUM!</v>
      </c>
      <c r="I481" s="6" t="e">
        <f t="shared" si="147"/>
        <v>#NUM!</v>
      </c>
      <c r="J481" s="7">
        <f t="shared" si="148"/>
        <v>0.02</v>
      </c>
      <c r="K481" s="7">
        <f t="shared" si="149"/>
        <v>1.4859</v>
      </c>
      <c r="L481" s="7">
        <f t="shared" si="150"/>
        <v>0.01</v>
      </c>
      <c r="M481" s="8" t="e">
        <f t="shared" si="151"/>
        <v>#NUM!</v>
      </c>
      <c r="N481" s="6" t="e">
        <f t="shared" si="152"/>
        <v>#NUM!</v>
      </c>
      <c r="O481" s="4">
        <f t="shared" si="153"/>
        <v>4.3325410972469794E-2</v>
      </c>
      <c r="P481" s="9" t="e">
        <f t="shared" si="140"/>
        <v>#NUM!</v>
      </c>
      <c r="Q481" s="4" t="e">
        <f t="shared" si="141"/>
        <v>#NUM!</v>
      </c>
      <c r="R481" s="4" t="e">
        <f t="shared" si="142"/>
        <v>#NUM!</v>
      </c>
    </row>
    <row r="482" spans="1:18" x14ac:dyDescent="0.25">
      <c r="A482" s="4">
        <f t="shared" si="137"/>
        <v>5.5800000000000045</v>
      </c>
      <c r="B482" s="5">
        <f t="shared" si="143"/>
        <v>0.46500000000000036</v>
      </c>
      <c r="C482" s="5">
        <f t="shared" si="138"/>
        <v>-0.13166666666666704</v>
      </c>
      <c r="D482" s="5" t="e">
        <f t="shared" si="139"/>
        <v>#NUM!</v>
      </c>
      <c r="E482" s="6" t="e">
        <f t="shared" si="154"/>
        <v>#NUM!</v>
      </c>
      <c r="F482" s="5" t="e">
        <f t="shared" si="144"/>
        <v>#NUM!</v>
      </c>
      <c r="G482" s="10" t="e">
        <f t="shared" si="145"/>
        <v>#NUM!</v>
      </c>
      <c r="H482" s="10" t="e">
        <f t="shared" si="146"/>
        <v>#NUM!</v>
      </c>
      <c r="I482" s="6" t="e">
        <f t="shared" si="147"/>
        <v>#NUM!</v>
      </c>
      <c r="J482" s="7">
        <f t="shared" si="148"/>
        <v>0.02</v>
      </c>
      <c r="K482" s="7">
        <f t="shared" si="149"/>
        <v>1.4859</v>
      </c>
      <c r="L482" s="7">
        <f t="shared" si="150"/>
        <v>0.01</v>
      </c>
      <c r="M482" s="8" t="e">
        <f t="shared" si="151"/>
        <v>#NUM!</v>
      </c>
      <c r="N482" s="6" t="e">
        <f t="shared" si="152"/>
        <v>#NUM!</v>
      </c>
      <c r="O482" s="4">
        <f t="shared" si="153"/>
        <v>4.3325410972469794E-2</v>
      </c>
      <c r="P482" s="9" t="e">
        <f t="shared" si="140"/>
        <v>#NUM!</v>
      </c>
      <c r="Q482" s="4" t="e">
        <f t="shared" si="141"/>
        <v>#NUM!</v>
      </c>
      <c r="R482" s="4" t="e">
        <f t="shared" si="142"/>
        <v>#NUM!</v>
      </c>
    </row>
    <row r="483" spans="1:18" x14ac:dyDescent="0.25">
      <c r="A483" s="4">
        <f t="shared" si="137"/>
        <v>5.5920000000000041</v>
      </c>
      <c r="B483" s="5">
        <f t="shared" si="143"/>
        <v>0.46600000000000036</v>
      </c>
      <c r="C483" s="5">
        <f t="shared" si="138"/>
        <v>-0.13266666666666704</v>
      </c>
      <c r="D483" s="5" t="e">
        <f t="shared" si="139"/>
        <v>#NUM!</v>
      </c>
      <c r="E483" s="6" t="e">
        <f t="shared" si="154"/>
        <v>#NUM!</v>
      </c>
      <c r="F483" s="5" t="e">
        <f t="shared" si="144"/>
        <v>#NUM!</v>
      </c>
      <c r="G483" s="10" t="e">
        <f t="shared" si="145"/>
        <v>#NUM!</v>
      </c>
      <c r="H483" s="10" t="e">
        <f t="shared" si="146"/>
        <v>#NUM!</v>
      </c>
      <c r="I483" s="6" t="e">
        <f t="shared" si="147"/>
        <v>#NUM!</v>
      </c>
      <c r="J483" s="7">
        <f t="shared" si="148"/>
        <v>0.02</v>
      </c>
      <c r="K483" s="7">
        <f t="shared" si="149"/>
        <v>1.4859</v>
      </c>
      <c r="L483" s="7">
        <f t="shared" si="150"/>
        <v>0.01</v>
      </c>
      <c r="M483" s="8" t="e">
        <f t="shared" si="151"/>
        <v>#NUM!</v>
      </c>
      <c r="N483" s="6" t="e">
        <f t="shared" si="152"/>
        <v>#NUM!</v>
      </c>
      <c r="O483" s="4">
        <f t="shared" si="153"/>
        <v>4.3325410972469794E-2</v>
      </c>
      <c r="P483" s="9" t="e">
        <f t="shared" si="140"/>
        <v>#NUM!</v>
      </c>
      <c r="Q483" s="4" t="e">
        <f t="shared" si="141"/>
        <v>#NUM!</v>
      </c>
      <c r="R483" s="4" t="e">
        <f t="shared" si="142"/>
        <v>#NUM!</v>
      </c>
    </row>
    <row r="484" spans="1:18" x14ac:dyDescent="0.25">
      <c r="A484" s="4">
        <f t="shared" si="137"/>
        <v>5.6040000000000045</v>
      </c>
      <c r="B484" s="5">
        <f t="shared" si="143"/>
        <v>0.46700000000000036</v>
      </c>
      <c r="C484" s="5">
        <f t="shared" si="138"/>
        <v>-0.13366666666666704</v>
      </c>
      <c r="D484" s="5" t="e">
        <f t="shared" si="139"/>
        <v>#NUM!</v>
      </c>
      <c r="E484" s="6" t="e">
        <f t="shared" si="154"/>
        <v>#NUM!</v>
      </c>
      <c r="F484" s="5" t="e">
        <f t="shared" si="144"/>
        <v>#NUM!</v>
      </c>
      <c r="G484" s="10" t="e">
        <f t="shared" si="145"/>
        <v>#NUM!</v>
      </c>
      <c r="H484" s="10" t="e">
        <f t="shared" si="146"/>
        <v>#NUM!</v>
      </c>
      <c r="I484" s="6" t="e">
        <f t="shared" si="147"/>
        <v>#NUM!</v>
      </c>
      <c r="J484" s="7">
        <f t="shared" si="148"/>
        <v>0.02</v>
      </c>
      <c r="K484" s="7">
        <f t="shared" si="149"/>
        <v>1.4859</v>
      </c>
      <c r="L484" s="7">
        <f t="shared" si="150"/>
        <v>0.01</v>
      </c>
      <c r="M484" s="8" t="e">
        <f t="shared" si="151"/>
        <v>#NUM!</v>
      </c>
      <c r="N484" s="6" t="e">
        <f t="shared" si="152"/>
        <v>#NUM!</v>
      </c>
      <c r="O484" s="4">
        <f t="shared" si="153"/>
        <v>4.3325410972469794E-2</v>
      </c>
      <c r="P484" s="9" t="e">
        <f t="shared" si="140"/>
        <v>#NUM!</v>
      </c>
      <c r="Q484" s="4" t="e">
        <f t="shared" si="141"/>
        <v>#NUM!</v>
      </c>
      <c r="R484" s="4" t="e">
        <f t="shared" si="142"/>
        <v>#NUM!</v>
      </c>
    </row>
    <row r="485" spans="1:18" x14ac:dyDescent="0.25">
      <c r="A485" s="4">
        <f t="shared" si="137"/>
        <v>5.6160000000000041</v>
      </c>
      <c r="B485" s="5">
        <f t="shared" si="143"/>
        <v>0.46800000000000036</v>
      </c>
      <c r="C485" s="5">
        <f t="shared" si="138"/>
        <v>-0.13466666666666705</v>
      </c>
      <c r="D485" s="5" t="e">
        <f t="shared" si="139"/>
        <v>#NUM!</v>
      </c>
      <c r="E485" s="6" t="e">
        <f t="shared" si="154"/>
        <v>#NUM!</v>
      </c>
      <c r="F485" s="5" t="e">
        <f t="shared" si="144"/>
        <v>#NUM!</v>
      </c>
      <c r="G485" s="10" t="e">
        <f t="shared" si="145"/>
        <v>#NUM!</v>
      </c>
      <c r="H485" s="10" t="e">
        <f t="shared" si="146"/>
        <v>#NUM!</v>
      </c>
      <c r="I485" s="6" t="e">
        <f t="shared" si="147"/>
        <v>#NUM!</v>
      </c>
      <c r="J485" s="7">
        <f t="shared" si="148"/>
        <v>0.02</v>
      </c>
      <c r="K485" s="7">
        <f t="shared" si="149"/>
        <v>1.4859</v>
      </c>
      <c r="L485" s="7">
        <f t="shared" si="150"/>
        <v>0.01</v>
      </c>
      <c r="M485" s="8" t="e">
        <f t="shared" si="151"/>
        <v>#NUM!</v>
      </c>
      <c r="N485" s="6" t="e">
        <f t="shared" si="152"/>
        <v>#NUM!</v>
      </c>
      <c r="O485" s="4">
        <f t="shared" si="153"/>
        <v>4.3325410972469794E-2</v>
      </c>
      <c r="P485" s="9" t="e">
        <f t="shared" si="140"/>
        <v>#NUM!</v>
      </c>
      <c r="Q485" s="4" t="e">
        <f t="shared" si="141"/>
        <v>#NUM!</v>
      </c>
      <c r="R485" s="4" t="e">
        <f t="shared" si="142"/>
        <v>#NUM!</v>
      </c>
    </row>
    <row r="486" spans="1:18" x14ac:dyDescent="0.25">
      <c r="A486" s="4">
        <f t="shared" si="137"/>
        <v>5.6280000000000046</v>
      </c>
      <c r="B486" s="5">
        <f t="shared" si="143"/>
        <v>0.46900000000000036</v>
      </c>
      <c r="C486" s="5">
        <f t="shared" si="138"/>
        <v>-0.13566666666666705</v>
      </c>
      <c r="D486" s="5" t="e">
        <f t="shared" si="139"/>
        <v>#NUM!</v>
      </c>
      <c r="E486" s="6" t="e">
        <f t="shared" si="154"/>
        <v>#NUM!</v>
      </c>
      <c r="F486" s="5" t="e">
        <f t="shared" si="144"/>
        <v>#NUM!</v>
      </c>
      <c r="G486" s="10" t="e">
        <f t="shared" si="145"/>
        <v>#NUM!</v>
      </c>
      <c r="H486" s="10" t="e">
        <f t="shared" si="146"/>
        <v>#NUM!</v>
      </c>
      <c r="I486" s="6" t="e">
        <f t="shared" si="147"/>
        <v>#NUM!</v>
      </c>
      <c r="J486" s="7">
        <f t="shared" si="148"/>
        <v>0.02</v>
      </c>
      <c r="K486" s="7">
        <f t="shared" si="149"/>
        <v>1.4859</v>
      </c>
      <c r="L486" s="7">
        <f t="shared" si="150"/>
        <v>0.01</v>
      </c>
      <c r="M486" s="8" t="e">
        <f t="shared" si="151"/>
        <v>#NUM!</v>
      </c>
      <c r="N486" s="6" t="e">
        <f t="shared" si="152"/>
        <v>#NUM!</v>
      </c>
      <c r="O486" s="4">
        <f t="shared" si="153"/>
        <v>4.3325410972469794E-2</v>
      </c>
      <c r="P486" s="9" t="e">
        <f t="shared" si="140"/>
        <v>#NUM!</v>
      </c>
      <c r="Q486" s="4" t="e">
        <f t="shared" si="141"/>
        <v>#NUM!</v>
      </c>
      <c r="R486" s="4" t="e">
        <f t="shared" si="142"/>
        <v>#NUM!</v>
      </c>
    </row>
    <row r="487" spans="1:18" x14ac:dyDescent="0.25">
      <c r="A487" s="4">
        <f t="shared" si="137"/>
        <v>5.6400000000000041</v>
      </c>
      <c r="B487" s="5">
        <f t="shared" si="143"/>
        <v>0.47000000000000036</v>
      </c>
      <c r="C487" s="5">
        <f t="shared" si="138"/>
        <v>-0.13666666666666705</v>
      </c>
      <c r="D487" s="5" t="e">
        <f t="shared" si="139"/>
        <v>#NUM!</v>
      </c>
      <c r="E487" s="6" t="e">
        <f t="shared" si="154"/>
        <v>#NUM!</v>
      </c>
      <c r="F487" s="5" t="e">
        <f t="shared" si="144"/>
        <v>#NUM!</v>
      </c>
      <c r="G487" s="10" t="e">
        <f t="shared" si="145"/>
        <v>#NUM!</v>
      </c>
      <c r="H487" s="10" t="e">
        <f t="shared" si="146"/>
        <v>#NUM!</v>
      </c>
      <c r="I487" s="6" t="e">
        <f t="shared" si="147"/>
        <v>#NUM!</v>
      </c>
      <c r="J487" s="7">
        <f t="shared" si="148"/>
        <v>0.02</v>
      </c>
      <c r="K487" s="7">
        <f t="shared" si="149"/>
        <v>1.4859</v>
      </c>
      <c r="L487" s="7">
        <f t="shared" si="150"/>
        <v>0.01</v>
      </c>
      <c r="M487" s="8" t="e">
        <f t="shared" si="151"/>
        <v>#NUM!</v>
      </c>
      <c r="N487" s="6" t="e">
        <f t="shared" si="152"/>
        <v>#NUM!</v>
      </c>
      <c r="O487" s="4">
        <f t="shared" si="153"/>
        <v>4.3325410972469794E-2</v>
      </c>
      <c r="P487" s="9" t="e">
        <f t="shared" si="140"/>
        <v>#NUM!</v>
      </c>
      <c r="Q487" s="4" t="e">
        <f t="shared" si="141"/>
        <v>#NUM!</v>
      </c>
      <c r="R487" s="4" t="e">
        <f t="shared" si="142"/>
        <v>#NUM!</v>
      </c>
    </row>
    <row r="488" spans="1:18" x14ac:dyDescent="0.25">
      <c r="A488" s="4">
        <f t="shared" si="137"/>
        <v>5.6520000000000046</v>
      </c>
      <c r="B488" s="5">
        <f t="shared" si="143"/>
        <v>0.47100000000000036</v>
      </c>
      <c r="C488" s="5">
        <f t="shared" si="138"/>
        <v>-0.13766666666666705</v>
      </c>
      <c r="D488" s="5" t="e">
        <f t="shared" si="139"/>
        <v>#NUM!</v>
      </c>
      <c r="E488" s="6" t="e">
        <f t="shared" si="154"/>
        <v>#NUM!</v>
      </c>
      <c r="F488" s="5" t="e">
        <f t="shared" si="144"/>
        <v>#NUM!</v>
      </c>
      <c r="G488" s="10" t="e">
        <f t="shared" si="145"/>
        <v>#NUM!</v>
      </c>
      <c r="H488" s="10" t="e">
        <f t="shared" si="146"/>
        <v>#NUM!</v>
      </c>
      <c r="I488" s="6" t="e">
        <f t="shared" si="147"/>
        <v>#NUM!</v>
      </c>
      <c r="J488" s="7">
        <f t="shared" si="148"/>
        <v>0.02</v>
      </c>
      <c r="K488" s="7">
        <f t="shared" si="149"/>
        <v>1.4859</v>
      </c>
      <c r="L488" s="7">
        <f t="shared" si="150"/>
        <v>0.01</v>
      </c>
      <c r="M488" s="8" t="e">
        <f t="shared" si="151"/>
        <v>#NUM!</v>
      </c>
      <c r="N488" s="6" t="e">
        <f t="shared" si="152"/>
        <v>#NUM!</v>
      </c>
      <c r="O488" s="4">
        <f t="shared" si="153"/>
        <v>4.3325410972469794E-2</v>
      </c>
      <c r="P488" s="9" t="e">
        <f t="shared" si="140"/>
        <v>#NUM!</v>
      </c>
      <c r="Q488" s="4" t="e">
        <f t="shared" si="141"/>
        <v>#NUM!</v>
      </c>
      <c r="R488" s="4" t="e">
        <f t="shared" si="142"/>
        <v>#NUM!</v>
      </c>
    </row>
    <row r="489" spans="1:18" x14ac:dyDescent="0.25">
      <c r="A489" s="4">
        <f t="shared" si="137"/>
        <v>5.6640000000000041</v>
      </c>
      <c r="B489" s="5">
        <f t="shared" si="143"/>
        <v>0.47200000000000036</v>
      </c>
      <c r="C489" s="5">
        <f t="shared" si="138"/>
        <v>-0.13866666666666705</v>
      </c>
      <c r="D489" s="5" t="e">
        <f t="shared" si="139"/>
        <v>#NUM!</v>
      </c>
      <c r="E489" s="6" t="e">
        <f t="shared" si="154"/>
        <v>#NUM!</v>
      </c>
      <c r="F489" s="5" t="e">
        <f t="shared" si="144"/>
        <v>#NUM!</v>
      </c>
      <c r="G489" s="10" t="e">
        <f t="shared" si="145"/>
        <v>#NUM!</v>
      </c>
      <c r="H489" s="10" t="e">
        <f t="shared" si="146"/>
        <v>#NUM!</v>
      </c>
      <c r="I489" s="6" t="e">
        <f t="shared" si="147"/>
        <v>#NUM!</v>
      </c>
      <c r="J489" s="7">
        <f t="shared" si="148"/>
        <v>0.02</v>
      </c>
      <c r="K489" s="7">
        <f t="shared" si="149"/>
        <v>1.4859</v>
      </c>
      <c r="L489" s="7">
        <f t="shared" si="150"/>
        <v>0.01</v>
      </c>
      <c r="M489" s="8" t="e">
        <f t="shared" si="151"/>
        <v>#NUM!</v>
      </c>
      <c r="N489" s="6" t="e">
        <f t="shared" si="152"/>
        <v>#NUM!</v>
      </c>
      <c r="O489" s="4">
        <f t="shared" si="153"/>
        <v>4.3325410972469794E-2</v>
      </c>
      <c r="P489" s="9" t="e">
        <f t="shared" si="140"/>
        <v>#NUM!</v>
      </c>
      <c r="Q489" s="4" t="e">
        <f t="shared" si="141"/>
        <v>#NUM!</v>
      </c>
      <c r="R489" s="4" t="e">
        <f t="shared" si="142"/>
        <v>#NUM!</v>
      </c>
    </row>
    <row r="490" spans="1:18" x14ac:dyDescent="0.25">
      <c r="A490" s="4">
        <f t="shared" si="137"/>
        <v>5.6760000000000046</v>
      </c>
      <c r="B490" s="5">
        <f t="shared" si="143"/>
        <v>0.47300000000000036</v>
      </c>
      <c r="C490" s="5">
        <f t="shared" si="138"/>
        <v>-0.13966666666666705</v>
      </c>
      <c r="D490" s="5" t="e">
        <f t="shared" si="139"/>
        <v>#NUM!</v>
      </c>
      <c r="E490" s="6" t="e">
        <f t="shared" si="154"/>
        <v>#NUM!</v>
      </c>
      <c r="F490" s="5" t="e">
        <f t="shared" si="144"/>
        <v>#NUM!</v>
      </c>
      <c r="G490" s="10" t="e">
        <f t="shared" si="145"/>
        <v>#NUM!</v>
      </c>
      <c r="H490" s="10" t="e">
        <f t="shared" si="146"/>
        <v>#NUM!</v>
      </c>
      <c r="I490" s="6" t="e">
        <f t="shared" si="147"/>
        <v>#NUM!</v>
      </c>
      <c r="J490" s="7">
        <f t="shared" si="148"/>
        <v>0.02</v>
      </c>
      <c r="K490" s="7">
        <f t="shared" si="149"/>
        <v>1.4859</v>
      </c>
      <c r="L490" s="7">
        <f t="shared" si="150"/>
        <v>0.01</v>
      </c>
      <c r="M490" s="8" t="e">
        <f t="shared" si="151"/>
        <v>#NUM!</v>
      </c>
      <c r="N490" s="6" t="e">
        <f t="shared" si="152"/>
        <v>#NUM!</v>
      </c>
      <c r="O490" s="4">
        <f t="shared" si="153"/>
        <v>4.3325410972469794E-2</v>
      </c>
      <c r="P490" s="9" t="e">
        <f t="shared" si="140"/>
        <v>#NUM!</v>
      </c>
      <c r="Q490" s="4" t="e">
        <f t="shared" si="141"/>
        <v>#NUM!</v>
      </c>
      <c r="R490" s="4" t="e">
        <f t="shared" si="142"/>
        <v>#NUM!</v>
      </c>
    </row>
    <row r="491" spans="1:18" x14ac:dyDescent="0.25">
      <c r="A491" s="4">
        <f t="shared" si="137"/>
        <v>5.6880000000000042</v>
      </c>
      <c r="B491" s="5">
        <f t="shared" si="143"/>
        <v>0.47400000000000037</v>
      </c>
      <c r="C491" s="5">
        <f t="shared" si="138"/>
        <v>-0.14066666666666705</v>
      </c>
      <c r="D491" s="5" t="e">
        <f t="shared" si="139"/>
        <v>#NUM!</v>
      </c>
      <c r="E491" s="6" t="e">
        <f t="shared" si="154"/>
        <v>#NUM!</v>
      </c>
      <c r="F491" s="5" t="e">
        <f t="shared" si="144"/>
        <v>#NUM!</v>
      </c>
      <c r="G491" s="10" t="e">
        <f t="shared" si="145"/>
        <v>#NUM!</v>
      </c>
      <c r="H491" s="10" t="e">
        <f t="shared" si="146"/>
        <v>#NUM!</v>
      </c>
      <c r="I491" s="6" t="e">
        <f t="shared" si="147"/>
        <v>#NUM!</v>
      </c>
      <c r="J491" s="7">
        <f t="shared" si="148"/>
        <v>0.02</v>
      </c>
      <c r="K491" s="7">
        <f t="shared" si="149"/>
        <v>1.4859</v>
      </c>
      <c r="L491" s="7">
        <f t="shared" si="150"/>
        <v>0.01</v>
      </c>
      <c r="M491" s="8" t="e">
        <f t="shared" si="151"/>
        <v>#NUM!</v>
      </c>
      <c r="N491" s="6" t="e">
        <f t="shared" si="152"/>
        <v>#NUM!</v>
      </c>
      <c r="O491" s="4">
        <f t="shared" si="153"/>
        <v>4.3325410972469794E-2</v>
      </c>
      <c r="P491" s="9" t="e">
        <f t="shared" si="140"/>
        <v>#NUM!</v>
      </c>
      <c r="Q491" s="4" t="e">
        <f t="shared" si="141"/>
        <v>#NUM!</v>
      </c>
      <c r="R491" s="4" t="e">
        <f t="shared" si="142"/>
        <v>#NUM!</v>
      </c>
    </row>
    <row r="492" spans="1:18" x14ac:dyDescent="0.25">
      <c r="A492" s="4">
        <f t="shared" si="137"/>
        <v>5.7000000000000046</v>
      </c>
      <c r="B492" s="5">
        <f t="shared" si="143"/>
        <v>0.47500000000000037</v>
      </c>
      <c r="C492" s="5">
        <f t="shared" si="138"/>
        <v>-0.14166666666666705</v>
      </c>
      <c r="D492" s="5" t="e">
        <f t="shared" si="139"/>
        <v>#NUM!</v>
      </c>
      <c r="E492" s="6" t="e">
        <f t="shared" si="154"/>
        <v>#NUM!</v>
      </c>
      <c r="F492" s="5" t="e">
        <f t="shared" si="144"/>
        <v>#NUM!</v>
      </c>
      <c r="G492" s="10" t="e">
        <f t="shared" si="145"/>
        <v>#NUM!</v>
      </c>
      <c r="H492" s="10" t="e">
        <f t="shared" si="146"/>
        <v>#NUM!</v>
      </c>
      <c r="I492" s="6" t="e">
        <f t="shared" si="147"/>
        <v>#NUM!</v>
      </c>
      <c r="J492" s="7">
        <f t="shared" si="148"/>
        <v>0.02</v>
      </c>
      <c r="K492" s="7">
        <f t="shared" si="149"/>
        <v>1.4859</v>
      </c>
      <c r="L492" s="7">
        <f t="shared" si="150"/>
        <v>0.01</v>
      </c>
      <c r="M492" s="8" t="e">
        <f t="shared" si="151"/>
        <v>#NUM!</v>
      </c>
      <c r="N492" s="6" t="e">
        <f t="shared" si="152"/>
        <v>#NUM!</v>
      </c>
      <c r="O492" s="4">
        <f t="shared" si="153"/>
        <v>4.3325410972469794E-2</v>
      </c>
      <c r="P492" s="9" t="e">
        <f t="shared" si="140"/>
        <v>#NUM!</v>
      </c>
      <c r="Q492" s="4" t="e">
        <f t="shared" si="141"/>
        <v>#NUM!</v>
      </c>
      <c r="R492" s="4" t="e">
        <f t="shared" si="142"/>
        <v>#NUM!</v>
      </c>
    </row>
    <row r="493" spans="1:18" x14ac:dyDescent="0.25">
      <c r="A493" s="4">
        <f t="shared" si="137"/>
        <v>5.7120000000000042</v>
      </c>
      <c r="B493" s="5">
        <f t="shared" si="143"/>
        <v>0.47600000000000037</v>
      </c>
      <c r="C493" s="5">
        <f t="shared" si="138"/>
        <v>-0.14266666666666705</v>
      </c>
      <c r="D493" s="5" t="e">
        <f t="shared" si="139"/>
        <v>#NUM!</v>
      </c>
      <c r="E493" s="6" t="e">
        <f t="shared" si="154"/>
        <v>#NUM!</v>
      </c>
      <c r="F493" s="5" t="e">
        <f t="shared" si="144"/>
        <v>#NUM!</v>
      </c>
      <c r="G493" s="10" t="e">
        <f t="shared" si="145"/>
        <v>#NUM!</v>
      </c>
      <c r="H493" s="10" t="e">
        <f t="shared" si="146"/>
        <v>#NUM!</v>
      </c>
      <c r="I493" s="6" t="e">
        <f t="shared" si="147"/>
        <v>#NUM!</v>
      </c>
      <c r="J493" s="7">
        <f t="shared" si="148"/>
        <v>0.02</v>
      </c>
      <c r="K493" s="7">
        <f t="shared" si="149"/>
        <v>1.4859</v>
      </c>
      <c r="L493" s="7">
        <f t="shared" si="150"/>
        <v>0.01</v>
      </c>
      <c r="M493" s="8" t="e">
        <f t="shared" si="151"/>
        <v>#NUM!</v>
      </c>
      <c r="N493" s="6" t="e">
        <f t="shared" si="152"/>
        <v>#NUM!</v>
      </c>
      <c r="O493" s="4">
        <f t="shared" si="153"/>
        <v>4.3325410972469794E-2</v>
      </c>
      <c r="P493" s="9" t="e">
        <f t="shared" si="140"/>
        <v>#NUM!</v>
      </c>
      <c r="Q493" s="4" t="e">
        <f t="shared" si="141"/>
        <v>#NUM!</v>
      </c>
      <c r="R493" s="4" t="e">
        <f t="shared" si="142"/>
        <v>#NUM!</v>
      </c>
    </row>
    <row r="494" spans="1:18" x14ac:dyDescent="0.25">
      <c r="A494" s="4">
        <f t="shared" si="137"/>
        <v>5.7240000000000046</v>
      </c>
      <c r="B494" s="5">
        <f t="shared" si="143"/>
        <v>0.47700000000000037</v>
      </c>
      <c r="C494" s="5">
        <f t="shared" si="138"/>
        <v>-0.14366666666666705</v>
      </c>
      <c r="D494" s="5" t="e">
        <f t="shared" si="139"/>
        <v>#NUM!</v>
      </c>
      <c r="E494" s="6" t="e">
        <f t="shared" si="154"/>
        <v>#NUM!</v>
      </c>
      <c r="F494" s="5" t="e">
        <f t="shared" si="144"/>
        <v>#NUM!</v>
      </c>
      <c r="G494" s="10" t="e">
        <f t="shared" si="145"/>
        <v>#NUM!</v>
      </c>
      <c r="H494" s="10" t="e">
        <f t="shared" si="146"/>
        <v>#NUM!</v>
      </c>
      <c r="I494" s="6" t="e">
        <f t="shared" si="147"/>
        <v>#NUM!</v>
      </c>
      <c r="J494" s="7">
        <f t="shared" si="148"/>
        <v>0.02</v>
      </c>
      <c r="K494" s="7">
        <f t="shared" si="149"/>
        <v>1.4859</v>
      </c>
      <c r="L494" s="7">
        <f t="shared" si="150"/>
        <v>0.01</v>
      </c>
      <c r="M494" s="8" t="e">
        <f t="shared" si="151"/>
        <v>#NUM!</v>
      </c>
      <c r="N494" s="6" t="e">
        <f t="shared" si="152"/>
        <v>#NUM!</v>
      </c>
      <c r="O494" s="4">
        <f t="shared" si="153"/>
        <v>4.3325410972469794E-2</v>
      </c>
      <c r="P494" s="9" t="e">
        <f t="shared" si="140"/>
        <v>#NUM!</v>
      </c>
      <c r="Q494" s="4" t="e">
        <f t="shared" si="141"/>
        <v>#NUM!</v>
      </c>
      <c r="R494" s="4" t="e">
        <f t="shared" si="142"/>
        <v>#NUM!</v>
      </c>
    </row>
    <row r="495" spans="1:18" x14ac:dyDescent="0.25">
      <c r="A495" s="4">
        <f t="shared" si="137"/>
        <v>5.7360000000000042</v>
      </c>
      <c r="B495" s="5">
        <f t="shared" si="143"/>
        <v>0.47800000000000037</v>
      </c>
      <c r="C495" s="5">
        <f t="shared" si="138"/>
        <v>-0.14466666666666705</v>
      </c>
      <c r="D495" s="5" t="e">
        <f t="shared" si="139"/>
        <v>#NUM!</v>
      </c>
      <c r="E495" s="6" t="e">
        <f t="shared" si="154"/>
        <v>#NUM!</v>
      </c>
      <c r="F495" s="5" t="e">
        <f t="shared" si="144"/>
        <v>#NUM!</v>
      </c>
      <c r="G495" s="10" t="e">
        <f t="shared" si="145"/>
        <v>#NUM!</v>
      </c>
      <c r="H495" s="10" t="e">
        <f t="shared" si="146"/>
        <v>#NUM!</v>
      </c>
      <c r="I495" s="6" t="e">
        <f t="shared" si="147"/>
        <v>#NUM!</v>
      </c>
      <c r="J495" s="7">
        <f t="shared" si="148"/>
        <v>0.02</v>
      </c>
      <c r="K495" s="7">
        <f t="shared" si="149"/>
        <v>1.4859</v>
      </c>
      <c r="L495" s="7">
        <f t="shared" si="150"/>
        <v>0.01</v>
      </c>
      <c r="M495" s="8" t="e">
        <f t="shared" si="151"/>
        <v>#NUM!</v>
      </c>
      <c r="N495" s="6" t="e">
        <f t="shared" si="152"/>
        <v>#NUM!</v>
      </c>
      <c r="O495" s="4">
        <f t="shared" si="153"/>
        <v>4.3325410972469794E-2</v>
      </c>
      <c r="P495" s="9" t="e">
        <f t="shared" si="140"/>
        <v>#NUM!</v>
      </c>
      <c r="Q495" s="4" t="e">
        <f t="shared" si="141"/>
        <v>#NUM!</v>
      </c>
      <c r="R495" s="4" t="e">
        <f t="shared" si="142"/>
        <v>#NUM!</v>
      </c>
    </row>
    <row r="496" spans="1:18" x14ac:dyDescent="0.25">
      <c r="A496" s="4">
        <f t="shared" si="137"/>
        <v>5.7480000000000047</v>
      </c>
      <c r="B496" s="5">
        <f t="shared" si="143"/>
        <v>0.47900000000000037</v>
      </c>
      <c r="C496" s="5">
        <f t="shared" si="138"/>
        <v>-0.14566666666666706</v>
      </c>
      <c r="D496" s="5" t="e">
        <f t="shared" si="139"/>
        <v>#NUM!</v>
      </c>
      <c r="E496" s="6" t="e">
        <f t="shared" si="154"/>
        <v>#NUM!</v>
      </c>
      <c r="F496" s="5" t="e">
        <f t="shared" si="144"/>
        <v>#NUM!</v>
      </c>
      <c r="G496" s="10" t="e">
        <f t="shared" si="145"/>
        <v>#NUM!</v>
      </c>
      <c r="H496" s="10" t="e">
        <f t="shared" si="146"/>
        <v>#NUM!</v>
      </c>
      <c r="I496" s="6" t="e">
        <f t="shared" si="147"/>
        <v>#NUM!</v>
      </c>
      <c r="J496" s="7">
        <f t="shared" si="148"/>
        <v>0.02</v>
      </c>
      <c r="K496" s="7">
        <f t="shared" si="149"/>
        <v>1.4859</v>
      </c>
      <c r="L496" s="7">
        <f t="shared" si="150"/>
        <v>0.01</v>
      </c>
      <c r="M496" s="8" t="e">
        <f t="shared" si="151"/>
        <v>#NUM!</v>
      </c>
      <c r="N496" s="6" t="e">
        <f t="shared" si="152"/>
        <v>#NUM!</v>
      </c>
      <c r="O496" s="4">
        <f t="shared" si="153"/>
        <v>4.3325410972469794E-2</v>
      </c>
      <c r="P496" s="9" t="e">
        <f t="shared" si="140"/>
        <v>#NUM!</v>
      </c>
      <c r="Q496" s="4" t="e">
        <f t="shared" si="141"/>
        <v>#NUM!</v>
      </c>
      <c r="R496" s="4" t="e">
        <f t="shared" si="142"/>
        <v>#NUM!</v>
      </c>
    </row>
    <row r="497" spans="1:18" x14ac:dyDescent="0.25">
      <c r="A497" s="4">
        <f t="shared" si="137"/>
        <v>5.7600000000000042</v>
      </c>
      <c r="B497" s="5">
        <f t="shared" si="143"/>
        <v>0.48000000000000037</v>
      </c>
      <c r="C497" s="5">
        <f t="shared" si="138"/>
        <v>-0.14666666666666706</v>
      </c>
      <c r="D497" s="5" t="e">
        <f t="shared" si="139"/>
        <v>#NUM!</v>
      </c>
      <c r="E497" s="6" t="e">
        <f t="shared" si="154"/>
        <v>#NUM!</v>
      </c>
      <c r="F497" s="5" t="e">
        <f t="shared" si="144"/>
        <v>#NUM!</v>
      </c>
      <c r="G497" s="10" t="e">
        <f t="shared" si="145"/>
        <v>#NUM!</v>
      </c>
      <c r="H497" s="10" t="e">
        <f t="shared" si="146"/>
        <v>#NUM!</v>
      </c>
      <c r="I497" s="6" t="e">
        <f t="shared" si="147"/>
        <v>#NUM!</v>
      </c>
      <c r="J497" s="7">
        <f t="shared" si="148"/>
        <v>0.02</v>
      </c>
      <c r="K497" s="7">
        <f t="shared" si="149"/>
        <v>1.4859</v>
      </c>
      <c r="L497" s="7">
        <f t="shared" si="150"/>
        <v>0.01</v>
      </c>
      <c r="M497" s="8" t="e">
        <f t="shared" si="151"/>
        <v>#NUM!</v>
      </c>
      <c r="N497" s="6" t="e">
        <f t="shared" si="152"/>
        <v>#NUM!</v>
      </c>
      <c r="O497" s="4">
        <f t="shared" si="153"/>
        <v>4.3325410972469794E-2</v>
      </c>
      <c r="P497" s="9" t="e">
        <f t="shared" si="140"/>
        <v>#NUM!</v>
      </c>
      <c r="Q497" s="4" t="e">
        <f t="shared" si="141"/>
        <v>#NUM!</v>
      </c>
      <c r="R497" s="4" t="e">
        <f t="shared" si="142"/>
        <v>#NUM!</v>
      </c>
    </row>
    <row r="498" spans="1:18" x14ac:dyDescent="0.25">
      <c r="A498" s="4">
        <f t="shared" si="137"/>
        <v>5.7720000000000047</v>
      </c>
      <c r="B498" s="5">
        <f t="shared" si="143"/>
        <v>0.48100000000000037</v>
      </c>
      <c r="C498" s="5">
        <f t="shared" si="138"/>
        <v>-0.14766666666666706</v>
      </c>
      <c r="D498" s="5" t="e">
        <f t="shared" si="139"/>
        <v>#NUM!</v>
      </c>
      <c r="E498" s="6" t="e">
        <f t="shared" si="154"/>
        <v>#NUM!</v>
      </c>
      <c r="F498" s="5" t="e">
        <f t="shared" si="144"/>
        <v>#NUM!</v>
      </c>
      <c r="G498" s="10" t="e">
        <f t="shared" si="145"/>
        <v>#NUM!</v>
      </c>
      <c r="H498" s="10" t="e">
        <f t="shared" si="146"/>
        <v>#NUM!</v>
      </c>
      <c r="I498" s="6" t="e">
        <f t="shared" si="147"/>
        <v>#NUM!</v>
      </c>
      <c r="J498" s="7">
        <f t="shared" si="148"/>
        <v>0.02</v>
      </c>
      <c r="K498" s="7">
        <f t="shared" si="149"/>
        <v>1.4859</v>
      </c>
      <c r="L498" s="7">
        <f t="shared" si="150"/>
        <v>0.01</v>
      </c>
      <c r="M498" s="8" t="e">
        <f t="shared" si="151"/>
        <v>#NUM!</v>
      </c>
      <c r="N498" s="6" t="e">
        <f t="shared" si="152"/>
        <v>#NUM!</v>
      </c>
      <c r="O498" s="4">
        <f t="shared" si="153"/>
        <v>4.3325410972469794E-2</v>
      </c>
      <c r="P498" s="9" t="e">
        <f t="shared" si="140"/>
        <v>#NUM!</v>
      </c>
      <c r="Q498" s="4" t="e">
        <f t="shared" si="141"/>
        <v>#NUM!</v>
      </c>
      <c r="R498" s="4" t="e">
        <f t="shared" si="142"/>
        <v>#NUM!</v>
      </c>
    </row>
    <row r="499" spans="1:18" x14ac:dyDescent="0.25">
      <c r="A499" s="4">
        <f t="shared" si="137"/>
        <v>5.7840000000000042</v>
      </c>
      <c r="B499" s="5">
        <f t="shared" si="143"/>
        <v>0.48200000000000037</v>
      </c>
      <c r="C499" s="5">
        <f t="shared" si="138"/>
        <v>-0.14866666666666706</v>
      </c>
      <c r="D499" s="5" t="e">
        <f t="shared" si="139"/>
        <v>#NUM!</v>
      </c>
      <c r="E499" s="6" t="e">
        <f t="shared" si="154"/>
        <v>#NUM!</v>
      </c>
      <c r="F499" s="5" t="e">
        <f t="shared" si="144"/>
        <v>#NUM!</v>
      </c>
      <c r="G499" s="10" t="e">
        <f t="shared" si="145"/>
        <v>#NUM!</v>
      </c>
      <c r="H499" s="10" t="e">
        <f t="shared" si="146"/>
        <v>#NUM!</v>
      </c>
      <c r="I499" s="6" t="e">
        <f t="shared" si="147"/>
        <v>#NUM!</v>
      </c>
      <c r="J499" s="7">
        <f t="shared" si="148"/>
        <v>0.02</v>
      </c>
      <c r="K499" s="7">
        <f t="shared" si="149"/>
        <v>1.4859</v>
      </c>
      <c r="L499" s="7">
        <f t="shared" si="150"/>
        <v>0.01</v>
      </c>
      <c r="M499" s="8" t="e">
        <f t="shared" si="151"/>
        <v>#NUM!</v>
      </c>
      <c r="N499" s="6" t="e">
        <f t="shared" si="152"/>
        <v>#NUM!</v>
      </c>
      <c r="O499" s="4">
        <f t="shared" si="153"/>
        <v>4.3325410972469794E-2</v>
      </c>
      <c r="P499" s="9" t="e">
        <f t="shared" si="140"/>
        <v>#NUM!</v>
      </c>
      <c r="Q499" s="4" t="e">
        <f t="shared" si="141"/>
        <v>#NUM!</v>
      </c>
      <c r="R499" s="4" t="e">
        <f t="shared" si="142"/>
        <v>#NUM!</v>
      </c>
    </row>
    <row r="500" spans="1:18" x14ac:dyDescent="0.25">
      <c r="A500" s="4">
        <f t="shared" si="137"/>
        <v>5.7960000000000047</v>
      </c>
      <c r="B500" s="5">
        <f t="shared" si="143"/>
        <v>0.48300000000000037</v>
      </c>
      <c r="C500" s="5">
        <f t="shared" si="138"/>
        <v>-0.14966666666666706</v>
      </c>
      <c r="D500" s="5" t="e">
        <f t="shared" si="139"/>
        <v>#NUM!</v>
      </c>
      <c r="E500" s="6" t="e">
        <f t="shared" si="154"/>
        <v>#NUM!</v>
      </c>
      <c r="F500" s="5" t="e">
        <f t="shared" si="144"/>
        <v>#NUM!</v>
      </c>
      <c r="G500" s="10" t="e">
        <f t="shared" si="145"/>
        <v>#NUM!</v>
      </c>
      <c r="H500" s="10" t="e">
        <f t="shared" si="146"/>
        <v>#NUM!</v>
      </c>
      <c r="I500" s="6" t="e">
        <f t="shared" si="147"/>
        <v>#NUM!</v>
      </c>
      <c r="J500" s="7">
        <f t="shared" si="148"/>
        <v>0.02</v>
      </c>
      <c r="K500" s="7">
        <f t="shared" si="149"/>
        <v>1.4859</v>
      </c>
      <c r="L500" s="7">
        <f t="shared" si="150"/>
        <v>0.01</v>
      </c>
      <c r="M500" s="8" t="e">
        <f t="shared" si="151"/>
        <v>#NUM!</v>
      </c>
      <c r="N500" s="6" t="e">
        <f t="shared" si="152"/>
        <v>#NUM!</v>
      </c>
      <c r="O500" s="4">
        <f t="shared" si="153"/>
        <v>4.3325410972469794E-2</v>
      </c>
      <c r="P500" s="9" t="e">
        <f t="shared" si="140"/>
        <v>#NUM!</v>
      </c>
      <c r="Q500" s="4" t="e">
        <f t="shared" si="141"/>
        <v>#NUM!</v>
      </c>
      <c r="R500" s="4" t="e">
        <f t="shared" si="142"/>
        <v>#NUM!</v>
      </c>
    </row>
    <row r="501" spans="1:18" x14ac:dyDescent="0.25">
      <c r="A501" s="4">
        <f t="shared" si="137"/>
        <v>5.8080000000000043</v>
      </c>
      <c r="B501" s="5">
        <f t="shared" si="143"/>
        <v>0.48400000000000037</v>
      </c>
      <c r="C501" s="5">
        <f t="shared" si="138"/>
        <v>-0.15066666666666706</v>
      </c>
      <c r="D501" s="5" t="e">
        <f t="shared" si="139"/>
        <v>#NUM!</v>
      </c>
      <c r="E501" s="6" t="e">
        <f t="shared" si="154"/>
        <v>#NUM!</v>
      </c>
      <c r="F501" s="5" t="e">
        <f t="shared" si="144"/>
        <v>#NUM!</v>
      </c>
      <c r="G501" s="10" t="e">
        <f t="shared" si="145"/>
        <v>#NUM!</v>
      </c>
      <c r="H501" s="10" t="e">
        <f t="shared" si="146"/>
        <v>#NUM!</v>
      </c>
      <c r="I501" s="6" t="e">
        <f t="shared" si="147"/>
        <v>#NUM!</v>
      </c>
      <c r="J501" s="7">
        <f t="shared" si="148"/>
        <v>0.02</v>
      </c>
      <c r="K501" s="7">
        <f t="shared" si="149"/>
        <v>1.4859</v>
      </c>
      <c r="L501" s="7">
        <f t="shared" si="150"/>
        <v>0.01</v>
      </c>
      <c r="M501" s="8" t="e">
        <f t="shared" si="151"/>
        <v>#NUM!</v>
      </c>
      <c r="N501" s="6" t="e">
        <f t="shared" si="152"/>
        <v>#NUM!</v>
      </c>
      <c r="O501" s="4">
        <f t="shared" si="153"/>
        <v>4.3325410972469794E-2</v>
      </c>
      <c r="P501" s="9" t="e">
        <f t="shared" si="140"/>
        <v>#NUM!</v>
      </c>
      <c r="Q501" s="4" t="e">
        <f t="shared" si="141"/>
        <v>#NUM!</v>
      </c>
      <c r="R501" s="4" t="e">
        <f t="shared" si="142"/>
        <v>#NUM!</v>
      </c>
    </row>
    <row r="502" spans="1:18" x14ac:dyDescent="0.25">
      <c r="A502" s="4">
        <f t="shared" si="137"/>
        <v>5.8200000000000047</v>
      </c>
      <c r="B502" s="5">
        <f t="shared" si="143"/>
        <v>0.48500000000000038</v>
      </c>
      <c r="C502" s="5">
        <f t="shared" si="138"/>
        <v>-0.15166666666666706</v>
      </c>
      <c r="D502" s="5" t="e">
        <f t="shared" si="139"/>
        <v>#NUM!</v>
      </c>
      <c r="E502" s="6" t="e">
        <f t="shared" si="154"/>
        <v>#NUM!</v>
      </c>
      <c r="F502" s="5" t="e">
        <f t="shared" si="144"/>
        <v>#NUM!</v>
      </c>
      <c r="G502" s="10" t="e">
        <f t="shared" si="145"/>
        <v>#NUM!</v>
      </c>
      <c r="H502" s="10" t="e">
        <f t="shared" si="146"/>
        <v>#NUM!</v>
      </c>
      <c r="I502" s="6" t="e">
        <f t="shared" si="147"/>
        <v>#NUM!</v>
      </c>
      <c r="J502" s="7">
        <f t="shared" si="148"/>
        <v>0.02</v>
      </c>
      <c r="K502" s="7">
        <f t="shared" si="149"/>
        <v>1.4859</v>
      </c>
      <c r="L502" s="7">
        <f t="shared" si="150"/>
        <v>0.01</v>
      </c>
      <c r="M502" s="8" t="e">
        <f t="shared" si="151"/>
        <v>#NUM!</v>
      </c>
      <c r="N502" s="6" t="e">
        <f t="shared" si="152"/>
        <v>#NUM!</v>
      </c>
      <c r="O502" s="4">
        <f t="shared" si="153"/>
        <v>4.3325410972469794E-2</v>
      </c>
      <c r="P502" s="9" t="e">
        <f t="shared" si="140"/>
        <v>#NUM!</v>
      </c>
      <c r="Q502" s="4" t="e">
        <f t="shared" si="141"/>
        <v>#NUM!</v>
      </c>
      <c r="R502" s="4" t="e">
        <f t="shared" si="142"/>
        <v>#NUM!</v>
      </c>
    </row>
    <row r="503" spans="1:18" x14ac:dyDescent="0.25">
      <c r="A503" s="4">
        <f t="shared" si="137"/>
        <v>5.8320000000000043</v>
      </c>
      <c r="B503" s="5">
        <f t="shared" si="143"/>
        <v>0.48600000000000038</v>
      </c>
      <c r="C503" s="5">
        <f t="shared" si="138"/>
        <v>-0.15266666666666706</v>
      </c>
      <c r="D503" s="5" t="e">
        <f t="shared" si="139"/>
        <v>#NUM!</v>
      </c>
      <c r="E503" s="6" t="e">
        <f t="shared" si="154"/>
        <v>#NUM!</v>
      </c>
      <c r="F503" s="5" t="e">
        <f t="shared" si="144"/>
        <v>#NUM!</v>
      </c>
      <c r="G503" s="10" t="e">
        <f t="shared" si="145"/>
        <v>#NUM!</v>
      </c>
      <c r="H503" s="10" t="e">
        <f t="shared" si="146"/>
        <v>#NUM!</v>
      </c>
      <c r="I503" s="6" t="e">
        <f t="shared" si="147"/>
        <v>#NUM!</v>
      </c>
      <c r="J503" s="7">
        <f t="shared" si="148"/>
        <v>0.02</v>
      </c>
      <c r="K503" s="7">
        <f t="shared" si="149"/>
        <v>1.4859</v>
      </c>
      <c r="L503" s="7">
        <f t="shared" si="150"/>
        <v>0.01</v>
      </c>
      <c r="M503" s="8" t="e">
        <f t="shared" si="151"/>
        <v>#NUM!</v>
      </c>
      <c r="N503" s="6" t="e">
        <f t="shared" si="152"/>
        <v>#NUM!</v>
      </c>
      <c r="O503" s="4">
        <f t="shared" si="153"/>
        <v>4.3325410972469794E-2</v>
      </c>
      <c r="P503" s="9" t="e">
        <f t="shared" si="140"/>
        <v>#NUM!</v>
      </c>
      <c r="Q503" s="4" t="e">
        <f t="shared" si="141"/>
        <v>#NUM!</v>
      </c>
      <c r="R503" s="4" t="e">
        <f t="shared" si="142"/>
        <v>#NUM!</v>
      </c>
    </row>
    <row r="504" spans="1:18" x14ac:dyDescent="0.25">
      <c r="A504" s="4">
        <f t="shared" si="137"/>
        <v>5.8440000000000047</v>
      </c>
      <c r="B504" s="5">
        <f t="shared" si="143"/>
        <v>0.48700000000000038</v>
      </c>
      <c r="C504" s="5">
        <f t="shared" si="138"/>
        <v>-0.15366666666666706</v>
      </c>
      <c r="D504" s="5" t="e">
        <f t="shared" si="139"/>
        <v>#NUM!</v>
      </c>
      <c r="E504" s="6" t="e">
        <f t="shared" si="154"/>
        <v>#NUM!</v>
      </c>
      <c r="F504" s="5" t="e">
        <f t="shared" si="144"/>
        <v>#NUM!</v>
      </c>
      <c r="G504" s="10" t="e">
        <f t="shared" si="145"/>
        <v>#NUM!</v>
      </c>
      <c r="H504" s="10" t="e">
        <f t="shared" si="146"/>
        <v>#NUM!</v>
      </c>
      <c r="I504" s="6" t="e">
        <f t="shared" si="147"/>
        <v>#NUM!</v>
      </c>
      <c r="J504" s="7">
        <f t="shared" si="148"/>
        <v>0.02</v>
      </c>
      <c r="K504" s="7">
        <f t="shared" si="149"/>
        <v>1.4859</v>
      </c>
      <c r="L504" s="7">
        <f t="shared" si="150"/>
        <v>0.01</v>
      </c>
      <c r="M504" s="8" t="e">
        <f t="shared" si="151"/>
        <v>#NUM!</v>
      </c>
      <c r="N504" s="6" t="e">
        <f t="shared" si="152"/>
        <v>#NUM!</v>
      </c>
      <c r="O504" s="4">
        <f t="shared" si="153"/>
        <v>4.3325410972469794E-2</v>
      </c>
      <c r="P504" s="9" t="e">
        <f t="shared" si="140"/>
        <v>#NUM!</v>
      </c>
      <c r="Q504" s="4" t="e">
        <f t="shared" si="141"/>
        <v>#NUM!</v>
      </c>
      <c r="R504" s="4" t="e">
        <f t="shared" si="142"/>
        <v>#NUM!</v>
      </c>
    </row>
    <row r="505" spans="1:18" x14ac:dyDescent="0.25">
      <c r="A505" s="4">
        <f t="shared" si="137"/>
        <v>5.8560000000000043</v>
      </c>
      <c r="B505" s="5">
        <f t="shared" si="143"/>
        <v>0.48800000000000038</v>
      </c>
      <c r="C505" s="5">
        <f t="shared" si="138"/>
        <v>-0.15466666666666706</v>
      </c>
      <c r="D505" s="5" t="e">
        <f t="shared" si="139"/>
        <v>#NUM!</v>
      </c>
      <c r="E505" s="6" t="e">
        <f t="shared" si="154"/>
        <v>#NUM!</v>
      </c>
      <c r="F505" s="5" t="e">
        <f t="shared" si="144"/>
        <v>#NUM!</v>
      </c>
      <c r="G505" s="10" t="e">
        <f t="shared" si="145"/>
        <v>#NUM!</v>
      </c>
      <c r="H505" s="10" t="e">
        <f t="shared" si="146"/>
        <v>#NUM!</v>
      </c>
      <c r="I505" s="6" t="e">
        <f t="shared" si="147"/>
        <v>#NUM!</v>
      </c>
      <c r="J505" s="7">
        <f t="shared" si="148"/>
        <v>0.02</v>
      </c>
      <c r="K505" s="7">
        <f t="shared" si="149"/>
        <v>1.4859</v>
      </c>
      <c r="L505" s="7">
        <f t="shared" si="150"/>
        <v>0.01</v>
      </c>
      <c r="M505" s="8" t="e">
        <f t="shared" si="151"/>
        <v>#NUM!</v>
      </c>
      <c r="N505" s="6" t="e">
        <f t="shared" si="152"/>
        <v>#NUM!</v>
      </c>
      <c r="O505" s="4">
        <f t="shared" si="153"/>
        <v>4.3325410972469794E-2</v>
      </c>
      <c r="P505" s="9" t="e">
        <f t="shared" si="140"/>
        <v>#NUM!</v>
      </c>
      <c r="Q505" s="4" t="e">
        <f t="shared" si="141"/>
        <v>#NUM!</v>
      </c>
      <c r="R505" s="4" t="e">
        <f t="shared" si="142"/>
        <v>#NUM!</v>
      </c>
    </row>
    <row r="506" spans="1:18" x14ac:dyDescent="0.25">
      <c r="A506" s="4">
        <f t="shared" si="137"/>
        <v>5.8680000000000048</v>
      </c>
      <c r="B506" s="5">
        <f t="shared" si="143"/>
        <v>0.48900000000000038</v>
      </c>
      <c r="C506" s="5">
        <f t="shared" si="138"/>
        <v>-0.15566666666666706</v>
      </c>
      <c r="D506" s="5" t="e">
        <f t="shared" si="139"/>
        <v>#NUM!</v>
      </c>
      <c r="E506" s="6" t="e">
        <f t="shared" si="154"/>
        <v>#NUM!</v>
      </c>
      <c r="F506" s="5" t="e">
        <f t="shared" si="144"/>
        <v>#NUM!</v>
      </c>
      <c r="G506" s="10" t="e">
        <f t="shared" si="145"/>
        <v>#NUM!</v>
      </c>
      <c r="H506" s="10" t="e">
        <f t="shared" si="146"/>
        <v>#NUM!</v>
      </c>
      <c r="I506" s="6" t="e">
        <f t="shared" si="147"/>
        <v>#NUM!</v>
      </c>
      <c r="J506" s="7">
        <f t="shared" si="148"/>
        <v>0.02</v>
      </c>
      <c r="K506" s="7">
        <f t="shared" si="149"/>
        <v>1.4859</v>
      </c>
      <c r="L506" s="7">
        <f t="shared" si="150"/>
        <v>0.01</v>
      </c>
      <c r="M506" s="8" t="e">
        <f t="shared" si="151"/>
        <v>#NUM!</v>
      </c>
      <c r="N506" s="6" t="e">
        <f t="shared" si="152"/>
        <v>#NUM!</v>
      </c>
      <c r="O506" s="4">
        <f t="shared" si="153"/>
        <v>4.3325410972469794E-2</v>
      </c>
      <c r="P506" s="9" t="e">
        <f t="shared" si="140"/>
        <v>#NUM!</v>
      </c>
      <c r="Q506" s="4" t="e">
        <f t="shared" si="141"/>
        <v>#NUM!</v>
      </c>
      <c r="R506" s="4" t="e">
        <f t="shared" si="142"/>
        <v>#NUM!</v>
      </c>
    </row>
    <row r="507" spans="1:18" x14ac:dyDescent="0.25">
      <c r="A507" s="4">
        <f t="shared" si="137"/>
        <v>5.8800000000000043</v>
      </c>
      <c r="B507" s="5">
        <f t="shared" si="143"/>
        <v>0.49000000000000038</v>
      </c>
      <c r="C507" s="5">
        <f t="shared" si="138"/>
        <v>-0.15666666666666706</v>
      </c>
      <c r="D507" s="5" t="e">
        <f t="shared" si="139"/>
        <v>#NUM!</v>
      </c>
      <c r="E507" s="6" t="e">
        <f t="shared" si="154"/>
        <v>#NUM!</v>
      </c>
      <c r="F507" s="5" t="e">
        <f t="shared" si="144"/>
        <v>#NUM!</v>
      </c>
      <c r="G507" s="10" t="e">
        <f t="shared" si="145"/>
        <v>#NUM!</v>
      </c>
      <c r="H507" s="10" t="e">
        <f t="shared" si="146"/>
        <v>#NUM!</v>
      </c>
      <c r="I507" s="6" t="e">
        <f t="shared" si="147"/>
        <v>#NUM!</v>
      </c>
      <c r="J507" s="7">
        <f t="shared" si="148"/>
        <v>0.02</v>
      </c>
      <c r="K507" s="7">
        <f t="shared" si="149"/>
        <v>1.4859</v>
      </c>
      <c r="L507" s="7">
        <f t="shared" si="150"/>
        <v>0.01</v>
      </c>
      <c r="M507" s="8" t="e">
        <f t="shared" si="151"/>
        <v>#NUM!</v>
      </c>
      <c r="N507" s="6" t="e">
        <f t="shared" si="152"/>
        <v>#NUM!</v>
      </c>
      <c r="O507" s="4">
        <f t="shared" si="153"/>
        <v>4.3325410972469794E-2</v>
      </c>
      <c r="P507" s="9" t="e">
        <f t="shared" si="140"/>
        <v>#NUM!</v>
      </c>
      <c r="Q507" s="4" t="e">
        <f t="shared" si="141"/>
        <v>#NUM!</v>
      </c>
      <c r="R507" s="4" t="e">
        <f t="shared" si="142"/>
        <v>#NUM!</v>
      </c>
    </row>
    <row r="508" spans="1:18" x14ac:dyDescent="0.25">
      <c r="A508" s="4">
        <f t="shared" si="137"/>
        <v>5.8920000000000048</v>
      </c>
      <c r="B508" s="5">
        <f t="shared" si="143"/>
        <v>0.49100000000000038</v>
      </c>
      <c r="C508" s="5">
        <f t="shared" si="138"/>
        <v>-0.15766666666666707</v>
      </c>
      <c r="D508" s="5" t="e">
        <f t="shared" si="139"/>
        <v>#NUM!</v>
      </c>
      <c r="E508" s="6" t="e">
        <f t="shared" si="154"/>
        <v>#NUM!</v>
      </c>
      <c r="F508" s="5" t="e">
        <f t="shared" si="144"/>
        <v>#NUM!</v>
      </c>
      <c r="G508" s="10" t="e">
        <f t="shared" si="145"/>
        <v>#NUM!</v>
      </c>
      <c r="H508" s="10" t="e">
        <f t="shared" si="146"/>
        <v>#NUM!</v>
      </c>
      <c r="I508" s="6" t="e">
        <f t="shared" si="147"/>
        <v>#NUM!</v>
      </c>
      <c r="J508" s="7">
        <f t="shared" si="148"/>
        <v>0.02</v>
      </c>
      <c r="K508" s="7">
        <f t="shared" si="149"/>
        <v>1.4859</v>
      </c>
      <c r="L508" s="7">
        <f t="shared" si="150"/>
        <v>0.01</v>
      </c>
      <c r="M508" s="8" t="e">
        <f t="shared" si="151"/>
        <v>#NUM!</v>
      </c>
      <c r="N508" s="6" t="e">
        <f t="shared" si="152"/>
        <v>#NUM!</v>
      </c>
      <c r="O508" s="4">
        <f t="shared" si="153"/>
        <v>4.3325410972469794E-2</v>
      </c>
      <c r="P508" s="9" t="e">
        <f t="shared" si="140"/>
        <v>#NUM!</v>
      </c>
      <c r="Q508" s="4" t="e">
        <f t="shared" si="141"/>
        <v>#NUM!</v>
      </c>
      <c r="R508" s="4" t="e">
        <f t="shared" si="142"/>
        <v>#NUM!</v>
      </c>
    </row>
    <row r="509" spans="1:18" x14ac:dyDescent="0.25">
      <c r="A509" s="4">
        <f t="shared" si="137"/>
        <v>5.9040000000000044</v>
      </c>
      <c r="B509" s="5">
        <f t="shared" si="143"/>
        <v>0.49200000000000038</v>
      </c>
      <c r="C509" s="5">
        <f t="shared" si="138"/>
        <v>-0.15866666666666707</v>
      </c>
      <c r="D509" s="5" t="e">
        <f t="shared" si="139"/>
        <v>#NUM!</v>
      </c>
      <c r="E509" s="6" t="e">
        <f t="shared" si="154"/>
        <v>#NUM!</v>
      </c>
      <c r="F509" s="5" t="e">
        <f t="shared" si="144"/>
        <v>#NUM!</v>
      </c>
      <c r="G509" s="10" t="e">
        <f t="shared" si="145"/>
        <v>#NUM!</v>
      </c>
      <c r="H509" s="10" t="e">
        <f t="shared" si="146"/>
        <v>#NUM!</v>
      </c>
      <c r="I509" s="6" t="e">
        <f t="shared" si="147"/>
        <v>#NUM!</v>
      </c>
      <c r="J509" s="7">
        <f t="shared" si="148"/>
        <v>0.02</v>
      </c>
      <c r="K509" s="7">
        <f t="shared" si="149"/>
        <v>1.4859</v>
      </c>
      <c r="L509" s="7">
        <f t="shared" si="150"/>
        <v>0.01</v>
      </c>
      <c r="M509" s="8" t="e">
        <f t="shared" si="151"/>
        <v>#NUM!</v>
      </c>
      <c r="N509" s="6" t="e">
        <f t="shared" si="152"/>
        <v>#NUM!</v>
      </c>
      <c r="O509" s="4">
        <f t="shared" si="153"/>
        <v>4.3325410972469794E-2</v>
      </c>
      <c r="P509" s="9" t="e">
        <f t="shared" si="140"/>
        <v>#NUM!</v>
      </c>
      <c r="Q509" s="4" t="e">
        <f t="shared" si="141"/>
        <v>#NUM!</v>
      </c>
      <c r="R509" s="4" t="e">
        <f t="shared" si="142"/>
        <v>#NUM!</v>
      </c>
    </row>
    <row r="510" spans="1:18" x14ac:dyDescent="0.25">
      <c r="A510" s="4">
        <f t="shared" si="137"/>
        <v>5.9160000000000048</v>
      </c>
      <c r="B510" s="5">
        <f t="shared" si="143"/>
        <v>0.49300000000000038</v>
      </c>
      <c r="C510" s="5">
        <f t="shared" si="138"/>
        <v>-0.15966666666666707</v>
      </c>
      <c r="D510" s="5" t="e">
        <f t="shared" si="139"/>
        <v>#NUM!</v>
      </c>
      <c r="E510" s="6" t="e">
        <f t="shared" si="154"/>
        <v>#NUM!</v>
      </c>
      <c r="F510" s="5" t="e">
        <f t="shared" si="144"/>
        <v>#NUM!</v>
      </c>
      <c r="G510" s="10" t="e">
        <f t="shared" si="145"/>
        <v>#NUM!</v>
      </c>
      <c r="H510" s="10" t="e">
        <f t="shared" si="146"/>
        <v>#NUM!</v>
      </c>
      <c r="I510" s="6" t="e">
        <f t="shared" si="147"/>
        <v>#NUM!</v>
      </c>
      <c r="J510" s="7">
        <f t="shared" si="148"/>
        <v>0.02</v>
      </c>
      <c r="K510" s="7">
        <f t="shared" si="149"/>
        <v>1.4859</v>
      </c>
      <c r="L510" s="7">
        <f t="shared" si="150"/>
        <v>0.01</v>
      </c>
      <c r="M510" s="8" t="e">
        <f t="shared" si="151"/>
        <v>#NUM!</v>
      </c>
      <c r="N510" s="6" t="e">
        <f t="shared" si="152"/>
        <v>#NUM!</v>
      </c>
      <c r="O510" s="4">
        <f t="shared" si="153"/>
        <v>4.3325410972469794E-2</v>
      </c>
      <c r="P510" s="9" t="e">
        <f t="shared" si="140"/>
        <v>#NUM!</v>
      </c>
      <c r="Q510" s="4" t="e">
        <f t="shared" si="141"/>
        <v>#NUM!</v>
      </c>
      <c r="R510" s="4" t="e">
        <f t="shared" si="142"/>
        <v>#NUM!</v>
      </c>
    </row>
    <row r="511" spans="1:18" x14ac:dyDescent="0.25">
      <c r="A511" s="4">
        <f t="shared" si="137"/>
        <v>5.9280000000000044</v>
      </c>
      <c r="B511" s="5">
        <f t="shared" si="143"/>
        <v>0.49400000000000038</v>
      </c>
      <c r="C511" s="5">
        <f t="shared" si="138"/>
        <v>-0.16066666666666707</v>
      </c>
      <c r="D511" s="5" t="e">
        <f t="shared" si="139"/>
        <v>#NUM!</v>
      </c>
      <c r="E511" s="6" t="e">
        <f t="shared" si="154"/>
        <v>#NUM!</v>
      </c>
      <c r="F511" s="5" t="e">
        <f t="shared" si="144"/>
        <v>#NUM!</v>
      </c>
      <c r="G511" s="10" t="e">
        <f t="shared" si="145"/>
        <v>#NUM!</v>
      </c>
      <c r="H511" s="10" t="e">
        <f t="shared" si="146"/>
        <v>#NUM!</v>
      </c>
      <c r="I511" s="6" t="e">
        <f t="shared" si="147"/>
        <v>#NUM!</v>
      </c>
      <c r="J511" s="7">
        <f t="shared" si="148"/>
        <v>0.02</v>
      </c>
      <c r="K511" s="7">
        <f t="shared" si="149"/>
        <v>1.4859</v>
      </c>
      <c r="L511" s="7">
        <f t="shared" si="150"/>
        <v>0.01</v>
      </c>
      <c r="M511" s="8" t="e">
        <f t="shared" si="151"/>
        <v>#NUM!</v>
      </c>
      <c r="N511" s="6" t="e">
        <f t="shared" si="152"/>
        <v>#NUM!</v>
      </c>
      <c r="O511" s="4">
        <f t="shared" si="153"/>
        <v>4.3325410972469794E-2</v>
      </c>
      <c r="P511" s="9" t="e">
        <f t="shared" si="140"/>
        <v>#NUM!</v>
      </c>
      <c r="Q511" s="4" t="e">
        <f t="shared" si="141"/>
        <v>#NUM!</v>
      </c>
      <c r="R511" s="4" t="e">
        <f t="shared" si="142"/>
        <v>#NUM!</v>
      </c>
    </row>
    <row r="512" spans="1:18" x14ac:dyDescent="0.25">
      <c r="A512" s="4">
        <f t="shared" si="137"/>
        <v>5.9400000000000048</v>
      </c>
      <c r="B512" s="5">
        <f t="shared" si="143"/>
        <v>0.49500000000000038</v>
      </c>
      <c r="C512" s="5">
        <f t="shared" si="138"/>
        <v>-0.16166666666666707</v>
      </c>
      <c r="D512" s="5" t="e">
        <f t="shared" si="139"/>
        <v>#NUM!</v>
      </c>
      <c r="E512" s="6" t="e">
        <f t="shared" si="154"/>
        <v>#NUM!</v>
      </c>
      <c r="F512" s="5" t="e">
        <f t="shared" si="144"/>
        <v>#NUM!</v>
      </c>
      <c r="G512" s="10" t="e">
        <f t="shared" si="145"/>
        <v>#NUM!</v>
      </c>
      <c r="H512" s="10" t="e">
        <f t="shared" si="146"/>
        <v>#NUM!</v>
      </c>
      <c r="I512" s="6" t="e">
        <f t="shared" si="147"/>
        <v>#NUM!</v>
      </c>
      <c r="J512" s="7">
        <f t="shared" si="148"/>
        <v>0.02</v>
      </c>
      <c r="K512" s="7">
        <f t="shared" si="149"/>
        <v>1.4859</v>
      </c>
      <c r="L512" s="7">
        <f t="shared" si="150"/>
        <v>0.01</v>
      </c>
      <c r="M512" s="8" t="e">
        <f t="shared" si="151"/>
        <v>#NUM!</v>
      </c>
      <c r="N512" s="6" t="e">
        <f t="shared" si="152"/>
        <v>#NUM!</v>
      </c>
      <c r="O512" s="4">
        <f t="shared" si="153"/>
        <v>4.3325410972469794E-2</v>
      </c>
      <c r="P512" s="9" t="e">
        <f t="shared" si="140"/>
        <v>#NUM!</v>
      </c>
      <c r="Q512" s="4" t="e">
        <f t="shared" si="141"/>
        <v>#NUM!</v>
      </c>
      <c r="R512" s="4" t="e">
        <f t="shared" si="142"/>
        <v>#NUM!</v>
      </c>
    </row>
    <row r="513" spans="1:18" x14ac:dyDescent="0.25">
      <c r="A513" s="4">
        <f t="shared" si="137"/>
        <v>5.9520000000000044</v>
      </c>
      <c r="B513" s="5">
        <f t="shared" si="143"/>
        <v>0.49600000000000039</v>
      </c>
      <c r="C513" s="5">
        <f t="shared" si="138"/>
        <v>-0.16266666666666707</v>
      </c>
      <c r="D513" s="5" t="e">
        <f t="shared" si="139"/>
        <v>#NUM!</v>
      </c>
      <c r="E513" s="6" t="e">
        <f t="shared" si="154"/>
        <v>#NUM!</v>
      </c>
      <c r="F513" s="5" t="e">
        <f t="shared" si="144"/>
        <v>#NUM!</v>
      </c>
      <c r="G513" s="10" t="e">
        <f t="shared" si="145"/>
        <v>#NUM!</v>
      </c>
      <c r="H513" s="10" t="e">
        <f t="shared" si="146"/>
        <v>#NUM!</v>
      </c>
      <c r="I513" s="6" t="e">
        <f t="shared" si="147"/>
        <v>#NUM!</v>
      </c>
      <c r="J513" s="7">
        <f t="shared" si="148"/>
        <v>0.02</v>
      </c>
      <c r="K513" s="7">
        <f t="shared" si="149"/>
        <v>1.4859</v>
      </c>
      <c r="L513" s="7">
        <f t="shared" si="150"/>
        <v>0.01</v>
      </c>
      <c r="M513" s="8" t="e">
        <f t="shared" si="151"/>
        <v>#NUM!</v>
      </c>
      <c r="N513" s="6" t="e">
        <f t="shared" si="152"/>
        <v>#NUM!</v>
      </c>
      <c r="O513" s="4">
        <f t="shared" si="153"/>
        <v>4.3325410972469794E-2</v>
      </c>
      <c r="P513" s="9" t="e">
        <f t="shared" si="140"/>
        <v>#NUM!</v>
      </c>
      <c r="Q513" s="4" t="e">
        <f t="shared" si="141"/>
        <v>#NUM!</v>
      </c>
      <c r="R513" s="4" t="e">
        <f t="shared" si="142"/>
        <v>#NUM!</v>
      </c>
    </row>
    <row r="514" spans="1:18" x14ac:dyDescent="0.25">
      <c r="A514" s="4">
        <f t="shared" si="137"/>
        <v>5.9640000000000049</v>
      </c>
      <c r="B514" s="5">
        <f t="shared" si="143"/>
        <v>0.49700000000000039</v>
      </c>
      <c r="C514" s="5">
        <f t="shared" si="138"/>
        <v>-0.16366666666666707</v>
      </c>
      <c r="D514" s="5" t="e">
        <f t="shared" si="139"/>
        <v>#NUM!</v>
      </c>
      <c r="E514" s="6" t="e">
        <f t="shared" si="154"/>
        <v>#NUM!</v>
      </c>
      <c r="F514" s="5" t="e">
        <f t="shared" si="144"/>
        <v>#NUM!</v>
      </c>
      <c r="G514" s="10" t="e">
        <f t="shared" si="145"/>
        <v>#NUM!</v>
      </c>
      <c r="H514" s="10" t="e">
        <f t="shared" si="146"/>
        <v>#NUM!</v>
      </c>
      <c r="I514" s="6" t="e">
        <f t="shared" si="147"/>
        <v>#NUM!</v>
      </c>
      <c r="J514" s="7">
        <f t="shared" si="148"/>
        <v>0.02</v>
      </c>
      <c r="K514" s="7">
        <f t="shared" si="149"/>
        <v>1.4859</v>
      </c>
      <c r="L514" s="7">
        <f t="shared" si="150"/>
        <v>0.01</v>
      </c>
      <c r="M514" s="8" t="e">
        <f t="shared" si="151"/>
        <v>#NUM!</v>
      </c>
      <c r="N514" s="6" t="e">
        <f t="shared" si="152"/>
        <v>#NUM!</v>
      </c>
      <c r="O514" s="4">
        <f t="shared" si="153"/>
        <v>4.3325410972469794E-2</v>
      </c>
      <c r="P514" s="9" t="e">
        <f t="shared" si="140"/>
        <v>#NUM!</v>
      </c>
      <c r="Q514" s="4" t="e">
        <f t="shared" si="141"/>
        <v>#NUM!</v>
      </c>
      <c r="R514" s="4" t="e">
        <f t="shared" si="142"/>
        <v>#NUM!</v>
      </c>
    </row>
    <row r="515" spans="1:18" x14ac:dyDescent="0.25">
      <c r="A515" s="4">
        <f t="shared" si="137"/>
        <v>5.9760000000000044</v>
      </c>
      <c r="B515" s="5">
        <f t="shared" si="143"/>
        <v>0.49800000000000039</v>
      </c>
      <c r="C515" s="5">
        <f t="shared" si="138"/>
        <v>-0.16466666666666707</v>
      </c>
      <c r="D515" s="5" t="e">
        <f t="shared" si="139"/>
        <v>#NUM!</v>
      </c>
      <c r="E515" s="6" t="e">
        <f t="shared" si="154"/>
        <v>#NUM!</v>
      </c>
      <c r="F515" s="5" t="e">
        <f t="shared" si="144"/>
        <v>#NUM!</v>
      </c>
      <c r="G515" s="10" t="e">
        <f t="shared" si="145"/>
        <v>#NUM!</v>
      </c>
      <c r="H515" s="10" t="e">
        <f t="shared" si="146"/>
        <v>#NUM!</v>
      </c>
      <c r="I515" s="6" t="e">
        <f t="shared" si="147"/>
        <v>#NUM!</v>
      </c>
      <c r="J515" s="7">
        <f t="shared" si="148"/>
        <v>0.02</v>
      </c>
      <c r="K515" s="7">
        <f t="shared" si="149"/>
        <v>1.4859</v>
      </c>
      <c r="L515" s="7">
        <f t="shared" si="150"/>
        <v>0.01</v>
      </c>
      <c r="M515" s="8" t="e">
        <f t="shared" si="151"/>
        <v>#NUM!</v>
      </c>
      <c r="N515" s="6" t="e">
        <f t="shared" si="152"/>
        <v>#NUM!</v>
      </c>
      <c r="O515" s="4">
        <f t="shared" si="153"/>
        <v>4.3325410972469794E-2</v>
      </c>
      <c r="P515" s="9" t="e">
        <f t="shared" si="140"/>
        <v>#NUM!</v>
      </c>
      <c r="Q515" s="4" t="e">
        <f t="shared" si="141"/>
        <v>#NUM!</v>
      </c>
      <c r="R515" s="4" t="e">
        <f t="shared" si="142"/>
        <v>#NUM!</v>
      </c>
    </row>
    <row r="516" spans="1:18" x14ac:dyDescent="0.25">
      <c r="A516" s="4">
        <f t="shared" si="137"/>
        <v>5.9880000000000049</v>
      </c>
      <c r="B516" s="5">
        <f t="shared" si="143"/>
        <v>0.49900000000000039</v>
      </c>
      <c r="C516" s="5">
        <f t="shared" si="138"/>
        <v>-0.16566666666666707</v>
      </c>
      <c r="D516" s="5" t="e">
        <f t="shared" si="139"/>
        <v>#NUM!</v>
      </c>
      <c r="E516" s="6" t="e">
        <f t="shared" si="154"/>
        <v>#NUM!</v>
      </c>
      <c r="F516" s="5" t="e">
        <f t="shared" si="144"/>
        <v>#NUM!</v>
      </c>
      <c r="G516" s="10" t="e">
        <f t="shared" si="145"/>
        <v>#NUM!</v>
      </c>
      <c r="H516" s="10" t="e">
        <f t="shared" si="146"/>
        <v>#NUM!</v>
      </c>
      <c r="I516" s="6" t="e">
        <f t="shared" si="147"/>
        <v>#NUM!</v>
      </c>
      <c r="J516" s="7">
        <f t="shared" si="148"/>
        <v>0.02</v>
      </c>
      <c r="K516" s="7">
        <f t="shared" si="149"/>
        <v>1.4859</v>
      </c>
      <c r="L516" s="7">
        <f t="shared" si="150"/>
        <v>0.01</v>
      </c>
      <c r="M516" s="8" t="e">
        <f t="shared" si="151"/>
        <v>#NUM!</v>
      </c>
      <c r="N516" s="6" t="e">
        <f t="shared" si="152"/>
        <v>#NUM!</v>
      </c>
      <c r="O516" s="4">
        <f t="shared" si="153"/>
        <v>4.3325410972469794E-2</v>
      </c>
      <c r="P516" s="9" t="e">
        <f t="shared" si="140"/>
        <v>#NUM!</v>
      </c>
      <c r="Q516" s="4" t="e">
        <f t="shared" si="141"/>
        <v>#NUM!</v>
      </c>
      <c r="R516" s="4" t="e">
        <f t="shared" si="142"/>
        <v>#NUM!</v>
      </c>
    </row>
  </sheetData>
  <mergeCells count="1">
    <mergeCell ref="A1:L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3317"/>
  <sheetViews>
    <sheetView workbookViewId="0">
      <pane ySplit="7800" topLeftCell="A27" activePane="bottomLeft"/>
      <selection activeCell="R102" sqref="R102"/>
      <selection pane="bottomLeft" activeCell="B34" sqref="B34"/>
    </sheetView>
  </sheetViews>
  <sheetFormatPr defaultRowHeight="15" x14ac:dyDescent="0.25"/>
  <cols>
    <col min="1" max="1" width="37.7109375" customWidth="1"/>
    <col min="2" max="2" width="9.7109375" customWidth="1"/>
    <col min="3" max="3" width="14.7109375" customWidth="1"/>
    <col min="4" max="4" width="12.5703125" customWidth="1"/>
    <col min="5" max="5" width="16.140625" customWidth="1"/>
    <col min="6" max="7" width="14.28515625" customWidth="1"/>
    <col min="8" max="9" width="14.85546875" customWidth="1"/>
    <col min="10" max="10" width="13.85546875" customWidth="1"/>
    <col min="11" max="11" width="12.85546875" customWidth="1"/>
    <col min="12" max="12" width="12.42578125" customWidth="1"/>
    <col min="13" max="13" width="13.7109375" customWidth="1"/>
  </cols>
  <sheetData>
    <row r="1" spans="1:19" x14ac:dyDescent="0.25">
      <c r="A1" s="90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90" t="s">
        <v>144</v>
      </c>
      <c r="R1" s="2"/>
      <c r="S1" s="2"/>
    </row>
    <row r="2" spans="1:19" x14ac:dyDescent="0.25">
      <c r="A2" s="90" t="s">
        <v>37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90" t="s">
        <v>145</v>
      </c>
      <c r="R2" s="2"/>
      <c r="S2" s="2"/>
    </row>
    <row r="3" spans="1:19" x14ac:dyDescent="0.25">
      <c r="A3" s="2" t="s">
        <v>206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55" t="s">
        <v>94</v>
      </c>
      <c r="R3" s="55" t="s">
        <v>93</v>
      </c>
      <c r="S3" s="55" t="s">
        <v>93</v>
      </c>
    </row>
    <row r="4" spans="1:19" x14ac:dyDescent="0.25">
      <c r="A4" s="55" t="s">
        <v>105</v>
      </c>
      <c r="B4" s="55" t="s">
        <v>106</v>
      </c>
      <c r="C4" s="55" t="s">
        <v>52</v>
      </c>
      <c r="D4" s="55" t="s">
        <v>51</v>
      </c>
      <c r="E4" s="55" t="s">
        <v>107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55" t="s">
        <v>0</v>
      </c>
      <c r="R4" s="55" t="s">
        <v>0</v>
      </c>
      <c r="S4" s="55" t="s">
        <v>54</v>
      </c>
    </row>
    <row r="5" spans="1:19" x14ac:dyDescent="0.25">
      <c r="A5" s="2" t="s">
        <v>130</v>
      </c>
      <c r="B5" s="7" t="s">
        <v>62</v>
      </c>
      <c r="C5" s="2" t="s">
        <v>11</v>
      </c>
      <c r="D5" s="5">
        <f>'Flow in outlet pipe'!D12</f>
        <v>8.0000000000000057E-2</v>
      </c>
      <c r="E5" s="2" t="s">
        <v>140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>
        <v>0</v>
      </c>
      <c r="R5" s="91">
        <f>D6</f>
        <v>9.666666666666672E-2</v>
      </c>
      <c r="S5" s="2">
        <f t="shared" ref="S5:S23" si="0">R5*12</f>
        <v>1.1600000000000006</v>
      </c>
    </row>
    <row r="6" spans="1:19" x14ac:dyDescent="0.25">
      <c r="A6" s="2" t="s">
        <v>171</v>
      </c>
      <c r="B6" s="7" t="s">
        <v>34</v>
      </c>
      <c r="C6" s="2" t="s">
        <v>11</v>
      </c>
      <c r="D6" s="5">
        <f>D5+'Data Entry'!E9/12</f>
        <v>9.666666666666672E-2</v>
      </c>
      <c r="E6" s="2" t="s">
        <v>143</v>
      </c>
      <c r="F6" s="2"/>
      <c r="G6" s="2"/>
      <c r="H6" s="92"/>
      <c r="I6" s="92"/>
      <c r="J6" s="92"/>
      <c r="K6" s="92"/>
      <c r="L6" s="92"/>
      <c r="M6" s="92"/>
      <c r="N6" s="92"/>
      <c r="O6" s="92"/>
      <c r="P6" s="2"/>
      <c r="Q6" s="2">
        <f>Q5+D30</f>
        <v>0.7</v>
      </c>
      <c r="R6" s="93">
        <f>A56</f>
        <v>0.14426725071232116</v>
      </c>
      <c r="S6" s="2">
        <f t="shared" si="0"/>
        <v>1.7312070085478539</v>
      </c>
    </row>
    <row r="7" spans="1:19" x14ac:dyDescent="0.25">
      <c r="A7" s="2" t="s">
        <v>192</v>
      </c>
      <c r="B7" s="7" t="s">
        <v>196</v>
      </c>
      <c r="C7" s="2" t="s">
        <v>11</v>
      </c>
      <c r="D7" s="5">
        <f>IF(D6&lt;0.167,D6,2*0.167-D6)</f>
        <v>9.666666666666672E-2</v>
      </c>
      <c r="E7" s="2" t="s">
        <v>202</v>
      </c>
      <c r="F7" s="2"/>
      <c r="G7" s="2"/>
      <c r="H7" s="92"/>
      <c r="I7" s="92"/>
      <c r="J7" s="92"/>
      <c r="K7" s="92"/>
      <c r="L7" s="92"/>
      <c r="M7" s="92"/>
      <c r="N7" s="92"/>
      <c r="O7" s="92"/>
      <c r="P7" s="2"/>
      <c r="Q7" s="2">
        <f>Q6+H58</f>
        <v>1.4</v>
      </c>
      <c r="R7" s="93">
        <f>A85</f>
        <v>0.16369056166395241</v>
      </c>
      <c r="S7" s="2">
        <f t="shared" si="0"/>
        <v>1.9642867399674289</v>
      </c>
    </row>
    <row r="8" spans="1:19" x14ac:dyDescent="0.25">
      <c r="A8" s="2" t="s">
        <v>186</v>
      </c>
      <c r="B8" s="7" t="s">
        <v>197</v>
      </c>
      <c r="C8" s="2" t="s">
        <v>193</v>
      </c>
      <c r="D8" s="5">
        <f>2*ACOS((0.167-D7)/0.167)</f>
        <v>2.27214995588644</v>
      </c>
      <c r="E8" s="2" t="s">
        <v>207</v>
      </c>
      <c r="F8" s="2"/>
      <c r="G8" s="2"/>
      <c r="H8" s="92"/>
      <c r="I8" s="92"/>
      <c r="J8" s="92"/>
      <c r="K8" s="92"/>
      <c r="L8" s="92"/>
      <c r="M8" s="92"/>
      <c r="N8" s="92"/>
      <c r="O8" s="92"/>
      <c r="P8" s="2"/>
      <c r="Q8" s="2">
        <f>Q7+H87</f>
        <v>2.0999999999999996</v>
      </c>
      <c r="R8" s="93">
        <f>A116</f>
        <v>0.18285362746582715</v>
      </c>
      <c r="S8" s="2">
        <f t="shared" si="0"/>
        <v>2.1942435295899259</v>
      </c>
    </row>
    <row r="9" spans="1:19" x14ac:dyDescent="0.25">
      <c r="A9" s="2" t="s">
        <v>194</v>
      </c>
      <c r="B9" s="7" t="s">
        <v>198</v>
      </c>
      <c r="C9" s="2" t="s">
        <v>24</v>
      </c>
      <c r="D9" s="6">
        <f>0.167^2*(D8-SIN(D8))/2</f>
        <v>2.1030822994143571E-2</v>
      </c>
      <c r="E9" s="2" t="s">
        <v>208</v>
      </c>
      <c r="F9" s="2"/>
      <c r="G9" s="2"/>
      <c r="H9" s="92"/>
      <c r="I9" s="92"/>
      <c r="J9" s="92"/>
      <c r="K9" s="92"/>
      <c r="L9" s="92"/>
      <c r="M9" s="92"/>
      <c r="N9" s="92"/>
      <c r="O9" s="92"/>
      <c r="P9" s="2"/>
      <c r="Q9" s="2">
        <f>Q8+H118</f>
        <v>2.8</v>
      </c>
      <c r="R9" s="93">
        <f>A149</f>
        <v>0.19880746635834054</v>
      </c>
      <c r="S9" s="2">
        <f t="shared" si="0"/>
        <v>2.3856895963000864</v>
      </c>
    </row>
    <row r="10" spans="1:19" x14ac:dyDescent="0.25">
      <c r="A10" s="2" t="s">
        <v>60</v>
      </c>
      <c r="B10" s="7" t="s">
        <v>199</v>
      </c>
      <c r="C10" s="2" t="s">
        <v>11</v>
      </c>
      <c r="D10" s="5">
        <f>0.167*D8</f>
        <v>0.37944904263303547</v>
      </c>
      <c r="E10" s="2" t="s">
        <v>209</v>
      </c>
      <c r="F10" s="2"/>
      <c r="G10" s="2"/>
      <c r="H10" s="92"/>
      <c r="I10" s="92"/>
      <c r="J10" s="92"/>
      <c r="K10" s="92"/>
      <c r="L10" s="92"/>
      <c r="M10" s="92"/>
      <c r="N10" s="92"/>
      <c r="O10" s="92"/>
      <c r="P10" s="2"/>
      <c r="Q10" s="2">
        <f>Q9+H151</f>
        <v>3.5</v>
      </c>
      <c r="R10" s="93">
        <f>A183</f>
        <v>0.21203518007071614</v>
      </c>
      <c r="S10" s="2">
        <f t="shared" si="0"/>
        <v>2.544422160848594</v>
      </c>
    </row>
    <row r="11" spans="1:19" x14ac:dyDescent="0.25">
      <c r="A11" s="2" t="s">
        <v>188</v>
      </c>
      <c r="B11" s="7" t="s">
        <v>200</v>
      </c>
      <c r="C11" s="2" t="s">
        <v>24</v>
      </c>
      <c r="D11" s="6">
        <f>IF(D6&lt;D23/2,D9,3.1416*0.167^2-D9)</f>
        <v>2.1030822994143571E-2</v>
      </c>
      <c r="E11" s="2" t="s">
        <v>210</v>
      </c>
      <c r="F11" s="2"/>
      <c r="G11" s="2"/>
      <c r="H11" s="92"/>
      <c r="I11" s="92"/>
      <c r="J11" s="92"/>
      <c r="K11" s="92"/>
      <c r="L11" s="92"/>
      <c r="M11" s="92"/>
      <c r="N11" s="92"/>
      <c r="O11" s="92"/>
      <c r="P11" s="2"/>
      <c r="Q11" s="2">
        <f>Q10+H185</f>
        <v>4.2</v>
      </c>
      <c r="R11" s="93">
        <f>A216</f>
        <v>0.22328538723585403</v>
      </c>
      <c r="S11" s="2">
        <f t="shared" si="0"/>
        <v>2.6794246468302485</v>
      </c>
    </row>
    <row r="12" spans="1:19" x14ac:dyDescent="0.25">
      <c r="A12" s="2" t="s">
        <v>172</v>
      </c>
      <c r="B12" s="7" t="s">
        <v>26</v>
      </c>
      <c r="C12" s="2" t="s">
        <v>27</v>
      </c>
      <c r="D12" s="8">
        <f>D19/D11</f>
        <v>2.060091085571619</v>
      </c>
      <c r="E12" s="2" t="s">
        <v>211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>
        <f>Q11+H218</f>
        <v>4.9000000000000004</v>
      </c>
      <c r="R12" s="93">
        <f>A249</f>
        <v>0.23299780106986767</v>
      </c>
      <c r="S12" s="2">
        <f t="shared" si="0"/>
        <v>2.7959736128384121</v>
      </c>
    </row>
    <row r="13" spans="1:19" x14ac:dyDescent="0.25">
      <c r="A13" s="2" t="s">
        <v>173</v>
      </c>
      <c r="B13" s="7" t="s">
        <v>31</v>
      </c>
      <c r="C13" s="2" t="s">
        <v>11</v>
      </c>
      <c r="D13" s="5">
        <f>(D12^2)/(2*D22)</f>
        <v>6.5900237280305154E-2</v>
      </c>
      <c r="E13" s="2" t="s">
        <v>111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>
        <f>Q12+H251</f>
        <v>5.6000000000000005</v>
      </c>
      <c r="R13" s="93">
        <f>A282</f>
        <v>0.24146889919369902</v>
      </c>
      <c r="S13" s="2">
        <f t="shared" si="0"/>
        <v>2.897626790324388</v>
      </c>
    </row>
    <row r="14" spans="1:19" x14ac:dyDescent="0.25">
      <c r="A14" s="2" t="s">
        <v>174</v>
      </c>
      <c r="B14" s="7" t="s">
        <v>32</v>
      </c>
      <c r="C14" s="2" t="s">
        <v>11</v>
      </c>
      <c r="D14" s="5">
        <f>D6+D13</f>
        <v>0.16256690394697187</v>
      </c>
      <c r="E14" s="2" t="s">
        <v>36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>
        <f>Q13+H284</f>
        <v>6.3000000000000007</v>
      </c>
      <c r="R14" s="93">
        <f>A315</f>
        <v>0.24891507539778307</v>
      </c>
      <c r="S14" s="2">
        <f t="shared" si="0"/>
        <v>2.9869809047733966</v>
      </c>
    </row>
    <row r="15" spans="1:19" x14ac:dyDescent="0.25">
      <c r="A15" s="2" t="s">
        <v>195</v>
      </c>
      <c r="B15" s="7" t="s">
        <v>201</v>
      </c>
      <c r="C15" s="2" t="s">
        <v>11</v>
      </c>
      <c r="D15" s="5">
        <f>IF(D6&lt;0.167,D10,2*3.1416*0.167-D10)</f>
        <v>0.37944904263303547</v>
      </c>
      <c r="E15" s="2" t="s">
        <v>212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>
        <f>Q14+H317</f>
        <v>7.0000000000000009</v>
      </c>
      <c r="R15" s="93">
        <f>A348</f>
        <v>0.25550196836117356</v>
      </c>
      <c r="S15" s="2">
        <f t="shared" si="0"/>
        <v>3.0660236203340827</v>
      </c>
    </row>
    <row r="16" spans="1:19" x14ac:dyDescent="0.25">
      <c r="A16" s="2" t="s">
        <v>175</v>
      </c>
      <c r="B16" s="7" t="s">
        <v>33</v>
      </c>
      <c r="C16" s="2" t="s">
        <v>11</v>
      </c>
      <c r="D16" s="6">
        <f>D11/D15</f>
        <v>5.5424630533282025E-2</v>
      </c>
      <c r="E16" s="2" t="s">
        <v>213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>
        <f>Q15+H350</f>
        <v>7.7000000000000011</v>
      </c>
      <c r="R16" s="93">
        <f>A381</f>
        <v>0.26136033656009117</v>
      </c>
      <c r="S16" s="2">
        <f t="shared" si="0"/>
        <v>3.136324038721094</v>
      </c>
    </row>
    <row r="17" spans="1:19" x14ac:dyDescent="0.25">
      <c r="A17" s="2" t="s">
        <v>176</v>
      </c>
      <c r="B17" s="7" t="s">
        <v>28</v>
      </c>
      <c r="C17" s="2" t="s">
        <v>7</v>
      </c>
      <c r="D17" s="94">
        <f>D21^2*D12^2/(D20^2*D16^1.333)</f>
        <v>9.0873622120267328E-3</v>
      </c>
      <c r="E17" s="2" t="s">
        <v>112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>
        <f>Q16+H383</f>
        <v>8.4</v>
      </c>
      <c r="R17" s="93">
        <f>A413</f>
        <v>0.26659560869498522</v>
      </c>
      <c r="S17" s="2">
        <f t="shared" si="0"/>
        <v>3.1991473043398226</v>
      </c>
    </row>
    <row r="18" spans="1:19" x14ac:dyDescent="0.25">
      <c r="A18" s="2" t="s">
        <v>177</v>
      </c>
      <c r="B18" s="7" t="s">
        <v>25</v>
      </c>
      <c r="C18" s="2" t="s">
        <v>11</v>
      </c>
      <c r="D18" s="7">
        <f>'Data Entry'!E13</f>
        <v>70</v>
      </c>
      <c r="E18" s="2" t="s">
        <v>72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>
        <f>Q17+H415</f>
        <v>9.1</v>
      </c>
      <c r="R18" s="93">
        <f>A446</f>
        <v>0.27129428176006809</v>
      </c>
      <c r="S18" s="2">
        <f t="shared" si="0"/>
        <v>3.2555313811208171</v>
      </c>
    </row>
    <row r="19" spans="1:19" x14ac:dyDescent="0.25">
      <c r="A19" s="2" t="s">
        <v>35</v>
      </c>
      <c r="B19" s="7" t="s">
        <v>1</v>
      </c>
      <c r="C19" s="2" t="s">
        <v>2</v>
      </c>
      <c r="D19" s="25">
        <f>'Flow in outlet pipe'!D6</f>
        <v>4.3325410972469794E-2</v>
      </c>
      <c r="E19" s="2" t="s">
        <v>140</v>
      </c>
      <c r="F19" s="2"/>
      <c r="G19" s="2"/>
      <c r="H19" s="95"/>
      <c r="I19" s="95"/>
      <c r="J19" s="95"/>
      <c r="K19" s="95"/>
      <c r="L19" s="95"/>
      <c r="M19" s="95"/>
      <c r="N19" s="95"/>
      <c r="O19" s="95"/>
      <c r="P19" s="2"/>
      <c r="Q19" s="2">
        <f>Q18+H448</f>
        <v>9.7999999999999989</v>
      </c>
      <c r="R19" s="93">
        <f>A479</f>
        <v>0.27552751084242966</v>
      </c>
      <c r="S19" s="2">
        <f t="shared" si="0"/>
        <v>3.3063301301091559</v>
      </c>
    </row>
    <row r="20" spans="1:19" x14ac:dyDescent="0.25">
      <c r="A20" s="2" t="s">
        <v>113</v>
      </c>
      <c r="B20" s="7" t="s">
        <v>3</v>
      </c>
      <c r="C20" s="2" t="s">
        <v>4</v>
      </c>
      <c r="D20" s="7">
        <v>1.4859</v>
      </c>
      <c r="E20" s="2" t="s">
        <v>13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>
        <f>Q19+H481</f>
        <v>10.499999999999998</v>
      </c>
      <c r="R20" s="93">
        <f>A512</f>
        <v>0.27935529157265854</v>
      </c>
      <c r="S20" s="2">
        <f t="shared" si="0"/>
        <v>3.3522634988719027</v>
      </c>
    </row>
    <row r="21" spans="1:19" x14ac:dyDescent="0.25">
      <c r="A21" s="2" t="s">
        <v>178</v>
      </c>
      <c r="B21" s="7" t="s">
        <v>5</v>
      </c>
      <c r="C21" s="2" t="s">
        <v>73</v>
      </c>
      <c r="D21" s="7">
        <f>'Data Entry'!E12</f>
        <v>0.01</v>
      </c>
      <c r="E21" s="2" t="s">
        <v>115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>
        <f>Q20+H514</f>
        <v>11.199999999999998</v>
      </c>
      <c r="R21" s="93">
        <f>A545</f>
        <v>0.28282803039317583</v>
      </c>
      <c r="S21" s="2">
        <f t="shared" si="0"/>
        <v>3.39393636471811</v>
      </c>
    </row>
    <row r="22" spans="1:19" x14ac:dyDescent="0.25">
      <c r="A22" s="2" t="s">
        <v>29</v>
      </c>
      <c r="B22" s="7" t="s">
        <v>30</v>
      </c>
      <c r="C22" s="2" t="s">
        <v>74</v>
      </c>
      <c r="D22" s="96">
        <v>32.200000000000003</v>
      </c>
      <c r="E22" s="2" t="s">
        <v>13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>
        <f>Q21+H547</f>
        <v>11.899999999999997</v>
      </c>
      <c r="R22" s="93">
        <f>A578</f>
        <v>0.28598849735086795</v>
      </c>
      <c r="S22" s="2">
        <f t="shared" si="0"/>
        <v>3.4318619682104154</v>
      </c>
    </row>
    <row r="23" spans="1:19" x14ac:dyDescent="0.25">
      <c r="A23" s="2" t="s">
        <v>179</v>
      </c>
      <c r="B23" s="7" t="s">
        <v>180</v>
      </c>
      <c r="C23" s="2" t="s">
        <v>11</v>
      </c>
      <c r="D23" s="7">
        <v>0.33300000000000002</v>
      </c>
      <c r="E23" s="2" t="s">
        <v>181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>
        <f>Q22+H580</f>
        <v>12.599999999999996</v>
      </c>
      <c r="R23" s="93">
        <f>A611</f>
        <v>0.28887319729314942</v>
      </c>
      <c r="S23" s="2">
        <f t="shared" si="0"/>
        <v>3.466478367517793</v>
      </c>
    </row>
    <row r="24" spans="1:19" x14ac:dyDescent="0.25">
      <c r="A24" s="2" t="s">
        <v>203</v>
      </c>
      <c r="B24" s="7" t="s">
        <v>204</v>
      </c>
      <c r="C24" s="2" t="s">
        <v>11</v>
      </c>
      <c r="D24" s="7">
        <v>0.16700000000000001</v>
      </c>
      <c r="E24" s="2" t="s">
        <v>205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>
        <f>Q23+H613</f>
        <v>13.299999999999995</v>
      </c>
      <c r="R24" s="93">
        <f>A644</f>
        <v>0.29151345238525117</v>
      </c>
      <c r="S24" s="2">
        <f t="shared" ref="S24:S69" si="1">R24*12</f>
        <v>3.498161428623014</v>
      </c>
    </row>
    <row r="25" spans="1:19" x14ac:dyDescent="0.25">
      <c r="A25" s="2"/>
      <c r="B25" s="7"/>
      <c r="C25" s="2"/>
      <c r="D25" s="7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>
        <f>Q24+H646</f>
        <v>13.999999999999995</v>
      </c>
      <c r="R25" s="93">
        <f>A677</f>
        <v>0.29393626706439102</v>
      </c>
      <c r="S25" s="2">
        <f t="shared" si="1"/>
        <v>3.5272352047726923</v>
      </c>
    </row>
    <row r="26" spans="1:19" x14ac:dyDescent="0.25">
      <c r="A26" s="90" t="s">
        <v>182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>
        <f>Q25+H679</f>
        <v>14.699999999999994</v>
      </c>
      <c r="R26" s="93">
        <f>A710</f>
        <v>0.2961650260920301</v>
      </c>
      <c r="S26" s="2">
        <f t="shared" si="1"/>
        <v>3.5539803131043612</v>
      </c>
    </row>
    <row r="27" spans="1:19" x14ac:dyDescent="0.25">
      <c r="A27" s="90" t="s">
        <v>183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>
        <f>Q26+H712</f>
        <v>15.399999999999993</v>
      </c>
      <c r="R27" s="93">
        <f>A743</f>
        <v>0.29822006271074408</v>
      </c>
      <c r="S27" s="2">
        <f t="shared" si="1"/>
        <v>3.578640752528929</v>
      </c>
    </row>
    <row r="28" spans="1:19" x14ac:dyDescent="0.25">
      <c r="A28" s="90" t="s">
        <v>214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>
        <f>Q27+H745</f>
        <v>16.099999999999994</v>
      </c>
      <c r="R28" s="93">
        <f>A776</f>
        <v>0.30011912449524958</v>
      </c>
      <c r="S28" s="2">
        <f t="shared" si="1"/>
        <v>3.6014294939429949</v>
      </c>
    </row>
    <row r="29" spans="1:19" x14ac:dyDescent="0.25">
      <c r="A29" s="90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>
        <f>Q28+H778</f>
        <v>16.799999999999994</v>
      </c>
      <c r="R29" s="93">
        <f>A808</f>
        <v>0.30187775650928145</v>
      </c>
      <c r="S29" s="2">
        <f t="shared" si="1"/>
        <v>3.6225330781113776</v>
      </c>
    </row>
    <row r="30" spans="1:19" x14ac:dyDescent="0.25">
      <c r="A30" s="97" t="s">
        <v>75</v>
      </c>
      <c r="B30" s="98">
        <v>1</v>
      </c>
      <c r="C30" s="99" t="s">
        <v>76</v>
      </c>
      <c r="D30" s="2">
        <f>D$18/100</f>
        <v>0.7</v>
      </c>
      <c r="E30" s="2" t="s">
        <v>15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>
        <f>Q29+H810</f>
        <v>17.499999999999993</v>
      </c>
      <c r="R30" s="93">
        <f>A841</f>
        <v>0.30350977727767636</v>
      </c>
      <c r="S30" s="2">
        <f t="shared" si="1"/>
        <v>3.6421173273321163</v>
      </c>
    </row>
    <row r="31" spans="1:19" x14ac:dyDescent="0.25">
      <c r="A31" s="7" t="s">
        <v>184</v>
      </c>
      <c r="B31" s="7" t="s">
        <v>185</v>
      </c>
      <c r="C31" s="7" t="s">
        <v>186</v>
      </c>
      <c r="D31" s="7" t="s">
        <v>187</v>
      </c>
      <c r="E31" s="7" t="s">
        <v>188</v>
      </c>
      <c r="F31" s="7" t="s">
        <v>79</v>
      </c>
      <c r="G31" s="7" t="s">
        <v>81</v>
      </c>
      <c r="H31" s="7" t="s">
        <v>84</v>
      </c>
      <c r="I31" s="7" t="s">
        <v>60</v>
      </c>
      <c r="J31" s="7" t="s">
        <v>190</v>
      </c>
      <c r="K31" s="7" t="s">
        <v>86</v>
      </c>
      <c r="L31" s="7" t="s">
        <v>88</v>
      </c>
      <c r="M31" s="7" t="s">
        <v>88</v>
      </c>
      <c r="N31" s="7" t="s">
        <v>90</v>
      </c>
      <c r="O31" s="7" t="s">
        <v>92</v>
      </c>
      <c r="P31" s="7" t="s">
        <v>92</v>
      </c>
      <c r="Q31" s="2">
        <f>Q30+H843</f>
        <v>18.199999999999992</v>
      </c>
      <c r="R31" s="93">
        <f>A874</f>
        <v>0.3050269204598588</v>
      </c>
      <c r="S31" s="2">
        <f t="shared" si="1"/>
        <v>3.6603230455183056</v>
      </c>
    </row>
    <row r="32" spans="1:19" x14ac:dyDescent="0.25">
      <c r="A32" s="7" t="s">
        <v>77</v>
      </c>
      <c r="B32" s="7" t="s">
        <v>10</v>
      </c>
      <c r="C32" s="7" t="s">
        <v>57</v>
      </c>
      <c r="D32" s="7" t="s">
        <v>59</v>
      </c>
      <c r="E32" s="7" t="s">
        <v>189</v>
      </c>
      <c r="F32" s="7" t="s">
        <v>78</v>
      </c>
      <c r="G32" s="7" t="s">
        <v>80</v>
      </c>
      <c r="H32" s="7" t="s">
        <v>83</v>
      </c>
      <c r="I32" s="7" t="s">
        <v>61</v>
      </c>
      <c r="J32" s="7" t="s">
        <v>191</v>
      </c>
      <c r="K32" s="7" t="s">
        <v>85</v>
      </c>
      <c r="L32" s="7" t="s">
        <v>87</v>
      </c>
      <c r="M32" s="7" t="s">
        <v>28</v>
      </c>
      <c r="N32" s="7" t="s">
        <v>89</v>
      </c>
      <c r="O32" s="7" t="s">
        <v>32</v>
      </c>
      <c r="P32" s="7" t="s">
        <v>91</v>
      </c>
      <c r="Q32" s="2">
        <f>Q31+H876</f>
        <v>18.899999999999991</v>
      </c>
      <c r="R32" s="93">
        <f>A907</f>
        <v>0.30644000531221965</v>
      </c>
      <c r="S32" s="2">
        <f t="shared" si="1"/>
        <v>3.6772800637466361</v>
      </c>
    </row>
    <row r="33" spans="1:19" x14ac:dyDescent="0.25">
      <c r="A33" s="7" t="s">
        <v>0</v>
      </c>
      <c r="B33" s="7" t="s">
        <v>0</v>
      </c>
      <c r="C33" s="7" t="s">
        <v>97</v>
      </c>
      <c r="D33" s="7" t="s">
        <v>17</v>
      </c>
      <c r="E33" s="7" t="s">
        <v>17</v>
      </c>
      <c r="F33" s="7" t="s">
        <v>22</v>
      </c>
      <c r="G33" s="7" t="s">
        <v>0</v>
      </c>
      <c r="H33" s="7" t="s">
        <v>0</v>
      </c>
      <c r="I33" s="7" t="s">
        <v>0</v>
      </c>
      <c r="J33" s="7" t="s">
        <v>0</v>
      </c>
      <c r="K33" s="7" t="s">
        <v>0</v>
      </c>
      <c r="L33" s="7" t="s">
        <v>20</v>
      </c>
      <c r="M33" s="7" t="s">
        <v>20</v>
      </c>
      <c r="N33" s="7" t="s">
        <v>0</v>
      </c>
      <c r="O33" s="7" t="s">
        <v>0</v>
      </c>
      <c r="P33" s="7" t="s">
        <v>0</v>
      </c>
      <c r="Q33" s="2">
        <f>Q32+H909</f>
        <v>19.599999999999991</v>
      </c>
      <c r="R33" s="93">
        <f>A940</f>
        <v>0.30775848381997128</v>
      </c>
      <c r="S33" s="2">
        <f t="shared" si="1"/>
        <v>3.6931018058396554</v>
      </c>
    </row>
    <row r="34" spans="1:19" x14ac:dyDescent="0.25">
      <c r="A34" s="24">
        <v>0.2</v>
      </c>
      <c r="B34" s="24">
        <f>IF(A34&lt;0.167,A34,2*0.167-A34)</f>
        <v>0.13400000000000001</v>
      </c>
      <c r="C34" s="24">
        <f>2*ACOS((0.167-B34)/0.167)</f>
        <v>2.7437647987045688</v>
      </c>
      <c r="D34" s="24">
        <f>0.167^2*(C34-SIN(C34))/2</f>
        <v>3.2858095406100046E-2</v>
      </c>
      <c r="E34" s="24">
        <f>IF(A34&lt;0.167,D34,3.1416*(0.167)^2-D34)</f>
        <v>5.4757986993899971E-2</v>
      </c>
      <c r="F34" s="6">
        <f>$D$19/E34</f>
        <v>0.7912162837048089</v>
      </c>
      <c r="G34" s="94">
        <f>F34^2/(2*32.2)</f>
        <v>9.7208572608641092E-3</v>
      </c>
      <c r="H34" s="6">
        <f t="shared" ref="H34:H56" si="2">A34+G34</f>
        <v>0.20972085726086412</v>
      </c>
      <c r="I34" s="6">
        <f>0.167*C34</f>
        <v>0.45820872138366303</v>
      </c>
      <c r="J34" s="6">
        <f>IF(A34&lt;0.167,I34,(2*3.1416*0.167-I34))</f>
        <v>0.59108567861633698</v>
      </c>
      <c r="K34" s="6">
        <f>E34/J34</f>
        <v>9.2639678095537803E-2</v>
      </c>
      <c r="L34" s="94">
        <f>($D$21^2)*(F34^2)/(($D$20^2)*(K34^1.333))</f>
        <v>6.7588190163551704E-4</v>
      </c>
      <c r="M34" s="94">
        <f>D17</f>
        <v>9.0873622120267328E-3</v>
      </c>
      <c r="N34" s="6">
        <f t="shared" ref="N34:N56" si="3">((M34+L34)/2)*D$30</f>
        <v>3.4171354397817873E-3</v>
      </c>
      <c r="O34" s="6">
        <f>D14</f>
        <v>0.16256690394697187</v>
      </c>
      <c r="P34" s="6">
        <f>N34+O34</f>
        <v>0.16598403938675366</v>
      </c>
      <c r="Q34" s="2">
        <f>Q33+H942</f>
        <v>20.29999999999999</v>
      </c>
      <c r="R34" s="93">
        <f>A973</f>
        <v>0.30899076300902528</v>
      </c>
      <c r="S34" s="2">
        <f t="shared" si="1"/>
        <v>3.7078891561083034</v>
      </c>
    </row>
    <row r="35" spans="1:19" x14ac:dyDescent="0.25">
      <c r="A35" s="33">
        <f t="shared" ref="A35:A56" si="4">A34+(P34-H34)/2</f>
        <v>0.17813159106294479</v>
      </c>
      <c r="B35" s="24">
        <f t="shared" ref="B35:B56" si="5">IF(A35&lt;0.167,A35,2*0.167-A35)</f>
        <v>0.15586840893705523</v>
      </c>
      <c r="C35" s="24">
        <f t="shared" ref="C35:C56" si="6">2*ACOS((0.167-B35)/0.167)</f>
        <v>3.0081812687986158</v>
      </c>
      <c r="D35" s="24">
        <f t="shared" ref="D35:D56" si="7">0.167^2*(C35-SIN(C35))/2</f>
        <v>4.009274235693995E-2</v>
      </c>
      <c r="E35" s="24">
        <f t="shared" ref="E35:E56" si="8">IF(A35&lt;0.167,D35,3.1416*(0.167)^2-D35)</f>
        <v>4.7523340043060067E-2</v>
      </c>
      <c r="F35" s="6">
        <f t="shared" ref="F35:F56" si="9">$D$19/E35</f>
        <v>0.91166595052480315</v>
      </c>
      <c r="G35" s="94">
        <f>F35^2/2/32.2</f>
        <v>1.2905819958793365E-2</v>
      </c>
      <c r="H35" s="6">
        <f t="shared" si="2"/>
        <v>0.19103741102173816</v>
      </c>
      <c r="I35" s="6">
        <f t="shared" ref="I35:I56" si="10">0.167*C35</f>
        <v>0.50236627188936889</v>
      </c>
      <c r="J35" s="6">
        <f t="shared" ref="J35:J56" si="11">IF(A35&lt;0.167,I35,(2*3.1416*0.167-I35))</f>
        <v>0.54692812811063107</v>
      </c>
      <c r="K35" s="6">
        <f t="shared" ref="K35:K56" si="12">E35/J35</f>
        <v>8.6891380421829728E-2</v>
      </c>
      <c r="L35" s="94">
        <f t="shared" ref="L35:L56" si="13">($D$21^2)*(F35^2)/(($D$20^2)*(K35^1.333))</f>
        <v>9.7731905716736582E-4</v>
      </c>
      <c r="M35" s="94">
        <f>M34</f>
        <v>9.0873622120267328E-3</v>
      </c>
      <c r="N35" s="6">
        <f t="shared" si="3"/>
        <v>3.5226384442179339E-3</v>
      </c>
      <c r="O35" s="6">
        <f>O34</f>
        <v>0.16256690394697187</v>
      </c>
      <c r="P35" s="6">
        <f t="shared" ref="P35:P56" si="14">N35+O35</f>
        <v>0.16608954239118981</v>
      </c>
      <c r="Q35" s="2">
        <f>Q34+H975</f>
        <v>20.999999999999989</v>
      </c>
      <c r="R35" s="93">
        <f>A1006</f>
        <v>0.31014434016109027</v>
      </c>
      <c r="S35" s="2">
        <f t="shared" si="1"/>
        <v>3.7217320819330832</v>
      </c>
    </row>
    <row r="36" spans="1:19" x14ac:dyDescent="0.25">
      <c r="A36" s="33">
        <f t="shared" si="4"/>
        <v>0.16565765674767063</v>
      </c>
      <c r="B36" s="24">
        <f t="shared" si="5"/>
        <v>0.16565765674767063</v>
      </c>
      <c r="C36" s="24">
        <f t="shared" si="6"/>
        <v>3.1255165133818208</v>
      </c>
      <c r="D36" s="24">
        <f t="shared" si="7"/>
        <v>4.3359600939593394E-2</v>
      </c>
      <c r="E36" s="24">
        <f t="shared" si="8"/>
        <v>4.3359600939593394E-2</v>
      </c>
      <c r="F36" s="6">
        <f t="shared" si="9"/>
        <v>0.99921147874097749</v>
      </c>
      <c r="G36" s="94">
        <f t="shared" ref="G36:G55" si="15">F36^2/2/32.2</f>
        <v>1.5503471727449238E-2</v>
      </c>
      <c r="H36" s="6">
        <f t="shared" si="2"/>
        <v>0.18116112847511986</v>
      </c>
      <c r="I36" s="6">
        <f t="shared" si="10"/>
        <v>0.52196125773476409</v>
      </c>
      <c r="J36" s="6">
        <f t="shared" si="11"/>
        <v>0.52196125773476409</v>
      </c>
      <c r="K36" s="6">
        <f t="shared" si="12"/>
        <v>8.3070535019721101E-2</v>
      </c>
      <c r="L36" s="94">
        <f t="shared" si="13"/>
        <v>1.2465588962723381E-3</v>
      </c>
      <c r="M36" s="94">
        <f t="shared" ref="M36:M56" si="16">M35</f>
        <v>9.0873622120267328E-3</v>
      </c>
      <c r="N36" s="6">
        <f t="shared" si="3"/>
        <v>3.6168723879046742E-3</v>
      </c>
      <c r="O36" s="6">
        <f t="shared" ref="O36:O56" si="17">O35</f>
        <v>0.16256690394697187</v>
      </c>
      <c r="P36" s="6">
        <f t="shared" si="14"/>
        <v>0.16618377633487655</v>
      </c>
      <c r="Q36" s="2">
        <f>Q35+H1008</f>
        <v>21.699999999999989</v>
      </c>
      <c r="R36" s="93">
        <f>A1039</f>
        <v>0.31122591809349798</v>
      </c>
      <c r="S36" s="2">
        <f t="shared" si="1"/>
        <v>3.7347110171219757</v>
      </c>
    </row>
    <row r="37" spans="1:19" x14ac:dyDescent="0.25">
      <c r="A37" s="33">
        <f t="shared" si="4"/>
        <v>0.15816898067754898</v>
      </c>
      <c r="B37" s="24">
        <f t="shared" si="5"/>
        <v>0.15816898067754898</v>
      </c>
      <c r="C37" s="24">
        <f t="shared" si="6"/>
        <v>3.0357825906707609</v>
      </c>
      <c r="D37" s="24">
        <f t="shared" si="7"/>
        <v>4.0859753539826051E-2</v>
      </c>
      <c r="E37" s="24">
        <f t="shared" si="8"/>
        <v>4.0859753539826051E-2</v>
      </c>
      <c r="F37" s="6">
        <f t="shared" si="9"/>
        <v>1.0603444029646547</v>
      </c>
      <c r="G37" s="94">
        <f t="shared" si="15"/>
        <v>1.7458544299665681E-2</v>
      </c>
      <c r="H37" s="6">
        <f t="shared" si="2"/>
        <v>0.17562752497721465</v>
      </c>
      <c r="I37" s="6">
        <f t="shared" si="10"/>
        <v>0.50697569264201714</v>
      </c>
      <c r="J37" s="6">
        <f t="shared" si="11"/>
        <v>0.50697569264201714</v>
      </c>
      <c r="K37" s="6">
        <f t="shared" si="12"/>
        <v>8.0595093873026602E-2</v>
      </c>
      <c r="L37" s="94">
        <f t="shared" si="13"/>
        <v>1.461522010123313E-3</v>
      </c>
      <c r="M37" s="94">
        <f t="shared" si="16"/>
        <v>9.0873622120267328E-3</v>
      </c>
      <c r="N37" s="6">
        <f t="shared" si="3"/>
        <v>3.6921094777525158E-3</v>
      </c>
      <c r="O37" s="6">
        <f t="shared" si="17"/>
        <v>0.16256690394697187</v>
      </c>
      <c r="P37" s="6">
        <f t="shared" si="14"/>
        <v>0.16625901342472438</v>
      </c>
      <c r="Q37" s="2">
        <f>Q36+H1041</f>
        <v>22.399999999999988</v>
      </c>
      <c r="R37" s="93">
        <f>A1072</f>
        <v>0.31224150379262294</v>
      </c>
      <c r="S37" s="2">
        <f t="shared" si="1"/>
        <v>3.7468980455114753</v>
      </c>
    </row>
    <row r="38" spans="1:19" x14ac:dyDescent="0.25">
      <c r="A38" s="33">
        <f t="shared" si="4"/>
        <v>0.15348472490130383</v>
      </c>
      <c r="B38" s="24">
        <f t="shared" si="5"/>
        <v>0.15348472490130383</v>
      </c>
      <c r="C38" s="24">
        <f t="shared" si="6"/>
        <v>2.9795558620173148</v>
      </c>
      <c r="D38" s="24">
        <f t="shared" si="7"/>
        <v>3.9298769344482842E-2</v>
      </c>
      <c r="E38" s="24">
        <f t="shared" si="8"/>
        <v>3.9298769344482842E-2</v>
      </c>
      <c r="F38" s="6">
        <f t="shared" si="9"/>
        <v>1.1024622830473507</v>
      </c>
      <c r="G38" s="94">
        <f t="shared" si="15"/>
        <v>1.8873029278602124E-2</v>
      </c>
      <c r="H38" s="6">
        <f t="shared" si="2"/>
        <v>0.17235775417990595</v>
      </c>
      <c r="I38" s="6">
        <f t="shared" si="10"/>
        <v>0.49758582895689163</v>
      </c>
      <c r="J38" s="6">
        <f t="shared" si="11"/>
        <v>0.49758582895689163</v>
      </c>
      <c r="K38" s="6">
        <f t="shared" si="12"/>
        <v>7.8978875718519498E-2</v>
      </c>
      <c r="L38" s="94">
        <f t="shared" si="13"/>
        <v>1.6231782812123337E-3</v>
      </c>
      <c r="M38" s="94">
        <f t="shared" si="16"/>
        <v>9.0873622120267328E-3</v>
      </c>
      <c r="N38" s="6">
        <f t="shared" si="3"/>
        <v>3.7486891726336733E-3</v>
      </c>
      <c r="O38" s="6">
        <f t="shared" si="17"/>
        <v>0.16256690394697187</v>
      </c>
      <c r="P38" s="6">
        <f t="shared" si="14"/>
        <v>0.16631559311960556</v>
      </c>
      <c r="Q38" s="2">
        <f>Q37+H1074</f>
        <v>23.099999999999987</v>
      </c>
      <c r="R38" s="93">
        <f>A1105</f>
        <v>0.31319649309007491</v>
      </c>
      <c r="S38" s="2">
        <f t="shared" si="1"/>
        <v>3.7583579170808989</v>
      </c>
    </row>
    <row r="39" spans="1:19" x14ac:dyDescent="0.25">
      <c r="A39" s="33">
        <f t="shared" si="4"/>
        <v>0.15046364437115362</v>
      </c>
      <c r="B39" s="24">
        <f t="shared" si="5"/>
        <v>0.15046364437115362</v>
      </c>
      <c r="C39" s="24">
        <f t="shared" si="6"/>
        <v>2.9432274001176135</v>
      </c>
      <c r="D39" s="24">
        <f t="shared" si="7"/>
        <v>3.8293835015633819E-2</v>
      </c>
      <c r="E39" s="24">
        <f t="shared" si="8"/>
        <v>3.8293835015633819E-2</v>
      </c>
      <c r="F39" s="6">
        <f t="shared" si="9"/>
        <v>1.1313938902902201</v>
      </c>
      <c r="G39" s="94">
        <f t="shared" si="15"/>
        <v>1.9876585946988174E-2</v>
      </c>
      <c r="H39" s="6">
        <f t="shared" si="2"/>
        <v>0.1703402303181418</v>
      </c>
      <c r="I39" s="6">
        <f t="shared" si="10"/>
        <v>0.49151897581964149</v>
      </c>
      <c r="J39" s="6">
        <f t="shared" si="11"/>
        <v>0.49151897581964149</v>
      </c>
      <c r="K39" s="6">
        <f t="shared" si="12"/>
        <v>7.7909169125721406E-2</v>
      </c>
      <c r="L39" s="94">
        <f t="shared" si="13"/>
        <v>1.7408482906313206E-3</v>
      </c>
      <c r="M39" s="94">
        <f t="shared" si="16"/>
        <v>9.0873622120267328E-3</v>
      </c>
      <c r="N39" s="6">
        <f t="shared" si="3"/>
        <v>3.7898736759303187E-3</v>
      </c>
      <c r="O39" s="6">
        <f t="shared" si="17"/>
        <v>0.16256690394697187</v>
      </c>
      <c r="P39" s="6">
        <f t="shared" si="14"/>
        <v>0.16635677762290219</v>
      </c>
      <c r="Q39" s="2">
        <f>Q38+H1107</f>
        <v>23.799999999999986</v>
      </c>
      <c r="R39" s="93">
        <f>A1138</f>
        <v>0.3140957435910452</v>
      </c>
      <c r="S39" s="2">
        <f t="shared" si="1"/>
        <v>3.7691489230925423</v>
      </c>
    </row>
    <row r="40" spans="1:19" x14ac:dyDescent="0.25">
      <c r="A40" s="33">
        <f t="shared" si="4"/>
        <v>0.14847191802353382</v>
      </c>
      <c r="B40" s="24">
        <f t="shared" si="5"/>
        <v>0.14847191802353382</v>
      </c>
      <c r="C40" s="24">
        <f t="shared" si="6"/>
        <v>2.9192416967642045</v>
      </c>
      <c r="D40" s="24">
        <f t="shared" si="7"/>
        <v>3.7632278535030698E-2</v>
      </c>
      <c r="E40" s="24">
        <f t="shared" si="8"/>
        <v>3.7632278535030698E-2</v>
      </c>
      <c r="F40" s="6">
        <f t="shared" si="9"/>
        <v>1.1512832243771671</v>
      </c>
      <c r="G40" s="94">
        <f t="shared" si="15"/>
        <v>2.0581569297085191E-2</v>
      </c>
      <c r="H40" s="6">
        <f t="shared" si="2"/>
        <v>0.16905348732061901</v>
      </c>
      <c r="I40" s="6">
        <f t="shared" si="10"/>
        <v>0.4875133633596222</v>
      </c>
      <c r="J40" s="6">
        <f t="shared" si="11"/>
        <v>0.4875133633596222</v>
      </c>
      <c r="K40" s="6">
        <f t="shared" si="12"/>
        <v>7.7192301510862649E-2</v>
      </c>
      <c r="L40" s="94">
        <f t="shared" si="13"/>
        <v>1.8249419703130836E-3</v>
      </c>
      <c r="M40" s="94">
        <f t="shared" si="16"/>
        <v>9.0873622120267328E-3</v>
      </c>
      <c r="N40" s="6">
        <f t="shared" si="3"/>
        <v>3.8193064638189353E-3</v>
      </c>
      <c r="O40" s="6">
        <f t="shared" si="17"/>
        <v>0.16256690394697187</v>
      </c>
      <c r="P40" s="6">
        <f t="shared" si="14"/>
        <v>0.1663862104107908</v>
      </c>
      <c r="Q40" s="2">
        <f>Q39+H1140</f>
        <v>24.499999999999986</v>
      </c>
      <c r="R40" s="93">
        <f>A1172</f>
        <v>0.31494363833697203</v>
      </c>
      <c r="S40" s="2">
        <f t="shared" si="1"/>
        <v>3.7793236600436644</v>
      </c>
    </row>
    <row r="41" spans="1:19" x14ac:dyDescent="0.25">
      <c r="A41" s="33">
        <f t="shared" si="4"/>
        <v>0.14713827956861972</v>
      </c>
      <c r="B41" s="24">
        <f t="shared" si="5"/>
        <v>0.14713827956861972</v>
      </c>
      <c r="C41" s="24">
        <f t="shared" si="6"/>
        <v>2.9031633747726255</v>
      </c>
      <c r="D41" s="24">
        <f t="shared" si="7"/>
        <v>3.7189796624888062E-2</v>
      </c>
      <c r="E41" s="24">
        <f t="shared" si="8"/>
        <v>3.7189796624888062E-2</v>
      </c>
      <c r="F41" s="6">
        <f t="shared" si="9"/>
        <v>1.1649811212862529</v>
      </c>
      <c r="G41" s="94">
        <f t="shared" ref="G41:G47" si="18">F41^2/2/32.2</f>
        <v>2.1074239331574145E-2</v>
      </c>
      <c r="H41" s="6">
        <f t="shared" si="2"/>
        <v>0.16821251890019387</v>
      </c>
      <c r="I41" s="6">
        <f t="shared" si="10"/>
        <v>0.48482828358702851</v>
      </c>
      <c r="J41" s="6">
        <f t="shared" si="11"/>
        <v>0.48482828358702851</v>
      </c>
      <c r="K41" s="6">
        <f t="shared" si="12"/>
        <v>7.6707151550106198E-2</v>
      </c>
      <c r="L41" s="94">
        <f t="shared" si="13"/>
        <v>1.884397042115363E-3</v>
      </c>
      <c r="M41" s="94">
        <f t="shared" si="16"/>
        <v>9.0873622120267328E-3</v>
      </c>
      <c r="N41" s="6">
        <f t="shared" si="3"/>
        <v>3.8401157389497333E-3</v>
      </c>
      <c r="O41" s="6">
        <f t="shared" si="17"/>
        <v>0.16256690394697187</v>
      </c>
      <c r="P41" s="6">
        <f t="shared" ref="P41:P47" si="19">N41+O41</f>
        <v>0.16640701968592161</v>
      </c>
      <c r="Q41" s="2">
        <f>Q40+H1174</f>
        <v>25.199999999999985</v>
      </c>
      <c r="R41" s="93">
        <f>A1205</f>
        <v>0.31574407435844287</v>
      </c>
      <c r="S41" s="2">
        <f t="shared" si="1"/>
        <v>3.7889288923013145</v>
      </c>
    </row>
    <row r="42" spans="1:19" x14ac:dyDescent="0.25">
      <c r="A42" s="33">
        <f t="shared" si="4"/>
        <v>0.14623552996148359</v>
      </c>
      <c r="B42" s="24">
        <f t="shared" si="5"/>
        <v>0.14623552996148359</v>
      </c>
      <c r="C42" s="24">
        <f t="shared" si="6"/>
        <v>2.8922711116955342</v>
      </c>
      <c r="D42" s="24">
        <f t="shared" si="7"/>
        <v>3.6890517447487545E-2</v>
      </c>
      <c r="E42" s="24">
        <f t="shared" si="8"/>
        <v>3.6890517447487545E-2</v>
      </c>
      <c r="F42" s="6">
        <f t="shared" si="9"/>
        <v>1.1744321839383822</v>
      </c>
      <c r="G42" s="94">
        <f t="shared" si="18"/>
        <v>2.1417561407923572E-2</v>
      </c>
      <c r="H42" s="6">
        <f t="shared" si="2"/>
        <v>0.16765309136940715</v>
      </c>
      <c r="I42" s="6">
        <f t="shared" si="10"/>
        <v>0.48300927565315421</v>
      </c>
      <c r="J42" s="6">
        <f t="shared" si="11"/>
        <v>0.48300927565315421</v>
      </c>
      <c r="K42" s="6">
        <f t="shared" si="12"/>
        <v>7.6376416162198882E-2</v>
      </c>
      <c r="L42" s="94">
        <f t="shared" si="13"/>
        <v>1.9261584393695523E-3</v>
      </c>
      <c r="M42" s="94">
        <f t="shared" si="16"/>
        <v>9.0873622120267328E-3</v>
      </c>
      <c r="N42" s="6">
        <f t="shared" si="3"/>
        <v>3.8547322279886996E-3</v>
      </c>
      <c r="O42" s="6">
        <f t="shared" si="17"/>
        <v>0.16256690394697187</v>
      </c>
      <c r="P42" s="6">
        <f t="shared" si="19"/>
        <v>0.16642163617496059</v>
      </c>
      <c r="Q42" s="2">
        <f>Q41+H1207</f>
        <v>25.899999999999984</v>
      </c>
      <c r="R42" s="93">
        <f>A1238</f>
        <v>0.31650077106758079</v>
      </c>
      <c r="S42" s="2">
        <f t="shared" si="1"/>
        <v>3.7980092528109695</v>
      </c>
    </row>
    <row r="43" spans="1:19" x14ac:dyDescent="0.25">
      <c r="A43" s="33">
        <f t="shared" si="4"/>
        <v>0.14561980236426031</v>
      </c>
      <c r="B43" s="24">
        <f t="shared" si="5"/>
        <v>0.14561980236426031</v>
      </c>
      <c r="C43" s="24">
        <f t="shared" si="6"/>
        <v>2.8848377100107854</v>
      </c>
      <c r="D43" s="24">
        <f t="shared" si="7"/>
        <v>3.6686508302214808E-2</v>
      </c>
      <c r="E43" s="24">
        <f t="shared" si="8"/>
        <v>3.6686508302214808E-2</v>
      </c>
      <c r="F43" s="6">
        <f t="shared" si="9"/>
        <v>1.1809630563793445</v>
      </c>
      <c r="G43" s="94">
        <f t="shared" si="18"/>
        <v>2.1656424542435448E-2</v>
      </c>
      <c r="H43" s="6">
        <f t="shared" si="2"/>
        <v>0.16727622690669575</v>
      </c>
      <c r="I43" s="6">
        <f t="shared" si="10"/>
        <v>0.48176789757180116</v>
      </c>
      <c r="J43" s="6">
        <f t="shared" si="11"/>
        <v>0.48176789757180116</v>
      </c>
      <c r="K43" s="6">
        <f t="shared" si="12"/>
        <v>7.6149756941302146E-2</v>
      </c>
      <c r="L43" s="94">
        <f t="shared" si="13"/>
        <v>1.9553716730566421E-3</v>
      </c>
      <c r="M43" s="94">
        <f t="shared" si="16"/>
        <v>9.0873622120267328E-3</v>
      </c>
      <c r="N43" s="6">
        <f t="shared" si="3"/>
        <v>3.8649568597791811E-3</v>
      </c>
      <c r="O43" s="6">
        <f t="shared" si="17"/>
        <v>0.16256690394697187</v>
      </c>
      <c r="P43" s="6">
        <f t="shared" si="19"/>
        <v>0.16643186080675104</v>
      </c>
      <c r="Q43" s="2">
        <f>Q42+H1240</f>
        <v>26.599999999999984</v>
      </c>
      <c r="R43" s="93">
        <f>A1271</f>
        <v>0.31721691809650332</v>
      </c>
      <c r="S43" s="2">
        <f t="shared" si="1"/>
        <v>3.8066030171580398</v>
      </c>
    </row>
    <row r="44" spans="1:19" x14ac:dyDescent="0.25">
      <c r="A44" s="33">
        <f t="shared" si="4"/>
        <v>0.14519761931428796</v>
      </c>
      <c r="B44" s="24">
        <f t="shared" si="5"/>
        <v>0.14519761931428796</v>
      </c>
      <c r="C44" s="24">
        <f t="shared" si="6"/>
        <v>2.879738828901397</v>
      </c>
      <c r="D44" s="24">
        <f t="shared" si="7"/>
        <v>3.6546682700871032E-2</v>
      </c>
      <c r="E44" s="24">
        <f t="shared" si="8"/>
        <v>3.6546682700871032E-2</v>
      </c>
      <c r="F44" s="6">
        <f t="shared" si="9"/>
        <v>1.1854813561898794</v>
      </c>
      <c r="G44" s="94">
        <f t="shared" si="18"/>
        <v>2.1822454128475086E-2</v>
      </c>
      <c r="H44" s="6">
        <f t="shared" si="2"/>
        <v>0.16702007344276304</v>
      </c>
      <c r="I44" s="6">
        <f t="shared" si="10"/>
        <v>0.48091638442653334</v>
      </c>
      <c r="J44" s="6">
        <f t="shared" si="11"/>
        <v>0.48091638442653334</v>
      </c>
      <c r="K44" s="6">
        <f t="shared" si="12"/>
        <v>7.5993839853160675E-2</v>
      </c>
      <c r="L44" s="94">
        <f t="shared" si="13"/>
        <v>1.9757532194103248E-3</v>
      </c>
      <c r="M44" s="94">
        <f t="shared" si="16"/>
        <v>9.0873622120267328E-3</v>
      </c>
      <c r="N44" s="6">
        <f t="shared" si="3"/>
        <v>3.8720904010029699E-3</v>
      </c>
      <c r="O44" s="6">
        <f t="shared" si="17"/>
        <v>0.16256690394697187</v>
      </c>
      <c r="P44" s="6">
        <f t="shared" si="19"/>
        <v>0.16643899434797485</v>
      </c>
      <c r="Q44" s="2">
        <f>Q43+H1273</f>
        <v>27.299999999999983</v>
      </c>
      <c r="R44" s="93">
        <f>A1304</f>
        <v>0.31789547638025051</v>
      </c>
      <c r="S44" s="2">
        <f t="shared" si="1"/>
        <v>3.8147457165630061</v>
      </c>
    </row>
    <row r="45" spans="1:19" x14ac:dyDescent="0.25">
      <c r="A45" s="33">
        <f t="shared" si="4"/>
        <v>0.14490707976689388</v>
      </c>
      <c r="B45" s="24">
        <f t="shared" si="5"/>
        <v>0.14490707976689388</v>
      </c>
      <c r="C45" s="24">
        <f t="shared" si="6"/>
        <v>2.8762288688132873</v>
      </c>
      <c r="D45" s="24">
        <f t="shared" si="7"/>
        <v>3.6450484195062721E-2</v>
      </c>
      <c r="E45" s="24">
        <f t="shared" si="8"/>
        <v>3.6450484195062721E-2</v>
      </c>
      <c r="F45" s="6">
        <f t="shared" si="9"/>
        <v>1.1886100261553807</v>
      </c>
      <c r="G45" s="94">
        <f t="shared" si="18"/>
        <v>2.1937791836600849E-2</v>
      </c>
      <c r="H45" s="6">
        <f t="shared" si="2"/>
        <v>0.16684487160349473</v>
      </c>
      <c r="I45" s="6">
        <f t="shared" si="10"/>
        <v>0.480330221091819</v>
      </c>
      <c r="J45" s="6">
        <f t="shared" si="11"/>
        <v>0.480330221091819</v>
      </c>
      <c r="K45" s="6">
        <f t="shared" si="12"/>
        <v>7.5886301953286661E-2</v>
      </c>
      <c r="L45" s="94">
        <f t="shared" si="13"/>
        <v>1.9899483988316904E-3</v>
      </c>
      <c r="M45" s="94">
        <f t="shared" si="16"/>
        <v>9.0873622120267328E-3</v>
      </c>
      <c r="N45" s="6">
        <f t="shared" si="3"/>
        <v>3.8770587138004476E-3</v>
      </c>
      <c r="O45" s="6">
        <f t="shared" si="17"/>
        <v>0.16256690394697187</v>
      </c>
      <c r="P45" s="6">
        <f t="shared" si="19"/>
        <v>0.16644396266077233</v>
      </c>
      <c r="Q45" s="2">
        <f>Q44+H1306</f>
        <v>27.999999999999982</v>
      </c>
      <c r="R45" s="93">
        <f>A1337</f>
        <v>0.31853914269771655</v>
      </c>
      <c r="S45" s="2">
        <f t="shared" si="1"/>
        <v>3.8224697123725986</v>
      </c>
    </row>
    <row r="46" spans="1:19" x14ac:dyDescent="0.25">
      <c r="A46" s="33">
        <f t="shared" si="4"/>
        <v>0.14470662529553269</v>
      </c>
      <c r="B46" s="24">
        <f t="shared" si="5"/>
        <v>0.14470662529553269</v>
      </c>
      <c r="C46" s="24">
        <f t="shared" si="6"/>
        <v>2.8738067328745607</v>
      </c>
      <c r="D46" s="24">
        <f t="shared" si="7"/>
        <v>3.6384126242918861E-2</v>
      </c>
      <c r="E46" s="24">
        <f t="shared" si="8"/>
        <v>3.6384126242918861E-2</v>
      </c>
      <c r="F46" s="6">
        <f t="shared" si="9"/>
        <v>1.1907778321570071</v>
      </c>
      <c r="G46" s="94">
        <f t="shared" si="18"/>
        <v>2.2017885800567408E-2</v>
      </c>
      <c r="H46" s="6">
        <f t="shared" si="2"/>
        <v>0.16672451109610009</v>
      </c>
      <c r="I46" s="6">
        <f t="shared" si="10"/>
        <v>0.47992572439005166</v>
      </c>
      <c r="J46" s="6">
        <f t="shared" si="11"/>
        <v>0.47992572439005166</v>
      </c>
      <c r="K46" s="6">
        <f t="shared" si="12"/>
        <v>7.5811994218814294E-2</v>
      </c>
      <c r="L46" s="94">
        <f t="shared" si="13"/>
        <v>1.9998235040300455E-3</v>
      </c>
      <c r="M46" s="94">
        <f t="shared" si="16"/>
        <v>9.0873622120267328E-3</v>
      </c>
      <c r="N46" s="6">
        <f t="shared" si="3"/>
        <v>3.8805150006198724E-3</v>
      </c>
      <c r="O46" s="6">
        <f t="shared" si="17"/>
        <v>0.16256690394697187</v>
      </c>
      <c r="P46" s="6">
        <f t="shared" si="19"/>
        <v>0.16644741894759174</v>
      </c>
      <c r="Q46" s="2">
        <f>Q45+H1339</f>
        <v>28.699999999999982</v>
      </c>
      <c r="R46" s="93">
        <f>A1370</f>
        <v>0.31915037742551966</v>
      </c>
      <c r="S46" s="2">
        <f t="shared" si="1"/>
        <v>3.8298045291062359</v>
      </c>
    </row>
    <row r="47" spans="1:19" x14ac:dyDescent="0.25">
      <c r="A47" s="33">
        <f t="shared" si="4"/>
        <v>0.14456807922127851</v>
      </c>
      <c r="B47" s="24">
        <f t="shared" si="5"/>
        <v>0.14456807922127851</v>
      </c>
      <c r="C47" s="24">
        <f t="shared" si="6"/>
        <v>2.8721324191267152</v>
      </c>
      <c r="D47" s="24">
        <f t="shared" si="7"/>
        <v>3.6338268613818205E-2</v>
      </c>
      <c r="E47" s="24">
        <f t="shared" si="8"/>
        <v>3.6338268613818205E-2</v>
      </c>
      <c r="F47" s="6">
        <f t="shared" si="9"/>
        <v>1.1922805522989233</v>
      </c>
      <c r="G47" s="94">
        <f t="shared" si="18"/>
        <v>2.2073492475003498E-2</v>
      </c>
      <c r="H47" s="6">
        <f t="shared" si="2"/>
        <v>0.16664157169628202</v>
      </c>
      <c r="I47" s="6">
        <f t="shared" si="10"/>
        <v>0.47964611399416146</v>
      </c>
      <c r="J47" s="6">
        <f t="shared" si="11"/>
        <v>0.47964611399416146</v>
      </c>
      <c r="K47" s="6">
        <f t="shared" si="12"/>
        <v>7.5760581715586542E-2</v>
      </c>
      <c r="L47" s="94">
        <f t="shared" si="13"/>
        <v>2.0066879139423173E-3</v>
      </c>
      <c r="M47" s="94">
        <f t="shared" si="16"/>
        <v>9.0873622120267328E-3</v>
      </c>
      <c r="N47" s="6">
        <f t="shared" si="3"/>
        <v>3.8829175440891674E-3</v>
      </c>
      <c r="O47" s="6">
        <f t="shared" si="17"/>
        <v>0.16256690394697187</v>
      </c>
      <c r="P47" s="6">
        <f t="shared" si="19"/>
        <v>0.16644982149106105</v>
      </c>
      <c r="Q47" s="2">
        <f>Q46+H1372</f>
        <v>29.399999999999981</v>
      </c>
      <c r="R47" s="93">
        <f>A1403</f>
        <v>0.3197314289586779</v>
      </c>
      <c r="S47" s="2">
        <f t="shared" si="1"/>
        <v>3.8367771475041348</v>
      </c>
    </row>
    <row r="48" spans="1:19" x14ac:dyDescent="0.25">
      <c r="A48" s="33">
        <f t="shared" si="4"/>
        <v>0.14447220411866801</v>
      </c>
      <c r="B48" s="24">
        <f t="shared" si="5"/>
        <v>0.14447220411866801</v>
      </c>
      <c r="C48" s="24">
        <f t="shared" si="6"/>
        <v>2.8709736681082956</v>
      </c>
      <c r="D48" s="24">
        <f t="shared" si="7"/>
        <v>3.6306537775495903E-2</v>
      </c>
      <c r="E48" s="24">
        <f t="shared" si="8"/>
        <v>3.6306537775495903E-2</v>
      </c>
      <c r="F48" s="6">
        <f t="shared" si="9"/>
        <v>1.1933225701766332</v>
      </c>
      <c r="G48" s="94">
        <f t="shared" si="15"/>
        <v>2.2112092492126798E-2</v>
      </c>
      <c r="H48" s="6">
        <f t="shared" si="2"/>
        <v>0.16658429661079482</v>
      </c>
      <c r="I48" s="6">
        <f t="shared" si="10"/>
        <v>0.4794526025740854</v>
      </c>
      <c r="J48" s="6">
        <f t="shared" si="11"/>
        <v>0.4794526025740854</v>
      </c>
      <c r="K48" s="6">
        <f t="shared" si="12"/>
        <v>7.5724977986506584E-2</v>
      </c>
      <c r="L48" s="94">
        <f t="shared" si="13"/>
        <v>2.0114569850564765E-3</v>
      </c>
      <c r="M48" s="94">
        <f>M40</f>
        <v>9.0873622120267328E-3</v>
      </c>
      <c r="N48" s="6">
        <f t="shared" si="3"/>
        <v>3.8845867189791234E-3</v>
      </c>
      <c r="O48" s="6">
        <f>O40</f>
        <v>0.16256690394697187</v>
      </c>
      <c r="P48" s="6">
        <f t="shared" si="14"/>
        <v>0.166451490665951</v>
      </c>
      <c r="Q48" s="2">
        <f>Q47+H1405</f>
        <v>30.09999999999998</v>
      </c>
      <c r="R48" s="93">
        <f>A1436</f>
        <v>0.32028435524680227</v>
      </c>
      <c r="S48" s="2">
        <f t="shared" si="1"/>
        <v>3.8434122629616274</v>
      </c>
    </row>
    <row r="49" spans="1:19" x14ac:dyDescent="0.25">
      <c r="A49" s="33">
        <f t="shared" si="4"/>
        <v>0.1444058011462461</v>
      </c>
      <c r="B49" s="24">
        <f t="shared" si="5"/>
        <v>0.1444058011462461</v>
      </c>
      <c r="C49" s="24">
        <f t="shared" si="6"/>
        <v>2.8701710650947536</v>
      </c>
      <c r="D49" s="24">
        <f t="shared" si="7"/>
        <v>3.6284562504169136E-2</v>
      </c>
      <c r="E49" s="24">
        <f t="shared" si="8"/>
        <v>3.6284562504169136E-2</v>
      </c>
      <c r="F49" s="6">
        <f t="shared" si="9"/>
        <v>1.1940452904039192</v>
      </c>
      <c r="G49" s="94">
        <f t="shared" si="15"/>
        <v>2.2138884402729497E-2</v>
      </c>
      <c r="H49" s="6">
        <f t="shared" si="2"/>
        <v>0.16654468554897559</v>
      </c>
      <c r="I49" s="6">
        <f t="shared" si="10"/>
        <v>0.47931856787082389</v>
      </c>
      <c r="J49" s="6">
        <f t="shared" si="11"/>
        <v>0.47931856787082389</v>
      </c>
      <c r="K49" s="6">
        <f t="shared" si="12"/>
        <v>7.570030651086275E-2</v>
      </c>
      <c r="L49" s="94">
        <f t="shared" si="13"/>
        <v>2.0147691074293276E-3</v>
      </c>
      <c r="M49" s="94">
        <f t="shared" si="16"/>
        <v>9.0873622120267328E-3</v>
      </c>
      <c r="N49" s="6">
        <f t="shared" si="3"/>
        <v>3.8857459618096206E-3</v>
      </c>
      <c r="O49" s="6">
        <f t="shared" si="17"/>
        <v>0.16256690394697187</v>
      </c>
      <c r="P49" s="6">
        <f t="shared" si="14"/>
        <v>0.1664526499087815</v>
      </c>
      <c r="Q49" s="2">
        <f>Q48+H1438</f>
        <v>30.799999999999979</v>
      </c>
      <c r="R49" s="93">
        <f>A1469</f>
        <v>0.32081104282783962</v>
      </c>
      <c r="S49" s="2">
        <f t="shared" si="1"/>
        <v>3.8497325139340752</v>
      </c>
    </row>
    <row r="50" spans="1:19" x14ac:dyDescent="0.25">
      <c r="A50" s="33">
        <f t="shared" si="4"/>
        <v>0.14435978332614907</v>
      </c>
      <c r="B50" s="24">
        <f t="shared" si="5"/>
        <v>0.14435978332614907</v>
      </c>
      <c r="C50" s="24">
        <f t="shared" si="6"/>
        <v>2.8696148286412972</v>
      </c>
      <c r="D50" s="24">
        <f t="shared" si="7"/>
        <v>3.6269334161951862E-2</v>
      </c>
      <c r="E50" s="24">
        <f t="shared" si="8"/>
        <v>3.6269334161951862E-2</v>
      </c>
      <c r="F50" s="6">
        <f t="shared" si="9"/>
        <v>1.194546632122077</v>
      </c>
      <c r="G50" s="94">
        <f t="shared" si="15"/>
        <v>2.2157479135313612E-2</v>
      </c>
      <c r="H50" s="6">
        <f t="shared" si="2"/>
        <v>0.16651726246146267</v>
      </c>
      <c r="I50" s="6">
        <f t="shared" si="10"/>
        <v>0.47922567638309665</v>
      </c>
      <c r="J50" s="6">
        <f t="shared" si="11"/>
        <v>0.47922567638309665</v>
      </c>
      <c r="K50" s="6">
        <f t="shared" si="12"/>
        <v>7.5683203028040338E-2</v>
      </c>
      <c r="L50" s="94">
        <f t="shared" si="13"/>
        <v>2.0170688030621939E-3</v>
      </c>
      <c r="M50" s="94">
        <f t="shared" si="16"/>
        <v>9.0873622120267328E-3</v>
      </c>
      <c r="N50" s="6">
        <f t="shared" si="3"/>
        <v>3.886550855281124E-3</v>
      </c>
      <c r="O50" s="6">
        <f t="shared" si="17"/>
        <v>0.16256690394697187</v>
      </c>
      <c r="P50" s="6">
        <f t="shared" si="14"/>
        <v>0.16645345480225299</v>
      </c>
      <c r="Q50" s="2">
        <f>Q49+H1471</f>
        <v>31.499999999999979</v>
      </c>
      <c r="R50" s="93">
        <f>A1502</f>
        <v>0.321313223685531</v>
      </c>
      <c r="S50" s="2">
        <f t="shared" si="1"/>
        <v>3.8557586842263722</v>
      </c>
    </row>
    <row r="51" spans="1:19" x14ac:dyDescent="0.25">
      <c r="A51" s="33">
        <f t="shared" si="4"/>
        <v>0.14432787949654424</v>
      </c>
      <c r="B51" s="24">
        <f t="shared" si="5"/>
        <v>0.14432787949654424</v>
      </c>
      <c r="C51" s="24">
        <f t="shared" si="6"/>
        <v>2.8692291814145037</v>
      </c>
      <c r="D51" s="24">
        <f t="shared" si="7"/>
        <v>3.6258776799960965E-2</v>
      </c>
      <c r="E51" s="24">
        <f t="shared" si="8"/>
        <v>3.6258776799960965E-2</v>
      </c>
      <c r="F51" s="6">
        <f t="shared" si="9"/>
        <v>1.1948944447711329</v>
      </c>
      <c r="G51" s="94">
        <f t="shared" si="15"/>
        <v>2.2170384070573198E-2</v>
      </c>
      <c r="H51" s="6">
        <f t="shared" si="2"/>
        <v>0.16649826356711744</v>
      </c>
      <c r="I51" s="6">
        <f t="shared" si="10"/>
        <v>0.47916127329622216</v>
      </c>
      <c r="J51" s="6">
        <f t="shared" si="11"/>
        <v>0.47916127329622216</v>
      </c>
      <c r="K51" s="6">
        <f t="shared" si="12"/>
        <v>7.5671342449132858E-2</v>
      </c>
      <c r="L51" s="94">
        <f t="shared" si="13"/>
        <v>2.0186652684325711E-3</v>
      </c>
      <c r="M51" s="94">
        <f t="shared" si="16"/>
        <v>9.0873622120267328E-3</v>
      </c>
      <c r="N51" s="6">
        <f t="shared" si="3"/>
        <v>3.8871096181607558E-3</v>
      </c>
      <c r="O51" s="6">
        <f t="shared" si="17"/>
        <v>0.16256690394697187</v>
      </c>
      <c r="P51" s="6">
        <f t="shared" si="14"/>
        <v>0.16645401356513262</v>
      </c>
      <c r="Q51" s="2">
        <f>Q50+H1504</f>
        <v>32.199999999999982</v>
      </c>
      <c r="R51" s="93">
        <f>A1535</f>
        <v>0.32179249020980449</v>
      </c>
      <c r="S51" s="2">
        <f t="shared" si="1"/>
        <v>3.8615098825176539</v>
      </c>
    </row>
    <row r="52" spans="1:19" x14ac:dyDescent="0.25">
      <c r="A52" s="33">
        <f t="shared" si="4"/>
        <v>0.14430575449555183</v>
      </c>
      <c r="B52" s="24">
        <f t="shared" si="5"/>
        <v>0.14430575449555183</v>
      </c>
      <c r="C52" s="24">
        <f t="shared" si="6"/>
        <v>2.8689617327647507</v>
      </c>
      <c r="D52" s="24">
        <f t="shared" si="7"/>
        <v>3.625145553407489E-2</v>
      </c>
      <c r="E52" s="24">
        <f t="shared" si="8"/>
        <v>3.625145553407489E-2</v>
      </c>
      <c r="F52" s="6">
        <f t="shared" si="9"/>
        <v>1.1951357630797934</v>
      </c>
      <c r="G52" s="94">
        <f t="shared" si="15"/>
        <v>2.2179339940874534E-2</v>
      </c>
      <c r="H52" s="6">
        <f t="shared" si="2"/>
        <v>0.16648509443642637</v>
      </c>
      <c r="I52" s="6">
        <f t="shared" si="10"/>
        <v>0.47911660937171341</v>
      </c>
      <c r="J52" s="6">
        <f t="shared" si="11"/>
        <v>0.47911660937171341</v>
      </c>
      <c r="K52" s="6">
        <f t="shared" si="12"/>
        <v>7.5663115878226411E-2</v>
      </c>
      <c r="L52" s="94">
        <f t="shared" si="13"/>
        <v>2.0197734143547557E-3</v>
      </c>
      <c r="M52" s="94">
        <f t="shared" si="16"/>
        <v>9.0873622120267328E-3</v>
      </c>
      <c r="N52" s="6">
        <f t="shared" si="3"/>
        <v>3.8874974692335207E-3</v>
      </c>
      <c r="O52" s="6">
        <f t="shared" si="17"/>
        <v>0.16256690394697187</v>
      </c>
      <c r="P52" s="6">
        <f t="shared" si="14"/>
        <v>0.16645440141620541</v>
      </c>
      <c r="Q52" s="2">
        <f>Q51+H1537</f>
        <v>32.899999999999984</v>
      </c>
      <c r="R52" s="93">
        <f>A1568</f>
        <v>0.32225030849974989</v>
      </c>
      <c r="S52" s="2">
        <f t="shared" si="1"/>
        <v>3.8670037019969987</v>
      </c>
    </row>
    <row r="53" spans="1:19" x14ac:dyDescent="0.25">
      <c r="A53" s="33">
        <f t="shared" si="4"/>
        <v>0.14429040798544135</v>
      </c>
      <c r="B53" s="24">
        <f t="shared" si="5"/>
        <v>0.14429040798544135</v>
      </c>
      <c r="C53" s="24">
        <f t="shared" si="6"/>
        <v>2.8687762201333369</v>
      </c>
      <c r="D53" s="24">
        <f t="shared" si="7"/>
        <v>3.6246377381266008E-2</v>
      </c>
      <c r="E53" s="24">
        <f t="shared" si="8"/>
        <v>3.6246377381266008E-2</v>
      </c>
      <c r="F53" s="6">
        <f t="shared" si="9"/>
        <v>1.1953032027653774</v>
      </c>
      <c r="G53" s="94">
        <f t="shared" si="15"/>
        <v>2.2185555070515044E-2</v>
      </c>
      <c r="H53" s="6">
        <f t="shared" si="2"/>
        <v>0.16647596305595638</v>
      </c>
      <c r="I53" s="6">
        <f t="shared" si="10"/>
        <v>0.47908562876226729</v>
      </c>
      <c r="J53" s="6">
        <f t="shared" si="11"/>
        <v>0.47908562876226729</v>
      </c>
      <c r="K53" s="6">
        <f t="shared" si="12"/>
        <v>7.5657409041698154E-2</v>
      </c>
      <c r="L53" s="94">
        <f t="shared" si="13"/>
        <v>2.0205425424040099E-3</v>
      </c>
      <c r="M53" s="94">
        <f t="shared" si="16"/>
        <v>9.0873622120267328E-3</v>
      </c>
      <c r="N53" s="6">
        <f t="shared" si="3"/>
        <v>3.8877666640507592E-3</v>
      </c>
      <c r="O53" s="6">
        <f t="shared" si="17"/>
        <v>0.16256690394697187</v>
      </c>
      <c r="P53" s="6">
        <f t="shared" si="14"/>
        <v>0.16645467061102262</v>
      </c>
      <c r="Q53" s="2">
        <f>Q52+H1570</f>
        <v>33.599999999999987</v>
      </c>
      <c r="R53" s="93">
        <f>A1601</f>
        <v>0.32268803021537684</v>
      </c>
      <c r="S53" s="2">
        <f t="shared" si="1"/>
        <v>3.8722563625845221</v>
      </c>
    </row>
    <row r="54" spans="1:19" x14ac:dyDescent="0.25">
      <c r="A54" s="33">
        <f t="shared" si="4"/>
        <v>0.14427976176297447</v>
      </c>
      <c r="B54" s="24">
        <f t="shared" si="5"/>
        <v>0.14427976176297447</v>
      </c>
      <c r="C54" s="24">
        <f t="shared" si="6"/>
        <v>2.8686475244218288</v>
      </c>
      <c r="D54" s="24">
        <f t="shared" si="7"/>
        <v>3.6242854589356714E-2</v>
      </c>
      <c r="E54" s="24">
        <f t="shared" si="8"/>
        <v>3.6242854589356714E-2</v>
      </c>
      <c r="F54" s="6">
        <f t="shared" si="9"/>
        <v>1.1954193857895781</v>
      </c>
      <c r="G54" s="94">
        <f t="shared" si="15"/>
        <v>2.2189868135427514E-2</v>
      </c>
      <c r="H54" s="6">
        <f t="shared" si="2"/>
        <v>0.16646962989840197</v>
      </c>
      <c r="I54" s="6">
        <f t="shared" si="10"/>
        <v>0.47906413657844543</v>
      </c>
      <c r="J54" s="6">
        <f t="shared" si="11"/>
        <v>0.47906413657844543</v>
      </c>
      <c r="K54" s="6">
        <f t="shared" si="12"/>
        <v>7.5653449761881819E-2</v>
      </c>
      <c r="L54" s="94">
        <f t="shared" si="13"/>
        <v>2.0210763387463575E-3</v>
      </c>
      <c r="M54" s="94">
        <f t="shared" si="16"/>
        <v>9.0873622120267328E-3</v>
      </c>
      <c r="N54" s="6">
        <f t="shared" si="3"/>
        <v>3.8879534927705813E-3</v>
      </c>
      <c r="O54" s="6">
        <f t="shared" si="17"/>
        <v>0.16256690394697187</v>
      </c>
      <c r="P54" s="6">
        <f t="shared" si="14"/>
        <v>0.16645485743974245</v>
      </c>
      <c r="Q54" s="2">
        <f>Q53+H1603</f>
        <v>34.29999999999999</v>
      </c>
      <c r="R54" s="93">
        <f>A1634</f>
        <v>0.32310690315600943</v>
      </c>
      <c r="S54" s="2">
        <f t="shared" si="1"/>
        <v>3.8772828378721131</v>
      </c>
    </row>
    <row r="55" spans="1:19" x14ac:dyDescent="0.25">
      <c r="A55" s="33">
        <f t="shared" si="4"/>
        <v>0.14427237553364469</v>
      </c>
      <c r="B55" s="24">
        <f t="shared" si="5"/>
        <v>0.14427237553364469</v>
      </c>
      <c r="C55" s="24">
        <f t="shared" si="6"/>
        <v>2.8685582361174142</v>
      </c>
      <c r="D55" s="24">
        <f t="shared" si="7"/>
        <v>3.6240410534267097E-2</v>
      </c>
      <c r="E55" s="24">
        <f t="shared" si="8"/>
        <v>3.6240410534267097E-2</v>
      </c>
      <c r="F55" s="6">
        <f t="shared" si="9"/>
        <v>1.1955000049324354</v>
      </c>
      <c r="G55" s="94">
        <f t="shared" si="15"/>
        <v>2.2192861207972869E-2</v>
      </c>
      <c r="H55" s="6">
        <f t="shared" si="2"/>
        <v>0.16646523674161756</v>
      </c>
      <c r="I55" s="6">
        <f t="shared" si="10"/>
        <v>0.47904922543160822</v>
      </c>
      <c r="J55" s="6">
        <f t="shared" si="11"/>
        <v>0.47904922543160822</v>
      </c>
      <c r="K55" s="6">
        <f t="shared" si="12"/>
        <v>7.5650702705166953E-2</v>
      </c>
      <c r="L55" s="94">
        <f t="shared" si="13"/>
        <v>2.0214467936836415E-3</v>
      </c>
      <c r="M55" s="94">
        <f t="shared" si="16"/>
        <v>9.0873622120267328E-3</v>
      </c>
      <c r="N55" s="6">
        <f t="shared" si="3"/>
        <v>3.8880831519986308E-3</v>
      </c>
      <c r="O55" s="6">
        <f t="shared" si="17"/>
        <v>0.16256690394697187</v>
      </c>
      <c r="P55" s="6">
        <f t="shared" si="14"/>
        <v>0.1664549870989705</v>
      </c>
      <c r="Q55" s="2">
        <f>Q54+H1636</f>
        <v>34.999999999999993</v>
      </c>
      <c r="R55" s="93">
        <f>A1667</f>
        <v>0.323508080719078</v>
      </c>
      <c r="S55" s="2">
        <f t="shared" si="1"/>
        <v>3.8820969686289359</v>
      </c>
    </row>
    <row r="56" spans="1:19" x14ac:dyDescent="0.25">
      <c r="A56" s="33">
        <f t="shared" si="4"/>
        <v>0.14426725071232116</v>
      </c>
      <c r="B56" s="24">
        <f t="shared" si="5"/>
        <v>0.14426725071232116</v>
      </c>
      <c r="C56" s="24">
        <f t="shared" si="6"/>
        <v>2.8684962844824708</v>
      </c>
      <c r="D56" s="24">
        <f t="shared" si="7"/>
        <v>3.6238714773138461E-2</v>
      </c>
      <c r="E56" s="24">
        <f t="shared" si="8"/>
        <v>3.6238714773138461E-2</v>
      </c>
      <c r="F56" s="6">
        <f t="shared" si="9"/>
        <v>1.1955559473810111</v>
      </c>
      <c r="G56" s="94">
        <f t="shared" ref="G56" si="20">F56^2/2/32.2</f>
        <v>2.2194938250281161E-2</v>
      </c>
      <c r="H56" s="6">
        <f t="shared" si="2"/>
        <v>0.16646218896260231</v>
      </c>
      <c r="I56" s="6">
        <f t="shared" si="10"/>
        <v>0.47903887950857266</v>
      </c>
      <c r="J56" s="6">
        <f t="shared" si="11"/>
        <v>0.47903887950857266</v>
      </c>
      <c r="K56" s="6">
        <f t="shared" si="12"/>
        <v>7.5648796628604228E-2</v>
      </c>
      <c r="L56" s="94">
        <f t="shared" si="13"/>
        <v>2.0217038825640714E-3</v>
      </c>
      <c r="M56" s="94">
        <f t="shared" si="16"/>
        <v>9.0873622120267328E-3</v>
      </c>
      <c r="N56" s="6">
        <f t="shared" si="3"/>
        <v>3.8881731331067812E-3</v>
      </c>
      <c r="O56" s="6">
        <f t="shared" si="17"/>
        <v>0.16256690394697187</v>
      </c>
      <c r="P56" s="6">
        <f t="shared" si="14"/>
        <v>0.16645507708007865</v>
      </c>
      <c r="Q56" s="2">
        <f>Q55+H1669</f>
        <v>35.699999999999996</v>
      </c>
      <c r="R56" s="93">
        <f>A1700</f>
        <v>0.32389263037254529</v>
      </c>
      <c r="S56" s="2">
        <f t="shared" si="1"/>
        <v>3.8867115644705432</v>
      </c>
    </row>
    <row r="57" spans="1:19" x14ac:dyDescent="0.25">
      <c r="A57" s="3"/>
      <c r="B57" s="3"/>
      <c r="C57" s="3"/>
      <c r="D57" s="3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>
        <f>Q56+H1702</f>
        <v>36.4</v>
      </c>
      <c r="R57" s="93">
        <f>A1733</f>
        <v>0.32426154125667284</v>
      </c>
      <c r="S57" s="2">
        <f t="shared" si="1"/>
        <v>3.891138495080074</v>
      </c>
    </row>
    <row r="58" spans="1:19" x14ac:dyDescent="0.25">
      <c r="A58" s="90" t="s">
        <v>75</v>
      </c>
      <c r="B58" s="90"/>
      <c r="C58" s="90"/>
      <c r="D58" s="90"/>
      <c r="E58" s="90"/>
      <c r="F58" s="2">
        <f>B30+1</f>
        <v>2</v>
      </c>
      <c r="G58" s="2" t="s">
        <v>76</v>
      </c>
      <c r="H58" s="2">
        <f>D$18/100</f>
        <v>0.7</v>
      </c>
      <c r="I58" s="2"/>
      <c r="J58" s="2"/>
      <c r="K58" s="2" t="s">
        <v>15</v>
      </c>
      <c r="L58" s="2"/>
      <c r="M58" s="2"/>
      <c r="N58" s="2"/>
      <c r="O58" s="2"/>
      <c r="P58" s="2"/>
      <c r="Q58" s="2">
        <f>Q57+H1735</f>
        <v>37.1</v>
      </c>
      <c r="R58" s="93">
        <f>A1766</f>
        <v>0.32461573101582397</v>
      </c>
      <c r="S58" s="2">
        <f t="shared" si="1"/>
        <v>3.8953887721898877</v>
      </c>
    </row>
    <row r="59" spans="1:19" x14ac:dyDescent="0.25">
      <c r="A59" s="7" t="s">
        <v>82</v>
      </c>
      <c r="B59" s="7" t="s">
        <v>185</v>
      </c>
      <c r="C59" s="7" t="s">
        <v>186</v>
      </c>
      <c r="D59" s="7" t="s">
        <v>187</v>
      </c>
      <c r="E59" s="7" t="s">
        <v>188</v>
      </c>
      <c r="F59" s="7" t="s">
        <v>79</v>
      </c>
      <c r="G59" s="7" t="s">
        <v>81</v>
      </c>
      <c r="H59" s="7" t="s">
        <v>84</v>
      </c>
      <c r="I59" s="7" t="s">
        <v>60</v>
      </c>
      <c r="J59" s="7" t="s">
        <v>190</v>
      </c>
      <c r="K59" s="7" t="s">
        <v>86</v>
      </c>
      <c r="L59" s="7" t="s">
        <v>88</v>
      </c>
      <c r="M59" s="7" t="s">
        <v>88</v>
      </c>
      <c r="N59" s="7" t="s">
        <v>90</v>
      </c>
      <c r="O59" s="7" t="s">
        <v>92</v>
      </c>
      <c r="P59" s="7" t="s">
        <v>92</v>
      </c>
      <c r="Q59" s="2">
        <f>Q58+H1768</f>
        <v>37.800000000000004</v>
      </c>
      <c r="R59" s="93">
        <f>A1799</f>
        <v>0.32495605194812088</v>
      </c>
      <c r="S59" s="2">
        <f t="shared" si="1"/>
        <v>3.8994726233774504</v>
      </c>
    </row>
    <row r="60" spans="1:19" x14ac:dyDescent="0.25">
      <c r="A60" s="7" t="s">
        <v>77</v>
      </c>
      <c r="B60" s="7" t="s">
        <v>10</v>
      </c>
      <c r="C60" s="7" t="s">
        <v>57</v>
      </c>
      <c r="D60" s="7" t="s">
        <v>59</v>
      </c>
      <c r="E60" s="7" t="s">
        <v>189</v>
      </c>
      <c r="F60" s="7" t="s">
        <v>78</v>
      </c>
      <c r="G60" s="7" t="s">
        <v>80</v>
      </c>
      <c r="H60" s="7" t="s">
        <v>83</v>
      </c>
      <c r="I60" s="7" t="s">
        <v>61</v>
      </c>
      <c r="J60" s="7" t="s">
        <v>191</v>
      </c>
      <c r="K60" s="7" t="s">
        <v>85</v>
      </c>
      <c r="L60" s="7" t="s">
        <v>87</v>
      </c>
      <c r="M60" s="7" t="s">
        <v>28</v>
      </c>
      <c r="N60" s="7" t="s">
        <v>89</v>
      </c>
      <c r="O60" s="7" t="s">
        <v>32</v>
      </c>
      <c r="P60" s="7" t="s">
        <v>91</v>
      </c>
      <c r="Q60" s="2">
        <f>Q59+H1801</f>
        <v>38.500000000000007</v>
      </c>
      <c r="R60" s="93">
        <f>A1832</f>
        <v>0.32528329654969601</v>
      </c>
      <c r="S60" s="2">
        <f t="shared" si="1"/>
        <v>3.9033995585963521</v>
      </c>
    </row>
    <row r="61" spans="1:19" x14ac:dyDescent="0.25">
      <c r="A61" s="7" t="s">
        <v>0</v>
      </c>
      <c r="B61" s="7" t="s">
        <v>0</v>
      </c>
      <c r="C61" s="7" t="s">
        <v>97</v>
      </c>
      <c r="D61" s="7" t="s">
        <v>17</v>
      </c>
      <c r="E61" s="7" t="s">
        <v>17</v>
      </c>
      <c r="F61" s="7" t="s">
        <v>22</v>
      </c>
      <c r="G61" s="7" t="s">
        <v>0</v>
      </c>
      <c r="H61" s="7" t="s">
        <v>0</v>
      </c>
      <c r="I61" s="7" t="s">
        <v>0</v>
      </c>
      <c r="J61" s="7" t="s">
        <v>0</v>
      </c>
      <c r="K61" s="7" t="s">
        <v>0</v>
      </c>
      <c r="L61" s="7" t="s">
        <v>20</v>
      </c>
      <c r="M61" s="7" t="s">
        <v>20</v>
      </c>
      <c r="N61" s="7" t="s">
        <v>0</v>
      </c>
      <c r="O61" s="7" t="s">
        <v>0</v>
      </c>
      <c r="P61" s="7" t="s">
        <v>0</v>
      </c>
      <c r="Q61" s="2">
        <f>Q60+H1834</f>
        <v>39.20000000000001</v>
      </c>
      <c r="R61" s="93">
        <f>A1865</f>
        <v>0.32559820252072891</v>
      </c>
      <c r="S61" s="2">
        <f t="shared" si="1"/>
        <v>3.9071784302487469</v>
      </c>
    </row>
    <row r="62" spans="1:19" x14ac:dyDescent="0.25">
      <c r="A62" s="24">
        <v>0.2</v>
      </c>
      <c r="B62" s="24">
        <f>IF(A62&lt;0.167,A62,2*0.167-A62)</f>
        <v>0.13400000000000001</v>
      </c>
      <c r="C62" s="24">
        <f>2*ACOS((0.167-B62)/0.167)</f>
        <v>2.7437647987045688</v>
      </c>
      <c r="D62" s="24">
        <f>0.167^2*(C62-SIN(C62))/2</f>
        <v>3.2858095406100046E-2</v>
      </c>
      <c r="E62" s="24">
        <f>IF(A62&lt;0.167,D62,3.1416*(0.167)^2-D62)</f>
        <v>5.4757986993899971E-2</v>
      </c>
      <c r="F62" s="6">
        <f>$D$19/E62</f>
        <v>0.7912162837048089</v>
      </c>
      <c r="G62" s="94">
        <f>F62^2/(2*32.2)</f>
        <v>9.7208572608641092E-3</v>
      </c>
      <c r="H62" s="6">
        <f t="shared" ref="H62:H84" si="21">A62+G62</f>
        <v>0.20972085726086412</v>
      </c>
      <c r="I62" s="6">
        <f>0.167*C62</f>
        <v>0.45820872138366303</v>
      </c>
      <c r="J62" s="6">
        <f>IF(A62&lt;0.167,I62,(2*3.1416*0.167-I62))</f>
        <v>0.59108567861633698</v>
      </c>
      <c r="K62" s="6">
        <f>E62/J62</f>
        <v>9.2639678095537803E-2</v>
      </c>
      <c r="L62" s="94">
        <f>($D$21^2)*(F62^2)/(($D$20^2)*(K62^1.333))</f>
        <v>6.7588190163551704E-4</v>
      </c>
      <c r="M62" s="94">
        <f>D45</f>
        <v>3.6450484195062721E-2</v>
      </c>
      <c r="N62" s="6">
        <f t="shared" ref="N62:N84" si="22">((M62+L62)/2)*D$30</f>
        <v>1.2994228133844384E-2</v>
      </c>
      <c r="O62" s="6">
        <f>H56</f>
        <v>0.16646218896260231</v>
      </c>
      <c r="P62" s="6">
        <f>N62+O62</f>
        <v>0.17945641709644669</v>
      </c>
      <c r="Q62" s="2">
        <f>Q61+H1867</f>
        <v>39.900000000000013</v>
      </c>
      <c r="R62" s="93">
        <f>A1898</f>
        <v>0.3259014572922132</v>
      </c>
      <c r="S62" s="2">
        <f t="shared" si="1"/>
        <v>3.9108174875065584</v>
      </c>
    </row>
    <row r="63" spans="1:19" x14ac:dyDescent="0.25">
      <c r="A63" s="33">
        <f t="shared" ref="A63:A84" si="23">A62+(P62-H62)/2</f>
        <v>0.1848677799177913</v>
      </c>
      <c r="B63" s="24">
        <f t="shared" ref="B63:B84" si="24">IF(A63&lt;0.167,A63,2*0.167-A63)</f>
        <v>0.14913222008220872</v>
      </c>
      <c r="C63" s="24">
        <f t="shared" ref="C63:C84" si="25">2*ACOS((0.167-B63)/0.167)</f>
        <v>2.9271968837728997</v>
      </c>
      <c r="D63" s="24">
        <f t="shared" ref="D63:D84" si="26">0.167^2*(C63-SIN(C63))/2</f>
        <v>3.7851505972485926E-2</v>
      </c>
      <c r="E63" s="24">
        <f t="shared" ref="E63:E84" si="27">IF(A63&lt;0.167,D63,3.1416*(0.167)^2-D63)</f>
        <v>4.9764576427514091E-2</v>
      </c>
      <c r="F63" s="6">
        <f t="shared" ref="F63:F84" si="28">$D$19/E63</f>
        <v>0.87060744977055249</v>
      </c>
      <c r="G63" s="94">
        <f>F63^2/2/32.2</f>
        <v>1.1769523782546351E-2</v>
      </c>
      <c r="H63" s="6">
        <f t="shared" si="21"/>
        <v>0.19663730370033766</v>
      </c>
      <c r="I63" s="6">
        <f t="shared" ref="I63:I84" si="29">0.167*C63</f>
        <v>0.48884187959007425</v>
      </c>
      <c r="J63" s="6">
        <f t="shared" ref="J63:J84" si="30">IF(A63&lt;0.167,I63,(2*3.1416*0.167-I63))</f>
        <v>0.56045252040992577</v>
      </c>
      <c r="K63" s="6">
        <f t="shared" ref="K63:K84" si="31">E63/J63</f>
        <v>8.879356344247559E-2</v>
      </c>
      <c r="L63" s="94">
        <f t="shared" ref="L63:L84" si="32">($D$21^2)*(F63^2)/(($D$20^2)*(K63^1.333))</f>
        <v>8.6591063337235089E-4</v>
      </c>
      <c r="M63" s="94">
        <f>M62</f>
        <v>3.6450484195062721E-2</v>
      </c>
      <c r="N63" s="6">
        <f t="shared" si="22"/>
        <v>1.3060738189952275E-2</v>
      </c>
      <c r="O63" s="6">
        <f>O62</f>
        <v>0.16646218896260231</v>
      </c>
      <c r="P63" s="6">
        <f t="shared" ref="P63:P84" si="33">N63+O63</f>
        <v>0.17952292715255458</v>
      </c>
      <c r="Q63" s="2">
        <f>Q62+H1900</f>
        <v>40.600000000000016</v>
      </c>
      <c r="R63" s="93">
        <f>A1931</f>
        <v>0.32619370212525894</v>
      </c>
      <c r="S63" s="2">
        <f t="shared" si="1"/>
        <v>3.9143244255031071</v>
      </c>
    </row>
    <row r="64" spans="1:19" x14ac:dyDescent="0.25">
      <c r="A64" s="33">
        <f t="shared" si="23"/>
        <v>0.17631059164389976</v>
      </c>
      <c r="B64" s="24">
        <f t="shared" si="24"/>
        <v>0.15768940835610026</v>
      </c>
      <c r="C64" s="24">
        <f t="shared" si="25"/>
        <v>3.030030716579188</v>
      </c>
      <c r="D64" s="24">
        <f t="shared" si="26"/>
        <v>4.0699812895571862E-2</v>
      </c>
      <c r="E64" s="24">
        <f t="shared" si="27"/>
        <v>4.6916269504428156E-2</v>
      </c>
      <c r="F64" s="6">
        <f t="shared" si="28"/>
        <v>0.92346240291719184</v>
      </c>
      <c r="G64" s="94">
        <f t="shared" ref="G64:G84" si="34">F64^2/2/32.2</f>
        <v>1.3241969093192451E-2</v>
      </c>
      <c r="H64" s="6">
        <f t="shared" si="21"/>
        <v>0.1895525607370922</v>
      </c>
      <c r="I64" s="6">
        <f t="shared" si="29"/>
        <v>0.50601512966872442</v>
      </c>
      <c r="J64" s="6">
        <f t="shared" si="30"/>
        <v>0.54327927033127554</v>
      </c>
      <c r="K64" s="6">
        <f t="shared" si="31"/>
        <v>8.6357555067065245E-2</v>
      </c>
      <c r="L64" s="94">
        <f t="shared" si="32"/>
        <v>1.0110460132876512E-3</v>
      </c>
      <c r="M64" s="94">
        <f t="shared" ref="M64:M85" si="35">M63</f>
        <v>3.6450484195062721E-2</v>
      </c>
      <c r="N64" s="6">
        <f t="shared" si="22"/>
        <v>1.311153557292263E-2</v>
      </c>
      <c r="O64" s="6">
        <f t="shared" ref="O64:O85" si="36">O63</f>
        <v>0.16646218896260231</v>
      </c>
      <c r="P64" s="6">
        <f t="shared" si="33"/>
        <v>0.17957372453552495</v>
      </c>
      <c r="Q64" s="2">
        <f>Q63+H1933</f>
        <v>41.300000000000018</v>
      </c>
      <c r="R64" s="93">
        <f>A1964</f>
        <v>0.32647553582854538</v>
      </c>
      <c r="S64" s="2">
        <f t="shared" si="1"/>
        <v>3.9177064299425446</v>
      </c>
    </row>
    <row r="65" spans="1:19" x14ac:dyDescent="0.25">
      <c r="A65" s="33">
        <f t="shared" si="23"/>
        <v>0.17132117354311613</v>
      </c>
      <c r="B65" s="24">
        <f t="shared" si="24"/>
        <v>0.16267882645688389</v>
      </c>
      <c r="C65" s="24">
        <f t="shared" si="25"/>
        <v>3.0898362957276619</v>
      </c>
      <c r="D65" s="24">
        <f t="shared" si="26"/>
        <v>4.2364827863233936E-2</v>
      </c>
      <c r="E65" s="24">
        <f t="shared" si="27"/>
        <v>4.5251254536766081E-2</v>
      </c>
      <c r="F65" s="6">
        <f t="shared" si="28"/>
        <v>0.9574411011581665</v>
      </c>
      <c r="G65" s="94">
        <f t="shared" si="34"/>
        <v>1.4234370530853453E-2</v>
      </c>
      <c r="H65" s="6">
        <f t="shared" si="21"/>
        <v>0.18555554407396957</v>
      </c>
      <c r="I65" s="6">
        <f t="shared" si="29"/>
        <v>0.51600266138651962</v>
      </c>
      <c r="J65" s="6">
        <f t="shared" si="30"/>
        <v>0.53329173861348034</v>
      </c>
      <c r="K65" s="6">
        <f t="shared" si="31"/>
        <v>8.4852719928525513E-2</v>
      </c>
      <c r="L65" s="94">
        <f t="shared" si="32"/>
        <v>1.1125857668431139E-3</v>
      </c>
      <c r="M65" s="94">
        <f t="shared" si="35"/>
        <v>3.6450484195062721E-2</v>
      </c>
      <c r="N65" s="6">
        <f t="shared" si="22"/>
        <v>1.3147074486667042E-2</v>
      </c>
      <c r="O65" s="6">
        <f t="shared" si="36"/>
        <v>0.16646218896260231</v>
      </c>
      <c r="P65" s="6">
        <f t="shared" si="33"/>
        <v>0.17960926344926936</v>
      </c>
      <c r="Q65" s="2">
        <f>Q64+H1966</f>
        <v>42.000000000000021</v>
      </c>
      <c r="R65" s="93">
        <f>A1997</f>
        <v>0.32674751813415925</v>
      </c>
      <c r="S65" s="2">
        <f t="shared" si="1"/>
        <v>3.920970217609911</v>
      </c>
    </row>
    <row r="66" spans="1:19" x14ac:dyDescent="0.25">
      <c r="A66" s="33">
        <f t="shared" si="23"/>
        <v>0.16834803323076603</v>
      </c>
      <c r="B66" s="24">
        <f t="shared" si="24"/>
        <v>0.16565196676923399</v>
      </c>
      <c r="C66" s="24">
        <f t="shared" si="25"/>
        <v>3.1254483677166918</v>
      </c>
      <c r="D66" s="24">
        <f t="shared" si="26"/>
        <v>4.335770054845052E-2</v>
      </c>
      <c r="E66" s="24">
        <f t="shared" si="27"/>
        <v>4.4258381851549497E-2</v>
      </c>
      <c r="F66" s="6">
        <f t="shared" si="28"/>
        <v>0.9789199053365969</v>
      </c>
      <c r="G66" s="94">
        <f t="shared" si="34"/>
        <v>1.4880189146959811E-2</v>
      </c>
      <c r="H66" s="6">
        <f t="shared" si="21"/>
        <v>0.18322822237772585</v>
      </c>
      <c r="I66" s="6">
        <f t="shared" si="29"/>
        <v>0.52194987740868759</v>
      </c>
      <c r="J66" s="6">
        <f t="shared" si="30"/>
        <v>0.52734452259131237</v>
      </c>
      <c r="K66" s="6">
        <f t="shared" si="31"/>
        <v>8.3926882627070307E-2</v>
      </c>
      <c r="L66" s="94">
        <f t="shared" si="32"/>
        <v>1.1801983360694105E-3</v>
      </c>
      <c r="M66" s="94">
        <f t="shared" si="35"/>
        <v>3.6450484195062721E-2</v>
      </c>
      <c r="N66" s="6">
        <f t="shared" si="22"/>
        <v>1.3170738885896245E-2</v>
      </c>
      <c r="O66" s="6">
        <f t="shared" si="36"/>
        <v>0.16646218896260231</v>
      </c>
      <c r="P66" s="6">
        <f t="shared" si="33"/>
        <v>0.17963292784849855</v>
      </c>
      <c r="Q66" s="2">
        <f>Q65+H1999</f>
        <v>42.700000000000024</v>
      </c>
      <c r="R66" s="93">
        <f>A2030</f>
        <v>0.32701017276736954</v>
      </c>
      <c r="S66" s="2">
        <f t="shared" si="1"/>
        <v>3.9241220732084345</v>
      </c>
    </row>
    <row r="67" spans="1:19" x14ac:dyDescent="0.25">
      <c r="A67" s="33">
        <f t="shared" si="23"/>
        <v>0.16655038596615238</v>
      </c>
      <c r="B67" s="24">
        <f t="shared" si="24"/>
        <v>0.16655038596615238</v>
      </c>
      <c r="C67" s="24">
        <f t="shared" si="25"/>
        <v>3.1362080478769916</v>
      </c>
      <c r="D67" s="24">
        <f t="shared" si="26"/>
        <v>4.3657767852096574E-2</v>
      </c>
      <c r="E67" s="24">
        <f t="shared" si="27"/>
        <v>4.3657767852096574E-2</v>
      </c>
      <c r="F67" s="6">
        <f t="shared" si="28"/>
        <v>0.99238722234373644</v>
      </c>
      <c r="G67" s="94">
        <f t="shared" si="34"/>
        <v>1.5292428557004915E-2</v>
      </c>
      <c r="H67" s="6">
        <f t="shared" si="21"/>
        <v>0.18184281452315729</v>
      </c>
      <c r="I67" s="6">
        <f t="shared" si="29"/>
        <v>0.52374674399545762</v>
      </c>
      <c r="J67" s="6">
        <f t="shared" si="30"/>
        <v>0.52374674399545762</v>
      </c>
      <c r="K67" s="6">
        <f t="shared" si="31"/>
        <v>8.3356638208475831E-2</v>
      </c>
      <c r="L67" s="94">
        <f t="shared" si="32"/>
        <v>1.2239675036494699E-3</v>
      </c>
      <c r="M67" s="94">
        <f t="shared" si="35"/>
        <v>3.6450484195062721E-2</v>
      </c>
      <c r="N67" s="6">
        <f t="shared" si="22"/>
        <v>1.3186058094549266E-2</v>
      </c>
      <c r="O67" s="6">
        <f t="shared" si="36"/>
        <v>0.16646218896260231</v>
      </c>
      <c r="P67" s="6">
        <f t="shared" si="33"/>
        <v>0.17964824705715157</v>
      </c>
      <c r="Q67" s="2">
        <f>Q66+H2032</f>
        <v>43.400000000000027</v>
      </c>
      <c r="R67" s="93">
        <f>A2063</f>
        <v>0.32726399024180741</v>
      </c>
      <c r="S67" s="2">
        <f t="shared" si="1"/>
        <v>3.9271678829016889</v>
      </c>
    </row>
    <row r="68" spans="1:19" x14ac:dyDescent="0.25">
      <c r="A68" s="33">
        <f t="shared" si="23"/>
        <v>0.16545310223314952</v>
      </c>
      <c r="B68" s="24">
        <f t="shared" si="24"/>
        <v>0.16545310223314952</v>
      </c>
      <c r="C68" s="24">
        <f t="shared" si="25"/>
        <v>3.1230666669012273</v>
      </c>
      <c r="D68" s="24">
        <f t="shared" si="26"/>
        <v>4.329128229229396E-2</v>
      </c>
      <c r="E68" s="24">
        <f t="shared" si="27"/>
        <v>4.329128229229396E-2</v>
      </c>
      <c r="F68" s="6">
        <f t="shared" si="28"/>
        <v>1.0007883499487358</v>
      </c>
      <c r="G68" s="94">
        <f t="shared" si="34"/>
        <v>1.5552442878775047E-2</v>
      </c>
      <c r="H68" s="6">
        <f t="shared" si="21"/>
        <v>0.18100554511192457</v>
      </c>
      <c r="I68" s="6">
        <f t="shared" si="29"/>
        <v>0.52155213337250494</v>
      </c>
      <c r="J68" s="6">
        <f t="shared" si="30"/>
        <v>0.52155213337250494</v>
      </c>
      <c r="K68" s="6">
        <f t="shared" si="31"/>
        <v>8.3004707530118182E-2</v>
      </c>
      <c r="L68" s="94">
        <f t="shared" si="32"/>
        <v>1.2518185598647421E-3</v>
      </c>
      <c r="M68" s="94">
        <f t="shared" si="35"/>
        <v>3.6450484195062721E-2</v>
      </c>
      <c r="N68" s="6">
        <f t="shared" si="22"/>
        <v>1.3195805964224611E-2</v>
      </c>
      <c r="O68" s="6">
        <f t="shared" si="36"/>
        <v>0.16646218896260231</v>
      </c>
      <c r="P68" s="6">
        <f t="shared" si="33"/>
        <v>0.17965799492682694</v>
      </c>
      <c r="Q68" s="2">
        <f>Q67+H2065</f>
        <v>44.10000000000003</v>
      </c>
      <c r="R68" s="93">
        <f>A2096</f>
        <v>0.32750943040794922</v>
      </c>
      <c r="S68" s="2">
        <f t="shared" si="1"/>
        <v>3.9301131648953906</v>
      </c>
    </row>
    <row r="69" spans="1:19" x14ac:dyDescent="0.25">
      <c r="A69" s="33">
        <f t="shared" si="23"/>
        <v>0.1647793271406007</v>
      </c>
      <c r="B69" s="24">
        <f t="shared" si="24"/>
        <v>0.1647793271406007</v>
      </c>
      <c r="C69" s="24">
        <f t="shared" si="25"/>
        <v>3.1149969852237347</v>
      </c>
      <c r="D69" s="24">
        <f t="shared" si="26"/>
        <v>4.3066255881805487E-2</v>
      </c>
      <c r="E69" s="24">
        <f t="shared" si="27"/>
        <v>4.3066255881805487E-2</v>
      </c>
      <c r="F69" s="6">
        <f t="shared" si="28"/>
        <v>1.0060175904628337</v>
      </c>
      <c r="G69" s="94">
        <f t="shared" si="34"/>
        <v>1.5715394290693255E-2</v>
      </c>
      <c r="H69" s="6">
        <f t="shared" si="21"/>
        <v>0.18049472143129397</v>
      </c>
      <c r="I69" s="6">
        <f t="shared" si="29"/>
        <v>0.52020449653236367</v>
      </c>
      <c r="J69" s="6">
        <f t="shared" si="30"/>
        <v>0.52020449653236367</v>
      </c>
      <c r="K69" s="6">
        <f t="shared" si="31"/>
        <v>8.2787165756700046E-2</v>
      </c>
      <c r="L69" s="94">
        <f t="shared" si="32"/>
        <v>1.2693672380774824E-3</v>
      </c>
      <c r="M69" s="94">
        <f t="shared" si="35"/>
        <v>3.6450484195062721E-2</v>
      </c>
      <c r="N69" s="6">
        <f t="shared" si="22"/>
        <v>1.320194800159907E-2</v>
      </c>
      <c r="O69" s="6">
        <f t="shared" si="36"/>
        <v>0.16646218896260231</v>
      </c>
      <c r="P69" s="6">
        <f t="shared" si="33"/>
        <v>0.17966413696420139</v>
      </c>
      <c r="Q69" s="2">
        <f>Q68+H2098</f>
        <v>44.800000000000033</v>
      </c>
      <c r="R69" s="93">
        <f>A2129</f>
        <v>0.32774692477967904</v>
      </c>
      <c r="S69" s="2">
        <f t="shared" si="1"/>
        <v>3.9329630973561485</v>
      </c>
    </row>
    <row r="70" spans="1:19" x14ac:dyDescent="0.25">
      <c r="A70" s="33">
        <f t="shared" si="23"/>
        <v>0.16436403490705442</v>
      </c>
      <c r="B70" s="24">
        <f t="shared" si="24"/>
        <v>0.16436403490705442</v>
      </c>
      <c r="C70" s="24">
        <f t="shared" si="25"/>
        <v>3.1100228983801084</v>
      </c>
      <c r="D70" s="24">
        <f t="shared" si="26"/>
        <v>4.2927562976205209E-2</v>
      </c>
      <c r="E70" s="24">
        <f t="shared" si="27"/>
        <v>4.2927562976205209E-2</v>
      </c>
      <c r="F70" s="6">
        <f t="shared" si="28"/>
        <v>1.0092678915056303</v>
      </c>
      <c r="G70" s="94">
        <f t="shared" si="34"/>
        <v>1.5817106782984796E-2</v>
      </c>
      <c r="H70" s="6">
        <f t="shared" si="21"/>
        <v>0.18018114169003921</v>
      </c>
      <c r="I70" s="6">
        <f t="shared" si="29"/>
        <v>0.51937382402947818</v>
      </c>
      <c r="J70" s="6">
        <f t="shared" si="30"/>
        <v>0.51937382402947818</v>
      </c>
      <c r="K70" s="6">
        <f t="shared" si="31"/>
        <v>8.2652534629409358E-2</v>
      </c>
      <c r="L70" s="94">
        <f t="shared" si="32"/>
        <v>1.280357546727746E-3</v>
      </c>
      <c r="M70" s="94">
        <f t="shared" si="35"/>
        <v>3.6450484195062721E-2</v>
      </c>
      <c r="N70" s="6">
        <f t="shared" si="22"/>
        <v>1.3205794609626663E-2</v>
      </c>
      <c r="O70" s="6">
        <f t="shared" si="36"/>
        <v>0.16646218896260231</v>
      </c>
      <c r="P70" s="6">
        <f t="shared" si="33"/>
        <v>0.17966798357222899</v>
      </c>
      <c r="Q70" s="2">
        <f>Q69+H2131</f>
        <v>45.500000000000036</v>
      </c>
      <c r="R70" s="93">
        <f>A2162</f>
        <v>0.32797687866097058</v>
      </c>
      <c r="S70" s="2">
        <f t="shared" ref="S70:S105" si="37">R70*12</f>
        <v>3.935722543931647</v>
      </c>
    </row>
    <row r="71" spans="1:19" x14ac:dyDescent="0.25">
      <c r="A71" s="33">
        <f t="shared" si="23"/>
        <v>0.16410745584814931</v>
      </c>
      <c r="B71" s="24">
        <f t="shared" si="24"/>
        <v>0.16410745584814931</v>
      </c>
      <c r="C71" s="24">
        <f t="shared" si="25"/>
        <v>3.106949673942879</v>
      </c>
      <c r="D71" s="24">
        <f t="shared" si="26"/>
        <v>4.2841877319570842E-2</v>
      </c>
      <c r="E71" s="24">
        <f t="shared" si="27"/>
        <v>4.2841877319570842E-2</v>
      </c>
      <c r="F71" s="6">
        <f t="shared" si="28"/>
        <v>1.0112864720957984</v>
      </c>
      <c r="G71" s="94">
        <f t="shared" si="34"/>
        <v>1.5880439885775869E-2</v>
      </c>
      <c r="H71" s="6">
        <f t="shared" si="21"/>
        <v>0.17998789573392518</v>
      </c>
      <c r="I71" s="6">
        <f t="shared" si="29"/>
        <v>0.51886059554846087</v>
      </c>
      <c r="J71" s="6">
        <f t="shared" si="30"/>
        <v>0.51886059554846087</v>
      </c>
      <c r="K71" s="6">
        <f t="shared" si="31"/>
        <v>8.2569148027679562E-2</v>
      </c>
      <c r="L71" s="94">
        <f t="shared" si="32"/>
        <v>1.2872150181765447E-3</v>
      </c>
      <c r="M71" s="94">
        <f t="shared" si="35"/>
        <v>3.6450484195062721E-2</v>
      </c>
      <c r="N71" s="6">
        <f t="shared" si="22"/>
        <v>1.3208194724633743E-2</v>
      </c>
      <c r="O71" s="6">
        <f t="shared" si="36"/>
        <v>0.16646218896260231</v>
      </c>
      <c r="P71" s="6">
        <f t="shared" si="33"/>
        <v>0.17967038368723606</v>
      </c>
      <c r="Q71" s="2">
        <f>Q70+H2164</f>
        <v>46.200000000000038</v>
      </c>
      <c r="R71" s="93">
        <f>A2195</f>
        <v>0.32819967309232484</v>
      </c>
      <c r="S71" s="2">
        <f t="shared" si="37"/>
        <v>3.9383960771078979</v>
      </c>
    </row>
    <row r="72" spans="1:19" x14ac:dyDescent="0.25">
      <c r="A72" s="33">
        <f t="shared" si="23"/>
        <v>0.16394869982480476</v>
      </c>
      <c r="B72" s="24">
        <f t="shared" si="24"/>
        <v>0.16394869982480476</v>
      </c>
      <c r="C72" s="24">
        <f t="shared" si="25"/>
        <v>3.1050481029972006</v>
      </c>
      <c r="D72" s="24">
        <f t="shared" si="26"/>
        <v>4.2788861206748852E-2</v>
      </c>
      <c r="E72" s="24">
        <f t="shared" si="27"/>
        <v>4.2788861206748852E-2</v>
      </c>
      <c r="F72" s="6">
        <f t="shared" si="28"/>
        <v>1.0125394729046053</v>
      </c>
      <c r="G72" s="94">
        <f t="shared" si="34"/>
        <v>1.5919816524688445E-2</v>
      </c>
      <c r="H72" s="6">
        <f t="shared" si="21"/>
        <v>0.17986851634949319</v>
      </c>
      <c r="I72" s="6">
        <f t="shared" si="29"/>
        <v>0.51854303320053252</v>
      </c>
      <c r="J72" s="6">
        <f t="shared" si="30"/>
        <v>0.51854303320053252</v>
      </c>
      <c r="K72" s="6">
        <f t="shared" si="31"/>
        <v>8.2517473897294483E-2</v>
      </c>
      <c r="L72" s="94">
        <f t="shared" si="32"/>
        <v>1.2914840377725746E-3</v>
      </c>
      <c r="M72" s="94">
        <f t="shared" si="35"/>
        <v>3.6450484195062721E-2</v>
      </c>
      <c r="N72" s="6">
        <f t="shared" si="22"/>
        <v>1.3209688881492352E-2</v>
      </c>
      <c r="O72" s="6">
        <f t="shared" si="36"/>
        <v>0.16646218896260231</v>
      </c>
      <c r="P72" s="6">
        <f t="shared" si="33"/>
        <v>0.17967187784409466</v>
      </c>
      <c r="Q72" s="2">
        <f>Q71+H2197</f>
        <v>46.900000000000041</v>
      </c>
      <c r="R72" s="93">
        <f>A2228</f>
        <v>0.32841566663448729</v>
      </c>
      <c r="S72" s="2">
        <f t="shared" si="37"/>
        <v>3.9409879996138475</v>
      </c>
    </row>
    <row r="73" spans="1:19" x14ac:dyDescent="0.25">
      <c r="A73" s="33">
        <f t="shared" si="23"/>
        <v>0.16385038057210549</v>
      </c>
      <c r="B73" s="24">
        <f t="shared" si="24"/>
        <v>0.16385038057210549</v>
      </c>
      <c r="C73" s="24">
        <f t="shared" si="25"/>
        <v>3.1038704239197488</v>
      </c>
      <c r="D73" s="24">
        <f t="shared" si="26"/>
        <v>4.275602823676062E-2</v>
      </c>
      <c r="E73" s="24">
        <f t="shared" si="27"/>
        <v>4.275602823676062E-2</v>
      </c>
      <c r="F73" s="6">
        <f t="shared" si="28"/>
        <v>1.0133170165515897</v>
      </c>
      <c r="G73" s="94">
        <f t="shared" si="34"/>
        <v>1.5944276025357369E-2</v>
      </c>
      <c r="H73" s="6">
        <f t="shared" si="21"/>
        <v>0.17979465659746285</v>
      </c>
      <c r="I73" s="6">
        <f t="shared" si="29"/>
        <v>0.51834636079459806</v>
      </c>
      <c r="J73" s="6">
        <f t="shared" si="30"/>
        <v>0.51834636079459806</v>
      </c>
      <c r="K73" s="6">
        <f t="shared" si="31"/>
        <v>8.2485441146375266E-2</v>
      </c>
      <c r="L73" s="94">
        <f t="shared" si="32"/>
        <v>1.2941379216526647E-3</v>
      </c>
      <c r="M73" s="94">
        <f t="shared" si="35"/>
        <v>3.6450484195062721E-2</v>
      </c>
      <c r="N73" s="6">
        <f t="shared" si="22"/>
        <v>1.3210617740850384E-2</v>
      </c>
      <c r="O73" s="6">
        <f t="shared" si="36"/>
        <v>0.16646218896260231</v>
      </c>
      <c r="P73" s="6">
        <f t="shared" si="33"/>
        <v>0.1796728067034527</v>
      </c>
      <c r="Q73" s="2">
        <f>Q72+H2230</f>
        <v>47.600000000000044</v>
      </c>
      <c r="R73" s="93">
        <f>A2261</f>
        <v>0.32862519700511095</v>
      </c>
      <c r="S73" s="2">
        <f t="shared" si="37"/>
        <v>3.9435023640613314</v>
      </c>
    </row>
    <row r="74" spans="1:19" x14ac:dyDescent="0.25">
      <c r="A74" s="33">
        <f t="shared" si="23"/>
        <v>0.16378945562510042</v>
      </c>
      <c r="B74" s="24">
        <f t="shared" si="24"/>
        <v>0.16378945562510042</v>
      </c>
      <c r="C74" s="24">
        <f t="shared" si="25"/>
        <v>3.1031406515072342</v>
      </c>
      <c r="D74" s="24">
        <f t="shared" si="26"/>
        <v>4.2735682994304573E-2</v>
      </c>
      <c r="E74" s="24">
        <f t="shared" si="27"/>
        <v>4.2735682994304573E-2</v>
      </c>
      <c r="F74" s="6">
        <f t="shared" si="28"/>
        <v>1.0137994279451159</v>
      </c>
      <c r="G74" s="94">
        <f t="shared" si="34"/>
        <v>1.595946087114665E-2</v>
      </c>
      <c r="H74" s="6">
        <f t="shared" si="21"/>
        <v>0.17974891649624708</v>
      </c>
      <c r="I74" s="6">
        <f t="shared" si="29"/>
        <v>0.51822448880170813</v>
      </c>
      <c r="J74" s="6">
        <f t="shared" si="30"/>
        <v>0.51822448880170813</v>
      </c>
      <c r="K74" s="6">
        <f t="shared" si="31"/>
        <v>8.2465579913296658E-2</v>
      </c>
      <c r="L74" s="94">
        <f t="shared" si="32"/>
        <v>1.2957863061282861E-3</v>
      </c>
      <c r="M74" s="94">
        <f t="shared" si="35"/>
        <v>3.6450484195062721E-2</v>
      </c>
      <c r="N74" s="6">
        <f t="shared" si="22"/>
        <v>1.321119467541685E-2</v>
      </c>
      <c r="O74" s="6">
        <f t="shared" si="36"/>
        <v>0.16646218896260231</v>
      </c>
      <c r="P74" s="6">
        <f t="shared" si="33"/>
        <v>0.17967338363801916</v>
      </c>
      <c r="Q74" s="2">
        <f>Q73+H2263</f>
        <v>48.300000000000047</v>
      </c>
      <c r="R74" s="93">
        <f>A2294</f>
        <v>0.32882858258239089</v>
      </c>
      <c r="S74" s="2">
        <f t="shared" si="37"/>
        <v>3.9459429909886907</v>
      </c>
    </row>
    <row r="75" spans="1:19" x14ac:dyDescent="0.25">
      <c r="A75" s="33">
        <f t="shared" si="23"/>
        <v>0.16375168919598646</v>
      </c>
      <c r="B75" s="24">
        <f t="shared" si="24"/>
        <v>0.16375168919598646</v>
      </c>
      <c r="C75" s="24">
        <f t="shared" si="25"/>
        <v>3.1026882743500015</v>
      </c>
      <c r="D75" s="24">
        <f t="shared" si="26"/>
        <v>4.2723071365753325E-2</v>
      </c>
      <c r="E75" s="24">
        <f t="shared" si="27"/>
        <v>4.2723071365753325E-2</v>
      </c>
      <c r="F75" s="6">
        <f t="shared" si="28"/>
        <v>1.0140986962655336</v>
      </c>
      <c r="G75" s="94">
        <f t="shared" si="34"/>
        <v>1.5968884561606441E-2</v>
      </c>
      <c r="H75" s="6">
        <f t="shared" si="21"/>
        <v>0.1797205737575929</v>
      </c>
      <c r="I75" s="6">
        <f t="shared" si="29"/>
        <v>0.51814894181645033</v>
      </c>
      <c r="J75" s="6">
        <f t="shared" si="30"/>
        <v>0.51814894181645033</v>
      </c>
      <c r="K75" s="6">
        <f t="shared" si="31"/>
        <v>8.245326375844958E-2</v>
      </c>
      <c r="L75" s="94">
        <f t="shared" si="32"/>
        <v>1.2968096031773482E-3</v>
      </c>
      <c r="M75" s="94">
        <f t="shared" si="35"/>
        <v>3.6450484195062721E-2</v>
      </c>
      <c r="N75" s="6">
        <f t="shared" si="22"/>
        <v>1.3211552829384025E-2</v>
      </c>
      <c r="O75" s="6">
        <f t="shared" si="36"/>
        <v>0.16646218896260231</v>
      </c>
      <c r="P75" s="6">
        <f t="shared" si="33"/>
        <v>0.17967374179198634</v>
      </c>
      <c r="Q75" s="2">
        <f>Q74+H2296</f>
        <v>49.00000000000005</v>
      </c>
      <c r="R75" s="93">
        <f>A2327</f>
        <v>0.32902612378825202</v>
      </c>
      <c r="S75" s="2">
        <f t="shared" si="37"/>
        <v>3.9483134854590243</v>
      </c>
    </row>
    <row r="76" spans="1:19" x14ac:dyDescent="0.25">
      <c r="A76" s="33">
        <f t="shared" si="23"/>
        <v>0.16372827321318317</v>
      </c>
      <c r="B76" s="24">
        <f t="shared" si="24"/>
        <v>0.16372827321318317</v>
      </c>
      <c r="C76" s="24">
        <f t="shared" si="25"/>
        <v>3.1024077899705036</v>
      </c>
      <c r="D76" s="24">
        <f t="shared" si="26"/>
        <v>4.2715251917816499E-2</v>
      </c>
      <c r="E76" s="24">
        <f t="shared" si="27"/>
        <v>4.2715251917816499E-2</v>
      </c>
      <c r="F76" s="6">
        <f t="shared" si="28"/>
        <v>1.014284337028545</v>
      </c>
      <c r="G76" s="94">
        <f t="shared" si="34"/>
        <v>1.597473162020862E-2</v>
      </c>
      <c r="H76" s="6">
        <f t="shared" si="21"/>
        <v>0.1797030048333918</v>
      </c>
      <c r="I76" s="6">
        <f t="shared" si="29"/>
        <v>0.51810210092507414</v>
      </c>
      <c r="J76" s="6">
        <f t="shared" si="30"/>
        <v>0.51810210092507414</v>
      </c>
      <c r="K76" s="6">
        <f t="shared" si="31"/>
        <v>8.2445625758992641E-2</v>
      </c>
      <c r="L76" s="94">
        <f t="shared" si="32"/>
        <v>1.297444642146157E-3</v>
      </c>
      <c r="M76" s="94">
        <f>M68</f>
        <v>3.6450484195062721E-2</v>
      </c>
      <c r="N76" s="6">
        <f t="shared" si="22"/>
        <v>1.3211775093023107E-2</v>
      </c>
      <c r="O76" s="6">
        <f>O68</f>
        <v>0.16646218896260231</v>
      </c>
      <c r="P76" s="6">
        <f t="shared" si="33"/>
        <v>0.17967396405562541</v>
      </c>
      <c r="Q76" s="2">
        <f>Q75+H2329</f>
        <v>49.700000000000053</v>
      </c>
      <c r="R76" s="93">
        <f>A2360</f>
        <v>0.32921810436239352</v>
      </c>
      <c r="S76" s="2">
        <f t="shared" si="37"/>
        <v>3.9506172523487222</v>
      </c>
    </row>
    <row r="77" spans="1:19" x14ac:dyDescent="0.25">
      <c r="A77" s="33">
        <f t="shared" si="23"/>
        <v>0.16371375282429998</v>
      </c>
      <c r="B77" s="24">
        <f t="shared" si="24"/>
        <v>0.16371375282429998</v>
      </c>
      <c r="C77" s="24">
        <f t="shared" si="25"/>
        <v>3.1022338595675762</v>
      </c>
      <c r="D77" s="24">
        <f t="shared" si="26"/>
        <v>4.2710403042869508E-2</v>
      </c>
      <c r="E77" s="24">
        <f t="shared" si="27"/>
        <v>4.2710403042869508E-2</v>
      </c>
      <c r="F77" s="6">
        <f t="shared" si="28"/>
        <v>1.0143994878480305</v>
      </c>
      <c r="G77" s="94">
        <f t="shared" si="34"/>
        <v>1.5978359020906E-2</v>
      </c>
      <c r="H77" s="6">
        <f t="shared" si="21"/>
        <v>0.17969211184520598</v>
      </c>
      <c r="I77" s="6">
        <f t="shared" si="29"/>
        <v>0.51807305454778529</v>
      </c>
      <c r="J77" s="6">
        <f t="shared" si="30"/>
        <v>0.51807305454778529</v>
      </c>
      <c r="K77" s="6">
        <f t="shared" si="31"/>
        <v>8.2440888727846481E-2</v>
      </c>
      <c r="L77" s="94">
        <f t="shared" si="32"/>
        <v>1.2978386541511609E-3</v>
      </c>
      <c r="M77" s="94">
        <f t="shared" si="35"/>
        <v>3.6450484195062721E-2</v>
      </c>
      <c r="N77" s="6">
        <f t="shared" si="22"/>
        <v>1.3211912997224858E-2</v>
      </c>
      <c r="O77" s="6">
        <f t="shared" si="36"/>
        <v>0.16646218896260231</v>
      </c>
      <c r="P77" s="6">
        <f t="shared" si="33"/>
        <v>0.17967410195982716</v>
      </c>
      <c r="Q77" s="2">
        <f>Q76+H2362</f>
        <v>50.400000000000055</v>
      </c>
      <c r="R77" s="93">
        <f>A2393</f>
        <v>0.32940479253736771</v>
      </c>
      <c r="S77" s="2">
        <f t="shared" si="37"/>
        <v>3.9528575104484123</v>
      </c>
    </row>
    <row r="78" spans="1:19" x14ac:dyDescent="0.25">
      <c r="A78" s="33">
        <f t="shared" si="23"/>
        <v>0.16370474788161057</v>
      </c>
      <c r="B78" s="24">
        <f t="shared" si="24"/>
        <v>0.16370474788161057</v>
      </c>
      <c r="C78" s="24">
        <f t="shared" si="25"/>
        <v>3.1021259949991142</v>
      </c>
      <c r="D78" s="24">
        <f t="shared" si="26"/>
        <v>4.2707395975989396E-2</v>
      </c>
      <c r="E78" s="24">
        <f t="shared" si="27"/>
        <v>4.2707395975989396E-2</v>
      </c>
      <c r="F78" s="6">
        <f t="shared" si="28"/>
        <v>1.0144709126453848</v>
      </c>
      <c r="G78" s="94">
        <f t="shared" si="34"/>
        <v>1.5980609201918631E-2</v>
      </c>
      <c r="H78" s="6">
        <f t="shared" si="21"/>
        <v>0.1796853570835292</v>
      </c>
      <c r="I78" s="6">
        <f t="shared" si="29"/>
        <v>0.51805504116485213</v>
      </c>
      <c r="J78" s="6">
        <f t="shared" si="30"/>
        <v>0.51805504116485213</v>
      </c>
      <c r="K78" s="6">
        <f t="shared" si="31"/>
        <v>8.2437950762840509E-2</v>
      </c>
      <c r="L78" s="94">
        <f t="shared" si="32"/>
        <v>1.2980830889331044E-3</v>
      </c>
      <c r="M78" s="94">
        <f t="shared" si="35"/>
        <v>3.6450484195062721E-2</v>
      </c>
      <c r="N78" s="6">
        <f t="shared" si="22"/>
        <v>1.3211998549398538E-2</v>
      </c>
      <c r="O78" s="6">
        <f t="shared" si="36"/>
        <v>0.16646218896260231</v>
      </c>
      <c r="P78" s="6">
        <f t="shared" si="33"/>
        <v>0.17967418751200084</v>
      </c>
      <c r="Q78" s="2">
        <f>Q77+H2395</f>
        <v>51.100000000000058</v>
      </c>
      <c r="R78" s="93">
        <f>A2426</f>
        <v>0.32958644212387239</v>
      </c>
      <c r="S78" s="2">
        <f t="shared" si="37"/>
        <v>3.9550373054864689</v>
      </c>
    </row>
    <row r="79" spans="1:19" x14ac:dyDescent="0.25">
      <c r="A79" s="33">
        <f t="shared" si="23"/>
        <v>0.1636991630958464</v>
      </c>
      <c r="B79" s="24">
        <f t="shared" si="24"/>
        <v>0.1636991630958464</v>
      </c>
      <c r="C79" s="24">
        <f t="shared" si="25"/>
        <v>3.1020590982906695</v>
      </c>
      <c r="D79" s="24">
        <f t="shared" si="26"/>
        <v>4.2705531021329776E-2</v>
      </c>
      <c r="E79" s="24">
        <f t="shared" si="27"/>
        <v>4.2705531021329776E-2</v>
      </c>
      <c r="F79" s="6">
        <f t="shared" si="28"/>
        <v>1.0145152146880088</v>
      </c>
      <c r="G79" s="94">
        <f t="shared" si="34"/>
        <v>1.5982004981885969E-2</v>
      </c>
      <c r="H79" s="6">
        <f t="shared" si="21"/>
        <v>0.17968116807773238</v>
      </c>
      <c r="I79" s="6">
        <f t="shared" si="29"/>
        <v>0.51804386941454184</v>
      </c>
      <c r="J79" s="6">
        <f t="shared" si="30"/>
        <v>0.51804386941454184</v>
      </c>
      <c r="K79" s="6">
        <f t="shared" si="31"/>
        <v>8.2436128564927671E-2</v>
      </c>
      <c r="L79" s="94">
        <f t="shared" si="32"/>
        <v>1.2982347178820449E-3</v>
      </c>
      <c r="M79" s="94">
        <f t="shared" si="35"/>
        <v>3.6450484195062721E-2</v>
      </c>
      <c r="N79" s="6">
        <f t="shared" si="22"/>
        <v>1.3212051619530669E-2</v>
      </c>
      <c r="O79" s="6">
        <f t="shared" si="36"/>
        <v>0.16646218896260231</v>
      </c>
      <c r="P79" s="6">
        <f t="shared" si="33"/>
        <v>0.17967424058213299</v>
      </c>
      <c r="Q79" s="2">
        <f>Q78+H2428</f>
        <v>51.800000000000061</v>
      </c>
      <c r="R79" s="93">
        <f>A2459</f>
        <v>0.3297632935145563</v>
      </c>
      <c r="S79" s="2">
        <f t="shared" si="37"/>
        <v>3.9571595221746758</v>
      </c>
    </row>
    <row r="80" spans="1:19" x14ac:dyDescent="0.25">
      <c r="A80" s="33">
        <f t="shared" si="23"/>
        <v>0.1636956993480467</v>
      </c>
      <c r="B80" s="24">
        <f t="shared" si="24"/>
        <v>0.1636956993480467</v>
      </c>
      <c r="C80" s="24">
        <f t="shared" si="25"/>
        <v>3.1020176081672224</v>
      </c>
      <c r="D80" s="24">
        <f t="shared" si="26"/>
        <v>4.2704374355808143E-2</v>
      </c>
      <c r="E80" s="24">
        <f t="shared" si="27"/>
        <v>4.2704374355808143E-2</v>
      </c>
      <c r="F80" s="6">
        <f t="shared" si="28"/>
        <v>1.0145426932493435</v>
      </c>
      <c r="G80" s="94">
        <f t="shared" si="34"/>
        <v>1.59828707519508E-2</v>
      </c>
      <c r="H80" s="6">
        <f t="shared" si="21"/>
        <v>0.17967857009999749</v>
      </c>
      <c r="I80" s="6">
        <f t="shared" si="29"/>
        <v>0.51803694056392613</v>
      </c>
      <c r="J80" s="6">
        <f t="shared" si="30"/>
        <v>0.51803694056392613</v>
      </c>
      <c r="K80" s="6">
        <f t="shared" si="31"/>
        <v>8.2434998379306484E-2</v>
      </c>
      <c r="L80" s="94">
        <f t="shared" si="32"/>
        <v>1.2983287724504936E-3</v>
      </c>
      <c r="M80" s="94">
        <f t="shared" si="35"/>
        <v>3.6450484195062721E-2</v>
      </c>
      <c r="N80" s="6">
        <f t="shared" si="22"/>
        <v>1.3212084538629624E-2</v>
      </c>
      <c r="O80" s="6">
        <f t="shared" si="36"/>
        <v>0.16646218896260231</v>
      </c>
      <c r="P80" s="6">
        <f t="shared" si="33"/>
        <v>0.17967427350123194</v>
      </c>
      <c r="Q80" s="2">
        <f>Q79+H2461</f>
        <v>52.500000000000064</v>
      </c>
      <c r="R80" s="93">
        <f>A2492</f>
        <v>0.32993557461385814</v>
      </c>
      <c r="S80" s="2">
        <f t="shared" si="37"/>
        <v>3.9592268953662977</v>
      </c>
    </row>
    <row r="81" spans="1:19" x14ac:dyDescent="0.25">
      <c r="A81" s="33">
        <f t="shared" si="23"/>
        <v>0.16369355104866393</v>
      </c>
      <c r="B81" s="24">
        <f t="shared" si="24"/>
        <v>0.16369355104866393</v>
      </c>
      <c r="C81" s="24">
        <f t="shared" si="25"/>
        <v>3.101991874989928</v>
      </c>
      <c r="D81" s="24">
        <f t="shared" si="26"/>
        <v>4.2703656964374483E-2</v>
      </c>
      <c r="E81" s="24">
        <f t="shared" si="27"/>
        <v>4.2703656964374483E-2</v>
      </c>
      <c r="F81" s="6">
        <f t="shared" si="28"/>
        <v>1.0145597368537784</v>
      </c>
      <c r="G81" s="94">
        <f t="shared" si="34"/>
        <v>1.5983407758459755E-2</v>
      </c>
      <c r="H81" s="6">
        <f t="shared" si="21"/>
        <v>0.17967695880712367</v>
      </c>
      <c r="I81" s="6">
        <f t="shared" si="29"/>
        <v>0.51803264312331798</v>
      </c>
      <c r="J81" s="6">
        <f t="shared" si="30"/>
        <v>0.51803264312331798</v>
      </c>
      <c r="K81" s="6">
        <f t="shared" si="31"/>
        <v>8.2434297396600256E-2</v>
      </c>
      <c r="L81" s="94">
        <f t="shared" si="32"/>
        <v>1.2983871121818862E-3</v>
      </c>
      <c r="M81" s="94">
        <f t="shared" si="35"/>
        <v>3.6450484195062721E-2</v>
      </c>
      <c r="N81" s="6">
        <f t="shared" si="22"/>
        <v>1.3212104957535612E-2</v>
      </c>
      <c r="O81" s="6">
        <f t="shared" si="36"/>
        <v>0.16646218896260231</v>
      </c>
      <c r="P81" s="6">
        <f t="shared" si="33"/>
        <v>0.17967429392013792</v>
      </c>
      <c r="Q81" s="2">
        <f>Q80+H2494</f>
        <v>53.200000000000067</v>
      </c>
      <c r="R81" s="93">
        <f>A2525</f>
        <v>0.33010350170071545</v>
      </c>
      <c r="S81" s="2">
        <f t="shared" si="37"/>
        <v>3.9612420204085854</v>
      </c>
    </row>
    <row r="82" spans="1:19" x14ac:dyDescent="0.25">
      <c r="A82" s="33">
        <f t="shared" si="23"/>
        <v>0.16369221860517105</v>
      </c>
      <c r="B82" s="24">
        <f t="shared" si="24"/>
        <v>0.16369221860517105</v>
      </c>
      <c r="C82" s="24">
        <f t="shared" si="25"/>
        <v>3.1019759144529613</v>
      </c>
      <c r="D82" s="24">
        <f t="shared" si="26"/>
        <v>4.270321201551959E-2</v>
      </c>
      <c r="E82" s="24">
        <f t="shared" si="27"/>
        <v>4.270321201551959E-2</v>
      </c>
      <c r="F82" s="6">
        <f t="shared" si="28"/>
        <v>1.0145703081239903</v>
      </c>
      <c r="G82" s="94">
        <f t="shared" si="34"/>
        <v>1.5983740840478395E-2</v>
      </c>
      <c r="H82" s="6">
        <f t="shared" si="21"/>
        <v>0.17967595944564946</v>
      </c>
      <c r="I82" s="6">
        <f t="shared" si="29"/>
        <v>0.51802997771364456</v>
      </c>
      <c r="J82" s="6">
        <f t="shared" si="30"/>
        <v>0.51802997771364456</v>
      </c>
      <c r="K82" s="6">
        <f t="shared" si="31"/>
        <v>8.2433862619288367E-2</v>
      </c>
      <c r="L82" s="94">
        <f t="shared" si="32"/>
        <v>1.298423298195625E-3</v>
      </c>
      <c r="M82" s="94">
        <f t="shared" si="35"/>
        <v>3.6450484195062721E-2</v>
      </c>
      <c r="N82" s="6">
        <f t="shared" si="22"/>
        <v>1.3212117622640421E-2</v>
      </c>
      <c r="O82" s="6">
        <f t="shared" si="36"/>
        <v>0.16646218896260231</v>
      </c>
      <c r="P82" s="6">
        <f t="shared" si="33"/>
        <v>0.17967430658524275</v>
      </c>
      <c r="Q82" s="2">
        <f>Q81+H2527</f>
        <v>53.90000000000007</v>
      </c>
      <c r="R82" s="93">
        <f>A2558</f>
        <v>0.33026728023037588</v>
      </c>
      <c r="S82" s="2">
        <f t="shared" si="37"/>
        <v>3.9632073627645106</v>
      </c>
    </row>
    <row r="83" spans="1:19" x14ac:dyDescent="0.25">
      <c r="A83" s="33">
        <f t="shared" si="23"/>
        <v>0.1636913921749677</v>
      </c>
      <c r="B83" s="24">
        <f t="shared" si="24"/>
        <v>0.1636913921749677</v>
      </c>
      <c r="C83" s="24">
        <f t="shared" si="25"/>
        <v>3.1019660151427311</v>
      </c>
      <c r="D83" s="24">
        <f t="shared" si="26"/>
        <v>4.2702936041996133E-2</v>
      </c>
      <c r="E83" s="24">
        <f t="shared" si="27"/>
        <v>4.2702936041996133E-2</v>
      </c>
      <c r="F83" s="6">
        <f t="shared" si="28"/>
        <v>1.0145768649223905</v>
      </c>
      <c r="G83" s="94">
        <f t="shared" si="34"/>
        <v>1.5983947435337681E-2</v>
      </c>
      <c r="H83" s="6">
        <f t="shared" si="21"/>
        <v>0.17967533961030538</v>
      </c>
      <c r="I83" s="6">
        <f t="shared" si="29"/>
        <v>0.51802832452883607</v>
      </c>
      <c r="J83" s="6">
        <f t="shared" si="30"/>
        <v>0.51802832452883607</v>
      </c>
      <c r="K83" s="6">
        <f t="shared" si="31"/>
        <v>8.2433592952346507E-2</v>
      </c>
      <c r="L83" s="94">
        <f t="shared" si="32"/>
        <v>1.2984457428007596E-3</v>
      </c>
      <c r="M83" s="94">
        <f t="shared" si="35"/>
        <v>3.6450484195062721E-2</v>
      </c>
      <c r="N83" s="6">
        <f t="shared" si="22"/>
        <v>1.3212125478252217E-2</v>
      </c>
      <c r="O83" s="6">
        <f t="shared" si="36"/>
        <v>0.16646218896260231</v>
      </c>
      <c r="P83" s="6">
        <f t="shared" si="33"/>
        <v>0.17967431444085452</v>
      </c>
      <c r="Q83" s="2">
        <f>Q82+H2560</f>
        <v>54.600000000000072</v>
      </c>
      <c r="R83" s="93">
        <f>A2591</f>
        <v>0.33042710558101568</v>
      </c>
      <c r="S83" s="2">
        <f t="shared" si="37"/>
        <v>3.9651252669721879</v>
      </c>
    </row>
    <row r="84" spans="1:19" x14ac:dyDescent="0.25">
      <c r="A84" s="33">
        <f t="shared" si="23"/>
        <v>0.16369087959024226</v>
      </c>
      <c r="B84" s="24">
        <f t="shared" si="24"/>
        <v>0.16369087959024226</v>
      </c>
      <c r="C84" s="24">
        <f t="shared" si="25"/>
        <v>3.1019598751981849</v>
      </c>
      <c r="D84" s="24">
        <f t="shared" si="26"/>
        <v>4.270276487230637E-2</v>
      </c>
      <c r="E84" s="24">
        <f t="shared" si="27"/>
        <v>4.270276487230637E-2</v>
      </c>
      <c r="F84" s="6">
        <f t="shared" si="28"/>
        <v>1.0145809317505627</v>
      </c>
      <c r="G84" s="94">
        <f t="shared" si="34"/>
        <v>1.5984075575649688E-2</v>
      </c>
      <c r="H84" s="6">
        <f t="shared" si="21"/>
        <v>0.17967495516589194</v>
      </c>
      <c r="I84" s="6">
        <f t="shared" si="29"/>
        <v>0.51802729915809687</v>
      </c>
      <c r="J84" s="6">
        <f t="shared" si="30"/>
        <v>0.51802729915809687</v>
      </c>
      <c r="K84" s="6">
        <f t="shared" si="31"/>
        <v>8.2433425693409071E-2</v>
      </c>
      <c r="L84" s="94">
        <f t="shared" si="32"/>
        <v>1.2984596641085709E-3</v>
      </c>
      <c r="M84" s="94">
        <f t="shared" si="35"/>
        <v>3.6450484195062721E-2</v>
      </c>
      <c r="N84" s="6">
        <f t="shared" si="22"/>
        <v>1.3212130350709951E-2</v>
      </c>
      <c r="O84" s="6">
        <f t="shared" si="36"/>
        <v>0.16646218896260231</v>
      </c>
      <c r="P84" s="6">
        <f t="shared" si="33"/>
        <v>0.17967431931331226</v>
      </c>
      <c r="Q84" s="2">
        <f>Q83+H2593</f>
        <v>55.300000000000075</v>
      </c>
      <c r="R84" s="93">
        <f>A2624</f>
        <v>0.33058316375041141</v>
      </c>
      <c r="S84" s="2">
        <f t="shared" si="37"/>
        <v>3.966997965004937</v>
      </c>
    </row>
    <row r="85" spans="1:19" x14ac:dyDescent="0.25">
      <c r="A85" s="33">
        <f t="shared" ref="A85" si="38">A84+(P84-H84)/2</f>
        <v>0.16369056166395241</v>
      </c>
      <c r="B85" s="24">
        <f t="shared" ref="B85" si="39">IF(A85&lt;0.167,A85,2*0.167-A85)</f>
        <v>0.16369056166395241</v>
      </c>
      <c r="C85" s="24">
        <f t="shared" ref="C85" si="40">2*ACOS((0.167-B85)/0.167)</f>
        <v>3.1019560669499313</v>
      </c>
      <c r="D85" s="24">
        <f t="shared" ref="D85" si="41">0.167^2*(C85-SIN(C85))/2</f>
        <v>4.2702658705776206E-2</v>
      </c>
      <c r="E85" s="24">
        <f t="shared" ref="E85" si="42">IF(A85&lt;0.167,D85,3.1416*(0.167)^2-D85)</f>
        <v>4.2702658705776206E-2</v>
      </c>
      <c r="F85" s="6">
        <f t="shared" ref="F85" si="43">$D$19/E85</f>
        <v>1.0145834541821948</v>
      </c>
      <c r="G85" s="94">
        <f t="shared" ref="G85" si="44">F85^2/2/32.2</f>
        <v>1.5984155054352075E-2</v>
      </c>
      <c r="H85" s="6">
        <f t="shared" ref="H85" si="45">A85+G85</f>
        <v>0.17967471671830448</v>
      </c>
      <c r="I85" s="6">
        <f t="shared" ref="I85" si="46">0.167*C85</f>
        <v>0.51802666318063861</v>
      </c>
      <c r="J85" s="6">
        <f t="shared" ref="J85" si="47">IF(A85&lt;0.167,I85,(2*3.1416*0.167-I85))</f>
        <v>0.51802666318063861</v>
      </c>
      <c r="K85" s="6">
        <f t="shared" ref="K85" si="48">E85/J85</f>
        <v>8.243332195216671E-2</v>
      </c>
      <c r="L85" s="94">
        <f t="shared" ref="L85" si="49">($D$21^2)*(F85^2)/(($D$20^2)*(K85^1.333))</f>
        <v>1.2984682987865108E-3</v>
      </c>
      <c r="M85" s="94">
        <f t="shared" si="35"/>
        <v>3.6450484195062721E-2</v>
      </c>
      <c r="N85" s="6">
        <f t="shared" ref="N85" si="50">((M85+L85)/2)*D$30</f>
        <v>1.3212133372847231E-2</v>
      </c>
      <c r="O85" s="6">
        <f t="shared" si="36"/>
        <v>0.16646218896260231</v>
      </c>
      <c r="P85" s="6">
        <f t="shared" ref="P85" si="51">N85+O85</f>
        <v>0.17967432233544955</v>
      </c>
      <c r="Q85" s="2">
        <f>Q84+H2626</f>
        <v>56.000000000000078</v>
      </c>
      <c r="R85" s="93">
        <f>A2657</f>
        <v>0.33073563200751732</v>
      </c>
      <c r="S85" s="2">
        <f t="shared" si="37"/>
        <v>3.9688275840902079</v>
      </c>
    </row>
    <row r="86" spans="1:19" x14ac:dyDescent="0.25">
      <c r="A86" s="7"/>
      <c r="B86" s="7"/>
      <c r="C86" s="7"/>
      <c r="D86" s="7"/>
      <c r="E86" s="7"/>
      <c r="F86" s="33"/>
      <c r="G86" s="2"/>
      <c r="H86" s="2"/>
      <c r="I86" s="2"/>
      <c r="J86" s="2"/>
      <c r="K86" s="2"/>
      <c r="L86" s="2"/>
      <c r="M86" s="2"/>
      <c r="N86" s="2"/>
      <c r="O86" s="2"/>
      <c r="P86" s="2"/>
      <c r="Q86" s="2">
        <f>Q85+H2659</f>
        <v>56.700000000000081</v>
      </c>
      <c r="R86" s="93">
        <f>A2690</f>
        <v>0.33088467950346612</v>
      </c>
      <c r="S86" s="2">
        <f t="shared" si="37"/>
        <v>3.9706161540415934</v>
      </c>
    </row>
    <row r="87" spans="1:19" x14ac:dyDescent="0.25">
      <c r="A87" s="90" t="s">
        <v>75</v>
      </c>
      <c r="B87" s="90"/>
      <c r="C87" s="90"/>
      <c r="D87" s="90"/>
      <c r="E87" s="90"/>
      <c r="F87" s="2">
        <f>F58+1</f>
        <v>3</v>
      </c>
      <c r="G87" s="2" t="s">
        <v>76</v>
      </c>
      <c r="H87" s="2">
        <f>D$18/100</f>
        <v>0.7</v>
      </c>
      <c r="I87" s="2"/>
      <c r="J87" s="2"/>
      <c r="K87" s="2" t="s">
        <v>15</v>
      </c>
      <c r="L87" s="2"/>
      <c r="M87" s="2"/>
      <c r="N87" s="2"/>
      <c r="O87" s="2"/>
      <c r="P87" s="2"/>
      <c r="Q87" s="2">
        <f>Q86+H2692</f>
        <v>57.400000000000084</v>
      </c>
      <c r="R87" s="93">
        <f>A2723</f>
        <v>0.3310304678462388</v>
      </c>
      <c r="S87" s="2">
        <f t="shared" si="37"/>
        <v>3.9723656141548656</v>
      </c>
    </row>
    <row r="88" spans="1:19" x14ac:dyDescent="0.25">
      <c r="A88" s="7" t="s">
        <v>82</v>
      </c>
      <c r="B88" s="7" t="s">
        <v>185</v>
      </c>
      <c r="C88" s="7" t="s">
        <v>186</v>
      </c>
      <c r="D88" s="7" t="s">
        <v>187</v>
      </c>
      <c r="E88" s="7" t="s">
        <v>188</v>
      </c>
      <c r="F88" s="7" t="s">
        <v>79</v>
      </c>
      <c r="G88" s="7" t="s">
        <v>81</v>
      </c>
      <c r="H88" s="7" t="s">
        <v>84</v>
      </c>
      <c r="I88" s="7" t="s">
        <v>60</v>
      </c>
      <c r="J88" s="7" t="s">
        <v>190</v>
      </c>
      <c r="K88" s="7" t="s">
        <v>86</v>
      </c>
      <c r="L88" s="7" t="s">
        <v>88</v>
      </c>
      <c r="M88" s="7" t="s">
        <v>88</v>
      </c>
      <c r="N88" s="7" t="s">
        <v>90</v>
      </c>
      <c r="O88" s="7" t="s">
        <v>92</v>
      </c>
      <c r="P88" s="7" t="s">
        <v>92</v>
      </c>
      <c r="Q88" s="2">
        <f>Q87+H2725</f>
        <v>58.100000000000087</v>
      </c>
      <c r="R88" s="93">
        <f>A2756</f>
        <v>0.33117315164303307</v>
      </c>
      <c r="S88" s="2">
        <f t="shared" si="37"/>
        <v>3.9740778197163968</v>
      </c>
    </row>
    <row r="89" spans="1:19" x14ac:dyDescent="0.25">
      <c r="A89" s="7" t="s">
        <v>77</v>
      </c>
      <c r="B89" s="7" t="s">
        <v>10</v>
      </c>
      <c r="C89" s="7" t="s">
        <v>57</v>
      </c>
      <c r="D89" s="7" t="s">
        <v>59</v>
      </c>
      <c r="E89" s="7" t="s">
        <v>189</v>
      </c>
      <c r="F89" s="7" t="s">
        <v>78</v>
      </c>
      <c r="G89" s="7" t="s">
        <v>80</v>
      </c>
      <c r="H89" s="7" t="s">
        <v>83</v>
      </c>
      <c r="I89" s="7" t="s">
        <v>61</v>
      </c>
      <c r="J89" s="7" t="s">
        <v>191</v>
      </c>
      <c r="K89" s="7" t="s">
        <v>85</v>
      </c>
      <c r="L89" s="7" t="s">
        <v>87</v>
      </c>
      <c r="M89" s="7" t="s">
        <v>28</v>
      </c>
      <c r="N89" s="7" t="s">
        <v>89</v>
      </c>
      <c r="O89" s="7" t="s">
        <v>32</v>
      </c>
      <c r="P89" s="7" t="s">
        <v>91</v>
      </c>
      <c r="Q89" s="2">
        <f>Q88+H2758</f>
        <v>58.80000000000009</v>
      </c>
      <c r="R89" s="93">
        <f>A2789</f>
        <v>0.33131287901420914</v>
      </c>
      <c r="S89" s="2">
        <f t="shared" si="37"/>
        <v>3.9757545481705097</v>
      </c>
    </row>
    <row r="90" spans="1:19" x14ac:dyDescent="0.25">
      <c r="A90" s="7" t="s">
        <v>0</v>
      </c>
      <c r="B90" s="7" t="s">
        <v>0</v>
      </c>
      <c r="C90" s="7" t="s">
        <v>97</v>
      </c>
      <c r="D90" s="7" t="s">
        <v>17</v>
      </c>
      <c r="E90" s="7" t="s">
        <v>17</v>
      </c>
      <c r="F90" s="7" t="s">
        <v>22</v>
      </c>
      <c r="G90" s="7" t="s">
        <v>0</v>
      </c>
      <c r="H90" s="7" t="s">
        <v>0</v>
      </c>
      <c r="I90" s="7" t="s">
        <v>0</v>
      </c>
      <c r="J90" s="7" t="s">
        <v>0</v>
      </c>
      <c r="K90" s="7" t="s">
        <v>0</v>
      </c>
      <c r="L90" s="7" t="s">
        <v>20</v>
      </c>
      <c r="M90" s="7" t="s">
        <v>20</v>
      </c>
      <c r="N90" s="7" t="s">
        <v>0</v>
      </c>
      <c r="O90" s="7" t="s">
        <v>0</v>
      </c>
      <c r="P90" s="7" t="s">
        <v>0</v>
      </c>
      <c r="Q90" s="2">
        <f>Q89+H2791</f>
        <v>59.500000000000092</v>
      </c>
      <c r="R90" s="93">
        <f>A2822</f>
        <v>0.33144979208260716</v>
      </c>
      <c r="S90" s="2">
        <f t="shared" si="37"/>
        <v>3.977397504991286</v>
      </c>
    </row>
    <row r="91" spans="1:19" x14ac:dyDescent="0.25">
      <c r="A91" s="24">
        <v>0.2</v>
      </c>
      <c r="B91" s="24">
        <f>IF(A91&lt;0.167,A91,2*0.167-A91)</f>
        <v>0.13400000000000001</v>
      </c>
      <c r="C91" s="24">
        <f>2*ACOS((0.167-B91)/0.167)</f>
        <v>2.7437647987045688</v>
      </c>
      <c r="D91" s="24">
        <f>0.167^2*(C91-SIN(C91))/2</f>
        <v>3.2858095406100046E-2</v>
      </c>
      <c r="E91" s="24">
        <f>IF(A91&lt;0.167,D91,3.1416*(0.167)^2-D91)</f>
        <v>5.4757986993899971E-2</v>
      </c>
      <c r="F91" s="6">
        <f>$D$19/E91</f>
        <v>0.7912162837048089</v>
      </c>
      <c r="G91" s="94">
        <f>F91^2/(2*32.2)</f>
        <v>9.7208572608641092E-3</v>
      </c>
      <c r="H91" s="6">
        <f t="shared" ref="H91:H116" si="52">A91+G91</f>
        <v>0.20972085726086412</v>
      </c>
      <c r="I91" s="6">
        <f>0.167*C91</f>
        <v>0.45820872138366303</v>
      </c>
      <c r="J91" s="6">
        <f>IF(A91&lt;0.167,I91,(2*3.1416*0.167-I91))</f>
        <v>0.59108567861633698</v>
      </c>
      <c r="K91" s="6">
        <f>E91/J91</f>
        <v>9.2639678095537803E-2</v>
      </c>
      <c r="L91" s="94">
        <f>($D$21^2)*(F91^2)/(($D$20^2)*(K91^1.333))</f>
        <v>6.7588190163551704E-4</v>
      </c>
      <c r="M91" s="94">
        <f>D74</f>
        <v>4.2735682994304573E-2</v>
      </c>
      <c r="N91" s="6">
        <f t="shared" ref="N91:N116" si="53">((M91+L91)/2)*D$30</f>
        <v>1.5194047713579031E-2</v>
      </c>
      <c r="O91" s="6">
        <f>H85</f>
        <v>0.17967471671830448</v>
      </c>
      <c r="P91" s="6">
        <f>N91+O91</f>
        <v>0.1948687644318835</v>
      </c>
      <c r="Q91" s="2">
        <f>Q90+H2824</f>
        <v>60.200000000000095</v>
      </c>
      <c r="R91" s="93">
        <f>A2855</f>
        <v>0.3315840274420192</v>
      </c>
      <c r="S91" s="2">
        <f t="shared" si="37"/>
        <v>3.9790083293042304</v>
      </c>
    </row>
    <row r="92" spans="1:19" x14ac:dyDescent="0.25">
      <c r="A92" s="33">
        <f t="shared" ref="A92:A116" si="54">A91+(P91-H91)/2</f>
        <v>0.19257395358550972</v>
      </c>
      <c r="B92" s="24">
        <f t="shared" ref="B92:B116" si="55">IF(A92&lt;0.167,A92,2*0.167-A92)</f>
        <v>0.1414260464144903</v>
      </c>
      <c r="C92" s="24">
        <f t="shared" ref="C92:C116" si="56">2*ACOS((0.167-B92)/0.167)</f>
        <v>2.8341078690061052</v>
      </c>
      <c r="D92" s="24">
        <f t="shared" ref="D92:D116" si="57">0.167^2*(C92-SIN(C92))/2</f>
        <v>3.5299742040539768E-2</v>
      </c>
      <c r="E92" s="24">
        <f t="shared" ref="E92:E116" si="58">IF(A92&lt;0.167,D92,3.1416*(0.167)^2-D92)</f>
        <v>5.2316340359460249E-2</v>
      </c>
      <c r="F92" s="6">
        <f t="shared" ref="F92:F116" si="59">$D$19/E92</f>
        <v>0.82814299843577177</v>
      </c>
      <c r="G92" s="94">
        <f>F92^2/2/32.2</f>
        <v>1.0649391705872525E-2</v>
      </c>
      <c r="H92" s="6">
        <f t="shared" si="52"/>
        <v>0.20322334529138225</v>
      </c>
      <c r="I92" s="6">
        <f t="shared" ref="I92:I116" si="60">0.167*C92</f>
        <v>0.47329601412401962</v>
      </c>
      <c r="J92" s="6">
        <f t="shared" ref="J92:J116" si="61">IF(A92&lt;0.167,I92,(2*3.1416*0.167-I92))</f>
        <v>0.57599838587598029</v>
      </c>
      <c r="K92" s="6">
        <f t="shared" ref="K92:K116" si="62">E92/J92</f>
        <v>9.0827234315765282E-2</v>
      </c>
      <c r="L92" s="94">
        <f t="shared" ref="L92:L116" si="63">($D$21^2)*(F92^2)/(($D$20^2)*(K92^1.333))</f>
        <v>7.6020278330276984E-4</v>
      </c>
      <c r="M92" s="94">
        <f>M91</f>
        <v>4.2735682994304573E-2</v>
      </c>
      <c r="N92" s="6">
        <f t="shared" si="53"/>
        <v>1.5223560022162569E-2</v>
      </c>
      <c r="O92" s="6">
        <f>O91</f>
        <v>0.17967471671830448</v>
      </c>
      <c r="P92" s="6">
        <f t="shared" ref="P92:P116" si="64">N92+O92</f>
        <v>0.19489827674046706</v>
      </c>
      <c r="Q92" s="2">
        <f>Q91+H2857</f>
        <v>60.900000000000098</v>
      </c>
      <c r="R92" s="93">
        <f>A2888</f>
        <v>0.33171571660868143</v>
      </c>
      <c r="S92" s="2">
        <f t="shared" si="37"/>
        <v>3.980588599304177</v>
      </c>
    </row>
    <row r="93" spans="1:19" x14ac:dyDescent="0.25">
      <c r="A93" s="33">
        <f t="shared" si="54"/>
        <v>0.18841141931005212</v>
      </c>
      <c r="B93" s="24">
        <f t="shared" si="55"/>
        <v>0.1455885806899479</v>
      </c>
      <c r="C93" s="24">
        <f t="shared" si="56"/>
        <v>2.8844606906708727</v>
      </c>
      <c r="D93" s="24">
        <f t="shared" si="57"/>
        <v>3.6676166202022881E-2</v>
      </c>
      <c r="E93" s="24">
        <f t="shared" si="58"/>
        <v>5.0939916197977136E-2</v>
      </c>
      <c r="F93" s="6">
        <f t="shared" si="59"/>
        <v>0.8505198713732921</v>
      </c>
      <c r="G93" s="94">
        <f t="shared" ref="G93:G116" si="65">F93^2/2/32.2</f>
        <v>1.1232671608708715E-2</v>
      </c>
      <c r="H93" s="6">
        <f t="shared" si="52"/>
        <v>0.19964409091876084</v>
      </c>
      <c r="I93" s="6">
        <f t="shared" si="60"/>
        <v>0.48170493534203579</v>
      </c>
      <c r="J93" s="6">
        <f t="shared" si="61"/>
        <v>0.56758946465796423</v>
      </c>
      <c r="K93" s="6">
        <f t="shared" si="62"/>
        <v>8.9747818396654175E-2</v>
      </c>
      <c r="L93" s="94">
        <f t="shared" si="63"/>
        <v>8.1472098916471683E-4</v>
      </c>
      <c r="M93" s="94">
        <f t="shared" ref="M93:M116" si="66">M92</f>
        <v>4.2735682994304573E-2</v>
      </c>
      <c r="N93" s="6">
        <f t="shared" si="53"/>
        <v>1.5242641394214251E-2</v>
      </c>
      <c r="O93" s="6">
        <f t="shared" ref="O93:O116" si="67">O92</f>
        <v>0.17967471671830448</v>
      </c>
      <c r="P93" s="6">
        <f t="shared" si="64"/>
        <v>0.19491735811251873</v>
      </c>
      <c r="Q93" s="2">
        <f>Q92+H2890</f>
        <v>61.600000000000101</v>
      </c>
      <c r="R93" s="93">
        <f>A2921</f>
        <v>0.33184498645984023</v>
      </c>
      <c r="S93" s="2">
        <f t="shared" si="37"/>
        <v>3.9821398375180825</v>
      </c>
    </row>
    <row r="94" spans="1:19" x14ac:dyDescent="0.25">
      <c r="A94" s="33">
        <f t="shared" si="54"/>
        <v>0.18604805290693105</v>
      </c>
      <c r="B94" s="24">
        <f t="shared" si="55"/>
        <v>0.14795194709306897</v>
      </c>
      <c r="C94" s="24">
        <f t="shared" si="56"/>
        <v>2.9129747103807349</v>
      </c>
      <c r="D94" s="24">
        <f t="shared" si="57"/>
        <v>3.7459710889389965E-2</v>
      </c>
      <c r="E94" s="24">
        <f t="shared" si="58"/>
        <v>5.0156371510610052E-2</v>
      </c>
      <c r="F94" s="6">
        <f t="shared" si="59"/>
        <v>0.86380672420262217</v>
      </c>
      <c r="G94" s="94">
        <f t="shared" si="65"/>
        <v>1.1586367341268089E-2</v>
      </c>
      <c r="H94" s="6">
        <f t="shared" si="52"/>
        <v>0.19763442024819913</v>
      </c>
      <c r="I94" s="6">
        <f t="shared" si="60"/>
        <v>0.48646677663358273</v>
      </c>
      <c r="J94" s="6">
        <f t="shared" si="61"/>
        <v>0.56282762336641723</v>
      </c>
      <c r="K94" s="6">
        <f t="shared" si="62"/>
        <v>8.9114978420234345E-2</v>
      </c>
      <c r="L94" s="94">
        <f t="shared" si="63"/>
        <v>8.4833952954933584E-4</v>
      </c>
      <c r="M94" s="94">
        <f t="shared" si="66"/>
        <v>4.2735682994304573E-2</v>
      </c>
      <c r="N94" s="6">
        <f t="shared" si="53"/>
        <v>1.5254407883348867E-2</v>
      </c>
      <c r="O94" s="6">
        <f t="shared" si="67"/>
        <v>0.17967471671830448</v>
      </c>
      <c r="P94" s="6">
        <f t="shared" si="64"/>
        <v>0.19492912460165335</v>
      </c>
      <c r="Q94" s="2">
        <f>Q93+H2923</f>
        <v>62.300000000000104</v>
      </c>
      <c r="R94" s="93">
        <f>A2954</f>
        <v>0.33197195966377685</v>
      </c>
      <c r="S94" s="2">
        <f t="shared" si="37"/>
        <v>3.983663515965322</v>
      </c>
    </row>
    <row r="95" spans="1:19" x14ac:dyDescent="0.25">
      <c r="A95" s="33">
        <f t="shared" si="54"/>
        <v>0.18469540508365817</v>
      </c>
      <c r="B95" s="24">
        <f t="shared" si="55"/>
        <v>0.14930459491634185</v>
      </c>
      <c r="C95" s="24">
        <f t="shared" si="56"/>
        <v>2.9292730557452282</v>
      </c>
      <c r="D95" s="24">
        <f t="shared" si="57"/>
        <v>3.7908751872862287E-2</v>
      </c>
      <c r="E95" s="24">
        <f t="shared" si="58"/>
        <v>4.970733052713773E-2</v>
      </c>
      <c r="F95" s="6">
        <f t="shared" si="59"/>
        <v>0.87161009277728718</v>
      </c>
      <c r="G95" s="94">
        <f t="shared" si="65"/>
        <v>1.1796648351416632E-2</v>
      </c>
      <c r="H95" s="6">
        <f t="shared" si="52"/>
        <v>0.19649205343507481</v>
      </c>
      <c r="I95" s="6">
        <f t="shared" si="60"/>
        <v>0.48918860030945316</v>
      </c>
      <c r="J95" s="6">
        <f t="shared" si="61"/>
        <v>0.56010579969054675</v>
      </c>
      <c r="K95" s="6">
        <f t="shared" si="62"/>
        <v>8.8746323559942733E-2</v>
      </c>
      <c r="L95" s="94">
        <f t="shared" si="63"/>
        <v>8.6852213496641266E-4</v>
      </c>
      <c r="M95" s="94">
        <f t="shared" si="66"/>
        <v>4.2735682994304573E-2</v>
      </c>
      <c r="N95" s="6">
        <f t="shared" si="53"/>
        <v>1.5261471795244843E-2</v>
      </c>
      <c r="O95" s="6">
        <f t="shared" si="67"/>
        <v>0.17967471671830448</v>
      </c>
      <c r="P95" s="6">
        <f t="shared" si="64"/>
        <v>0.19493618851354932</v>
      </c>
      <c r="Q95" s="2">
        <f>Q94+H2956</f>
        <v>63.000000000000107</v>
      </c>
      <c r="R95" s="93">
        <f>A2987</f>
        <v>0.33209675510618875</v>
      </c>
      <c r="S95" s="2">
        <f t="shared" si="37"/>
        <v>3.9851610612742649</v>
      </c>
    </row>
    <row r="96" spans="1:19" x14ac:dyDescent="0.25">
      <c r="A96" s="33">
        <f t="shared" si="54"/>
        <v>0.18391747262289543</v>
      </c>
      <c r="B96" s="24">
        <f t="shared" si="55"/>
        <v>0.15008252737710459</v>
      </c>
      <c r="C96" s="24">
        <f t="shared" si="56"/>
        <v>2.9386400549891802</v>
      </c>
      <c r="D96" s="24">
        <f t="shared" si="57"/>
        <v>3.8167182095714638E-2</v>
      </c>
      <c r="E96" s="24">
        <f t="shared" si="58"/>
        <v>4.9448900304285379E-2</v>
      </c>
      <c r="F96" s="6">
        <f t="shared" si="59"/>
        <v>0.87616530814366955</v>
      </c>
      <c r="G96" s="94">
        <f t="shared" si="65"/>
        <v>1.1920274024759182E-2</v>
      </c>
      <c r="H96" s="6">
        <f t="shared" si="52"/>
        <v>0.1958377466476546</v>
      </c>
      <c r="I96" s="6">
        <f t="shared" si="60"/>
        <v>0.49075288918319315</v>
      </c>
      <c r="J96" s="6">
        <f t="shared" si="61"/>
        <v>0.55854151081680681</v>
      </c>
      <c r="K96" s="6">
        <f t="shared" si="62"/>
        <v>8.8532184889842269E-2</v>
      </c>
      <c r="L96" s="94">
        <f t="shared" si="63"/>
        <v>8.8045479918248757E-4</v>
      </c>
      <c r="M96" s="94">
        <f t="shared" si="66"/>
        <v>4.2735682994304573E-2</v>
      </c>
      <c r="N96" s="6">
        <f t="shared" si="53"/>
        <v>1.5265648227720471E-2</v>
      </c>
      <c r="O96" s="6">
        <f t="shared" si="67"/>
        <v>0.17967471671830448</v>
      </c>
      <c r="P96" s="6">
        <f t="shared" si="64"/>
        <v>0.19494036494602496</v>
      </c>
      <c r="Q96" s="2">
        <f>Q95+H2989</f>
        <v>63.700000000000109</v>
      </c>
      <c r="R96" s="93">
        <f>A3020</f>
        <v>0.33221948831859521</v>
      </c>
      <c r="S96" s="2">
        <f t="shared" si="37"/>
        <v>3.9866338598231428</v>
      </c>
    </row>
    <row r="97" spans="1:19" x14ac:dyDescent="0.25">
      <c r="A97" s="33">
        <f t="shared" si="54"/>
        <v>0.18346878177208059</v>
      </c>
      <c r="B97" s="24">
        <f t="shared" si="55"/>
        <v>0.15053121822791943</v>
      </c>
      <c r="C97" s="24">
        <f t="shared" si="56"/>
        <v>2.9440406482750197</v>
      </c>
      <c r="D97" s="24">
        <f t="shared" si="57"/>
        <v>3.8316294217427237E-2</v>
      </c>
      <c r="E97" s="24">
        <f t="shared" si="58"/>
        <v>4.929978818257278E-2</v>
      </c>
      <c r="F97" s="6">
        <f t="shared" si="59"/>
        <v>0.87881535742145644</v>
      </c>
      <c r="G97" s="94">
        <f t="shared" si="65"/>
        <v>1.1992491186953448E-2</v>
      </c>
      <c r="H97" s="6">
        <f t="shared" si="52"/>
        <v>0.19546127295903404</v>
      </c>
      <c r="I97" s="6">
        <f t="shared" si="60"/>
        <v>0.49165478826192832</v>
      </c>
      <c r="J97" s="6">
        <f t="shared" si="61"/>
        <v>0.55763961173807164</v>
      </c>
      <c r="K97" s="6">
        <f t="shared" si="62"/>
        <v>8.8407973796756273E-2</v>
      </c>
      <c r="L97" s="94">
        <f t="shared" si="63"/>
        <v>8.8744822310122715E-4</v>
      </c>
      <c r="M97" s="94">
        <f t="shared" si="66"/>
        <v>4.2735682994304573E-2</v>
      </c>
      <c r="N97" s="6">
        <f t="shared" si="53"/>
        <v>1.5268095926092028E-2</v>
      </c>
      <c r="O97" s="6">
        <f t="shared" si="67"/>
        <v>0.17967471671830448</v>
      </c>
      <c r="P97" s="6">
        <f t="shared" si="64"/>
        <v>0.1949428126443965</v>
      </c>
      <c r="Q97" s="2">
        <f>Q96+H3022</f>
        <v>64.400000000000105</v>
      </c>
      <c r="R97" s="93">
        <f>A3053</f>
        <v>0.33234027191555526</v>
      </c>
      <c r="S97" s="2">
        <f t="shared" si="37"/>
        <v>3.9880832629866632</v>
      </c>
    </row>
    <row r="98" spans="1:19" x14ac:dyDescent="0.25">
      <c r="A98" s="33">
        <f t="shared" si="54"/>
        <v>0.18320955161476182</v>
      </c>
      <c r="B98" s="24">
        <f t="shared" si="55"/>
        <v>0.1507904483852382</v>
      </c>
      <c r="C98" s="24">
        <f t="shared" si="56"/>
        <v>2.9471601681378394</v>
      </c>
      <c r="D98" s="24">
        <f t="shared" si="57"/>
        <v>3.8402461675946895E-2</v>
      </c>
      <c r="E98" s="24">
        <f t="shared" si="58"/>
        <v>4.9213620724053123E-2</v>
      </c>
      <c r="F98" s="6">
        <f t="shared" si="59"/>
        <v>0.88035406326636179</v>
      </c>
      <c r="G98" s="94">
        <f t="shared" si="65"/>
        <v>1.2034522930273187E-2</v>
      </c>
      <c r="H98" s="6">
        <f t="shared" si="52"/>
        <v>0.19524407454503501</v>
      </c>
      <c r="I98" s="6">
        <f t="shared" si="60"/>
        <v>0.4921757480790192</v>
      </c>
      <c r="J98" s="6">
        <f t="shared" si="61"/>
        <v>0.55711865192098076</v>
      </c>
      <c r="K98" s="6">
        <f t="shared" si="62"/>
        <v>8.8335977541519048E-2</v>
      </c>
      <c r="L98" s="94">
        <f t="shared" si="63"/>
        <v>8.9152624805943412E-4</v>
      </c>
      <c r="M98" s="94">
        <f t="shared" si="66"/>
        <v>4.2735682994304573E-2</v>
      </c>
      <c r="N98" s="6">
        <f t="shared" si="53"/>
        <v>1.5269523234827401E-2</v>
      </c>
      <c r="O98" s="6">
        <f t="shared" si="67"/>
        <v>0.17967471671830448</v>
      </c>
      <c r="P98" s="6">
        <f t="shared" si="64"/>
        <v>0.19494423995313187</v>
      </c>
      <c r="Q98" s="2">
        <f>Q97+H3055</f>
        <v>65.100000000000108</v>
      </c>
      <c r="R98" s="93">
        <f>A3086</f>
        <v>0.33245921604912404</v>
      </c>
      <c r="S98" s="2">
        <f t="shared" si="37"/>
        <v>3.9895105925894887</v>
      </c>
    </row>
    <row r="99" spans="1:19" x14ac:dyDescent="0.25">
      <c r="A99" s="33">
        <f t="shared" si="54"/>
        <v>0.18305963431881025</v>
      </c>
      <c r="B99" s="24">
        <f t="shared" si="55"/>
        <v>0.15094036568118976</v>
      </c>
      <c r="C99" s="24">
        <f t="shared" si="56"/>
        <v>2.9489640235463597</v>
      </c>
      <c r="D99" s="24">
        <f t="shared" si="57"/>
        <v>3.8452299807171013E-2</v>
      </c>
      <c r="E99" s="24">
        <f t="shared" si="58"/>
        <v>4.9163782592829004E-2</v>
      </c>
      <c r="F99" s="6">
        <f t="shared" si="59"/>
        <v>0.88124649259166665</v>
      </c>
      <c r="G99" s="94">
        <f t="shared" si="65"/>
        <v>1.2058934482998669E-2</v>
      </c>
      <c r="H99" s="6">
        <f t="shared" si="52"/>
        <v>0.19511856880180892</v>
      </c>
      <c r="I99" s="6">
        <f t="shared" si="60"/>
        <v>0.49247699193224209</v>
      </c>
      <c r="J99" s="6">
        <f t="shared" si="61"/>
        <v>0.55681740806775792</v>
      </c>
      <c r="K99" s="6">
        <f t="shared" si="62"/>
        <v>8.8294262859767436E-2</v>
      </c>
      <c r="L99" s="94">
        <f t="shared" si="63"/>
        <v>8.9389731934131885E-4</v>
      </c>
      <c r="M99" s="94">
        <f t="shared" si="66"/>
        <v>4.2735682994304573E-2</v>
      </c>
      <c r="N99" s="6">
        <f t="shared" si="53"/>
        <v>1.5270353109776062E-2</v>
      </c>
      <c r="O99" s="6">
        <f t="shared" si="67"/>
        <v>0.17967471671830448</v>
      </c>
      <c r="P99" s="6">
        <f t="shared" si="64"/>
        <v>0.19494506982808055</v>
      </c>
      <c r="Q99" s="2">
        <f>Q98+H3088</f>
        <v>65.800000000000111</v>
      </c>
      <c r="R99" s="93">
        <f>A3119</f>
        <v>0.3325764288913754</v>
      </c>
      <c r="S99" s="2">
        <f t="shared" si="37"/>
        <v>3.9909171466965048</v>
      </c>
    </row>
    <row r="100" spans="1:19" x14ac:dyDescent="0.25">
      <c r="A100" s="33">
        <f t="shared" si="54"/>
        <v>0.18297288483194607</v>
      </c>
      <c r="B100" s="24">
        <f t="shared" si="55"/>
        <v>0.15102711516805395</v>
      </c>
      <c r="C100" s="24">
        <f t="shared" si="56"/>
        <v>2.9500077507128748</v>
      </c>
      <c r="D100" s="24">
        <f t="shared" si="57"/>
        <v>3.8481140575962754E-2</v>
      </c>
      <c r="E100" s="24">
        <f t="shared" si="58"/>
        <v>4.9134941824037263E-2</v>
      </c>
      <c r="F100" s="6">
        <f t="shared" si="59"/>
        <v>0.88176375841915833</v>
      </c>
      <c r="G100" s="94">
        <f t="shared" si="65"/>
        <v>1.2073095118967076E-2</v>
      </c>
      <c r="H100" s="6">
        <f t="shared" si="52"/>
        <v>0.19504597995091313</v>
      </c>
      <c r="I100" s="6">
        <f t="shared" si="60"/>
        <v>0.49265129436905014</v>
      </c>
      <c r="J100" s="6">
        <f t="shared" si="61"/>
        <v>0.55664310563094976</v>
      </c>
      <c r="K100" s="6">
        <f t="shared" si="62"/>
        <v>8.8270098608952074E-2</v>
      </c>
      <c r="L100" s="94">
        <f t="shared" si="63"/>
        <v>8.9527360338968168E-4</v>
      </c>
      <c r="M100" s="94">
        <f t="shared" si="66"/>
        <v>4.2735682994304573E-2</v>
      </c>
      <c r="N100" s="6">
        <f t="shared" si="53"/>
        <v>1.5270834809192987E-2</v>
      </c>
      <c r="O100" s="6">
        <f t="shared" si="67"/>
        <v>0.17967471671830448</v>
      </c>
      <c r="P100" s="6">
        <f t="shared" si="64"/>
        <v>0.19494555152749748</v>
      </c>
      <c r="Q100" s="2">
        <f>Q99+H3121</f>
        <v>66.500000000000114</v>
      </c>
      <c r="R100" s="93">
        <f>A3152</f>
        <v>0.332692017159398</v>
      </c>
      <c r="S100" s="2">
        <f t="shared" si="37"/>
        <v>3.992304205912776</v>
      </c>
    </row>
    <row r="101" spans="1:19" x14ac:dyDescent="0.25">
      <c r="A101" s="33">
        <f t="shared" si="54"/>
        <v>0.18292267062023826</v>
      </c>
      <c r="B101" s="24">
        <f t="shared" si="55"/>
        <v>0.15107732937976176</v>
      </c>
      <c r="C101" s="24">
        <f t="shared" si="56"/>
        <v>2.9506118794823037</v>
      </c>
      <c r="D101" s="24">
        <f t="shared" si="57"/>
        <v>3.8497835474038844E-2</v>
      </c>
      <c r="E101" s="24">
        <f t="shared" si="58"/>
        <v>4.9118246925961173E-2</v>
      </c>
      <c r="F101" s="6">
        <f t="shared" si="59"/>
        <v>0.88206346284664305</v>
      </c>
      <c r="G101" s="94">
        <f t="shared" si="65"/>
        <v>1.2081303610077813E-2</v>
      </c>
      <c r="H101" s="6">
        <f t="shared" si="52"/>
        <v>0.19500397423031607</v>
      </c>
      <c r="I101" s="6">
        <f t="shared" si="60"/>
        <v>0.49275218387354475</v>
      </c>
      <c r="J101" s="6">
        <f t="shared" si="61"/>
        <v>0.55654221612645527</v>
      </c>
      <c r="K101" s="6">
        <f t="shared" si="62"/>
        <v>8.8256102596897562E-2</v>
      </c>
      <c r="L101" s="94">
        <f t="shared" si="63"/>
        <v>8.9607168730758858E-4</v>
      </c>
      <c r="M101" s="94">
        <f t="shared" si="66"/>
        <v>4.2735682994304573E-2</v>
      </c>
      <c r="N101" s="6">
        <f t="shared" si="53"/>
        <v>1.5271114138564256E-2</v>
      </c>
      <c r="O101" s="6">
        <f t="shared" si="67"/>
        <v>0.17967471671830448</v>
      </c>
      <c r="P101" s="6">
        <f t="shared" si="64"/>
        <v>0.19494583085686873</v>
      </c>
      <c r="Q101" s="2">
        <f>Q100+H3154</f>
        <v>67.200000000000117</v>
      </c>
      <c r="R101" s="93">
        <f>A3185</f>
        <v>0.33280608670261924</v>
      </c>
      <c r="S101" s="2">
        <f t="shared" si="37"/>
        <v>3.9936730404314309</v>
      </c>
    </row>
    <row r="102" spans="1:19" x14ac:dyDescent="0.25">
      <c r="A102" s="33">
        <f t="shared" si="54"/>
        <v>0.18289359893351459</v>
      </c>
      <c r="B102" s="24">
        <f t="shared" si="55"/>
        <v>0.15110640106648543</v>
      </c>
      <c r="C102" s="24">
        <f t="shared" si="56"/>
        <v>2.9509616338724309</v>
      </c>
      <c r="D102" s="24">
        <f t="shared" si="57"/>
        <v>3.8507501262292979E-2</v>
      </c>
      <c r="E102" s="24">
        <f t="shared" si="58"/>
        <v>4.9108581137707039E-2</v>
      </c>
      <c r="F102" s="6">
        <f t="shared" si="59"/>
        <v>0.88223707483992542</v>
      </c>
      <c r="G102" s="94">
        <f t="shared" si="65"/>
        <v>1.2086059879225281E-2</v>
      </c>
      <c r="H102" s="6">
        <f t="shared" si="52"/>
        <v>0.19497965881273988</v>
      </c>
      <c r="I102" s="6">
        <f t="shared" si="60"/>
        <v>0.49281059285669598</v>
      </c>
      <c r="J102" s="6">
        <f t="shared" si="61"/>
        <v>0.55648380714330403</v>
      </c>
      <c r="K102" s="6">
        <f t="shared" si="62"/>
        <v>8.8247996630494485E-2</v>
      </c>
      <c r="L102" s="94">
        <f t="shared" si="63"/>
        <v>8.9653422194208487E-4</v>
      </c>
      <c r="M102" s="94">
        <f t="shared" si="66"/>
        <v>4.2735682994304573E-2</v>
      </c>
      <c r="N102" s="6">
        <f t="shared" si="53"/>
        <v>1.527127602568633E-2</v>
      </c>
      <c r="O102" s="6">
        <f t="shared" si="67"/>
        <v>0.17967471671830448</v>
      </c>
      <c r="P102" s="6">
        <f t="shared" si="64"/>
        <v>0.19494599274399083</v>
      </c>
      <c r="Q102" s="2">
        <f>Q101+H3187</f>
        <v>67.900000000000119</v>
      </c>
      <c r="R102" s="93">
        <f>A3218</f>
        <v>0.33291874318083436</v>
      </c>
      <c r="S102" s="2">
        <f t="shared" si="37"/>
        <v>3.9950249181700124</v>
      </c>
    </row>
    <row r="103" spans="1:19" x14ac:dyDescent="0.25">
      <c r="A103" s="33">
        <f t="shared" si="54"/>
        <v>0.18287676589914006</v>
      </c>
      <c r="B103" s="24">
        <f t="shared" si="55"/>
        <v>0.15112323410085995</v>
      </c>
      <c r="C103" s="24">
        <f t="shared" si="56"/>
        <v>2.9511641453398503</v>
      </c>
      <c r="D103" s="24">
        <f t="shared" si="57"/>
        <v>3.8513098003057661E-2</v>
      </c>
      <c r="E103" s="24">
        <f t="shared" si="58"/>
        <v>4.9102984396942356E-2</v>
      </c>
      <c r="F103" s="6">
        <f t="shared" si="59"/>
        <v>0.8823376319091446</v>
      </c>
      <c r="G103" s="94">
        <f t="shared" si="65"/>
        <v>1.2088815165885669E-2</v>
      </c>
      <c r="H103" s="6">
        <f t="shared" si="52"/>
        <v>0.19496558106502573</v>
      </c>
      <c r="I103" s="6">
        <f t="shared" si="60"/>
        <v>0.49284441227175502</v>
      </c>
      <c r="J103" s="6">
        <f t="shared" si="61"/>
        <v>0.55644998772824494</v>
      </c>
      <c r="K103" s="6">
        <f t="shared" si="62"/>
        <v>8.8243302147259492E-2</v>
      </c>
      <c r="L103" s="94">
        <f t="shared" si="63"/>
        <v>8.9680219939615056E-4</v>
      </c>
      <c r="M103" s="94">
        <f t="shared" si="66"/>
        <v>4.2735682994304573E-2</v>
      </c>
      <c r="N103" s="6">
        <f t="shared" si="53"/>
        <v>1.5271369817795252E-2</v>
      </c>
      <c r="O103" s="6">
        <f t="shared" si="67"/>
        <v>0.17967471671830448</v>
      </c>
      <c r="P103" s="6">
        <f t="shared" si="64"/>
        <v>0.19494608653609974</v>
      </c>
      <c r="Q103" s="2">
        <f>Q102+H3220</f>
        <v>68.600000000000122</v>
      </c>
      <c r="R103" s="93">
        <f>A3251</f>
        <v>0.33303009287512553</v>
      </c>
      <c r="S103" s="2">
        <f t="shared" si="37"/>
        <v>3.9963611145015063</v>
      </c>
    </row>
    <row r="104" spans="1:19" x14ac:dyDescent="0.25">
      <c r="A104" s="33">
        <f t="shared" si="54"/>
        <v>0.18286701863467708</v>
      </c>
      <c r="B104" s="24">
        <f t="shared" si="55"/>
        <v>0.15113298136532294</v>
      </c>
      <c r="C104" s="24">
        <f t="shared" si="56"/>
        <v>2.9512814098634554</v>
      </c>
      <c r="D104" s="24">
        <f t="shared" si="57"/>
        <v>3.8516338852432747E-2</v>
      </c>
      <c r="E104" s="24">
        <f t="shared" si="58"/>
        <v>4.9099743547567271E-2</v>
      </c>
      <c r="F104" s="6">
        <f t="shared" si="59"/>
        <v>0.88239587097836125</v>
      </c>
      <c r="G104" s="94">
        <f t="shared" si="65"/>
        <v>1.2090411073286655E-2</v>
      </c>
      <c r="H104" s="6">
        <f t="shared" si="52"/>
        <v>0.19495742970796373</v>
      </c>
      <c r="I104" s="6">
        <f t="shared" si="60"/>
        <v>0.49286399544719711</v>
      </c>
      <c r="J104" s="6">
        <f t="shared" si="61"/>
        <v>0.55643040455280279</v>
      </c>
      <c r="K104" s="6">
        <f t="shared" si="62"/>
        <v>8.8240583450913707E-2</v>
      </c>
      <c r="L104" s="94">
        <f t="shared" si="63"/>
        <v>8.9695742745075793E-4</v>
      </c>
      <c r="M104" s="94">
        <f t="shared" si="66"/>
        <v>4.2735682994304573E-2</v>
      </c>
      <c r="N104" s="6">
        <f t="shared" si="53"/>
        <v>1.5271424147614366E-2</v>
      </c>
      <c r="O104" s="6">
        <f t="shared" si="67"/>
        <v>0.17967471671830448</v>
      </c>
      <c r="P104" s="6">
        <f t="shared" si="64"/>
        <v>0.19494614086591885</v>
      </c>
      <c r="Q104" s="2">
        <f>Q103+H3253</f>
        <v>69.300000000000125</v>
      </c>
      <c r="R104" s="93">
        <f>A3284</f>
        <v>0.33314024369719669</v>
      </c>
      <c r="S104" s="2">
        <f t="shared" si="37"/>
        <v>3.9976829243663605</v>
      </c>
    </row>
    <row r="105" spans="1:19" x14ac:dyDescent="0.25">
      <c r="A105" s="33">
        <f t="shared" si="54"/>
        <v>0.18286137421365464</v>
      </c>
      <c r="B105" s="24">
        <f t="shared" si="55"/>
        <v>0.15113862578634538</v>
      </c>
      <c r="C105" s="24">
        <f t="shared" si="56"/>
        <v>2.9513493148043799</v>
      </c>
      <c r="D105" s="24">
        <f t="shared" si="57"/>
        <v>3.8518215563508269E-2</v>
      </c>
      <c r="E105" s="24">
        <f t="shared" si="58"/>
        <v>4.9097866836491748E-2</v>
      </c>
      <c r="F105" s="6">
        <f t="shared" si="59"/>
        <v>0.88242959957413869</v>
      </c>
      <c r="G105" s="94">
        <f t="shared" si="65"/>
        <v>1.2091335375847433E-2</v>
      </c>
      <c r="H105" s="6">
        <f t="shared" si="52"/>
        <v>0.19495270958950209</v>
      </c>
      <c r="I105" s="6">
        <f t="shared" si="60"/>
        <v>0.49287533557233149</v>
      </c>
      <c r="J105" s="6">
        <f t="shared" si="61"/>
        <v>0.55641906442766853</v>
      </c>
      <c r="K105" s="6">
        <f t="shared" si="62"/>
        <v>8.8239009004829325E-2</v>
      </c>
      <c r="L105" s="94">
        <f t="shared" si="63"/>
        <v>8.970473346913727E-4</v>
      </c>
      <c r="M105" s="94">
        <f>M97</f>
        <v>4.2735682994304573E-2</v>
      </c>
      <c r="N105" s="6">
        <f t="shared" si="53"/>
        <v>1.5271455615148579E-2</v>
      </c>
      <c r="O105" s="6">
        <f>O97</f>
        <v>0.17967471671830448</v>
      </c>
      <c r="P105" s="6">
        <f t="shared" si="64"/>
        <v>0.19494617233345307</v>
      </c>
      <c r="Q105" s="2">
        <f>Q104+H3286</f>
        <v>70.000000000000128</v>
      </c>
      <c r="R105" s="93">
        <f>A3317</f>
        <v>0.33324930650422951</v>
      </c>
      <c r="S105" s="2">
        <f t="shared" si="37"/>
        <v>3.9989916780507544</v>
      </c>
    </row>
    <row r="106" spans="1:19" x14ac:dyDescent="0.25">
      <c r="A106" s="33">
        <f t="shared" si="54"/>
        <v>0.18285810558563015</v>
      </c>
      <c r="B106" s="24">
        <f t="shared" si="55"/>
        <v>0.15114189441436987</v>
      </c>
      <c r="C106" s="24">
        <f t="shared" si="56"/>
        <v>2.9513886377791034</v>
      </c>
      <c r="D106" s="24">
        <f t="shared" si="57"/>
        <v>3.8519302350989389E-2</v>
      </c>
      <c r="E106" s="24">
        <f t="shared" si="58"/>
        <v>4.9096780049010628E-2</v>
      </c>
      <c r="F106" s="6">
        <f t="shared" si="59"/>
        <v>0.88244913269710168</v>
      </c>
      <c r="G106" s="94">
        <f t="shared" si="65"/>
        <v>1.2091870680091101E-2</v>
      </c>
      <c r="H106" s="6">
        <f t="shared" si="52"/>
        <v>0.19494997626572125</v>
      </c>
      <c r="I106" s="6">
        <f t="shared" si="60"/>
        <v>0.49288190250911029</v>
      </c>
      <c r="J106" s="6">
        <f t="shared" si="61"/>
        <v>0.55641249749088972</v>
      </c>
      <c r="K106" s="6">
        <f t="shared" si="62"/>
        <v>8.8238097221772963E-2</v>
      </c>
      <c r="L106" s="94">
        <f t="shared" si="63"/>
        <v>8.9709940517542777E-4</v>
      </c>
      <c r="M106" s="94">
        <f t="shared" si="66"/>
        <v>4.2735682994304573E-2</v>
      </c>
      <c r="N106" s="6">
        <f t="shared" si="53"/>
        <v>1.5271473839817999E-2</v>
      </c>
      <c r="O106" s="6">
        <f t="shared" si="67"/>
        <v>0.17967471671830448</v>
      </c>
      <c r="P106" s="6">
        <f t="shared" si="64"/>
        <v>0.19494619055812248</v>
      </c>
      <c r="Q106" s="2"/>
      <c r="R106" s="2"/>
      <c r="S106" s="2"/>
    </row>
    <row r="107" spans="1:19" x14ac:dyDescent="0.25">
      <c r="A107" s="33">
        <f t="shared" si="54"/>
        <v>0.18285621273183078</v>
      </c>
      <c r="B107" s="24">
        <f t="shared" si="55"/>
        <v>0.15114378726816924</v>
      </c>
      <c r="C107" s="24">
        <f t="shared" si="56"/>
        <v>2.9514114095755044</v>
      </c>
      <c r="D107" s="24">
        <f t="shared" si="57"/>
        <v>3.8519931707662471E-2</v>
      </c>
      <c r="E107" s="24">
        <f t="shared" si="58"/>
        <v>4.9096150692337547E-2</v>
      </c>
      <c r="F107" s="6">
        <f t="shared" si="59"/>
        <v>0.88246044468882578</v>
      </c>
      <c r="G107" s="94">
        <f t="shared" si="65"/>
        <v>1.2092180690068325E-2</v>
      </c>
      <c r="H107" s="6">
        <f t="shared" si="52"/>
        <v>0.1949483934218991</v>
      </c>
      <c r="I107" s="6">
        <f t="shared" si="60"/>
        <v>0.49288570539910925</v>
      </c>
      <c r="J107" s="6">
        <f t="shared" si="61"/>
        <v>0.55640869460089071</v>
      </c>
      <c r="K107" s="6">
        <f t="shared" si="62"/>
        <v>8.8237569198220345E-2</v>
      </c>
      <c r="L107" s="94">
        <f t="shared" si="63"/>
        <v>8.9712956109886115E-4</v>
      </c>
      <c r="M107" s="94">
        <f t="shared" si="66"/>
        <v>4.2735682994304573E-2</v>
      </c>
      <c r="N107" s="6">
        <f t="shared" si="53"/>
        <v>1.52714843943912E-2</v>
      </c>
      <c r="O107" s="6">
        <f t="shared" si="67"/>
        <v>0.17967471671830448</v>
      </c>
      <c r="P107" s="6">
        <f t="shared" si="64"/>
        <v>0.19494620111269567</v>
      </c>
      <c r="Q107" s="2"/>
      <c r="R107" s="2"/>
      <c r="S107" s="2"/>
    </row>
    <row r="108" spans="1:19" x14ac:dyDescent="0.25">
      <c r="A108" s="33">
        <f t="shared" si="54"/>
        <v>0.18285511657722908</v>
      </c>
      <c r="B108" s="24">
        <f t="shared" si="55"/>
        <v>0.15114488342277094</v>
      </c>
      <c r="C108" s="24">
        <f t="shared" si="56"/>
        <v>2.9514245967471813</v>
      </c>
      <c r="D108" s="24">
        <f t="shared" si="57"/>
        <v>3.8520296169410696E-2</v>
      </c>
      <c r="E108" s="24">
        <f t="shared" si="58"/>
        <v>4.9095786230589321E-2</v>
      </c>
      <c r="F108" s="6">
        <f t="shared" si="59"/>
        <v>0.88246699561918263</v>
      </c>
      <c r="G108" s="94">
        <f t="shared" si="65"/>
        <v>1.2092360222937056E-2</v>
      </c>
      <c r="H108" s="6">
        <f t="shared" si="52"/>
        <v>0.19494747680016614</v>
      </c>
      <c r="I108" s="6">
        <f t="shared" si="60"/>
        <v>0.49288790765677931</v>
      </c>
      <c r="J108" s="6">
        <f t="shared" si="61"/>
        <v>0.55640649234322059</v>
      </c>
      <c r="K108" s="6">
        <f t="shared" si="62"/>
        <v>8.8237263414792211E-2</v>
      </c>
      <c r="L108" s="94">
        <f t="shared" si="63"/>
        <v>8.9714702512708037E-4</v>
      </c>
      <c r="M108" s="94">
        <f t="shared" si="66"/>
        <v>4.2735682994304573E-2</v>
      </c>
      <c r="N108" s="6">
        <f t="shared" si="53"/>
        <v>1.5271490506801079E-2</v>
      </c>
      <c r="O108" s="6">
        <f t="shared" si="67"/>
        <v>0.17967471671830448</v>
      </c>
      <c r="P108" s="6">
        <f t="shared" si="64"/>
        <v>0.19494620722510556</v>
      </c>
      <c r="Q108" s="2"/>
      <c r="R108" s="2"/>
      <c r="S108" s="2"/>
    </row>
    <row r="109" spans="1:19" x14ac:dyDescent="0.25">
      <c r="A109" s="33">
        <f t="shared" si="54"/>
        <v>0.18285448178969879</v>
      </c>
      <c r="B109" s="24">
        <f t="shared" si="55"/>
        <v>0.15114551821030123</v>
      </c>
      <c r="C109" s="24">
        <f t="shared" si="56"/>
        <v>2.9514322334874463</v>
      </c>
      <c r="D109" s="24">
        <f t="shared" si="57"/>
        <v>3.8520507230776976E-2</v>
      </c>
      <c r="E109" s="24">
        <f t="shared" si="58"/>
        <v>4.9095575169223041E-2</v>
      </c>
      <c r="F109" s="6">
        <f t="shared" si="59"/>
        <v>0.88247078933560519</v>
      </c>
      <c r="G109" s="94">
        <f t="shared" si="65"/>
        <v>1.2092464193021832E-2</v>
      </c>
      <c r="H109" s="6">
        <f t="shared" si="52"/>
        <v>0.19494694598272061</v>
      </c>
      <c r="I109" s="6">
        <f t="shared" si="60"/>
        <v>0.49288918299240359</v>
      </c>
      <c r="J109" s="6">
        <f t="shared" si="61"/>
        <v>0.55640521700759638</v>
      </c>
      <c r="K109" s="6">
        <f t="shared" si="62"/>
        <v>8.8237086332985909E-2</v>
      </c>
      <c r="L109" s="94">
        <f t="shared" si="63"/>
        <v>8.9715713884589495E-4</v>
      </c>
      <c r="M109" s="94">
        <f t="shared" si="66"/>
        <v>4.2735682994304573E-2</v>
      </c>
      <c r="N109" s="6">
        <f t="shared" si="53"/>
        <v>1.5271494046602663E-2</v>
      </c>
      <c r="O109" s="6">
        <f t="shared" si="67"/>
        <v>0.17967471671830448</v>
      </c>
      <c r="P109" s="6">
        <f t="shared" si="64"/>
        <v>0.19494621076490715</v>
      </c>
      <c r="Q109" s="2"/>
      <c r="R109" s="2"/>
      <c r="S109" s="2"/>
    </row>
    <row r="110" spans="1:19" x14ac:dyDescent="0.25">
      <c r="A110" s="33">
        <f t="shared" si="54"/>
        <v>0.18285411418079206</v>
      </c>
      <c r="B110" s="24">
        <f t="shared" si="55"/>
        <v>0.15114588581920796</v>
      </c>
      <c r="C110" s="24">
        <f t="shared" si="56"/>
        <v>2.9514366559639429</v>
      </c>
      <c r="D110" s="24">
        <f t="shared" si="57"/>
        <v>3.8520629457595761E-2</v>
      </c>
      <c r="E110" s="24">
        <f t="shared" si="58"/>
        <v>4.9095452942404257E-2</v>
      </c>
      <c r="F110" s="6">
        <f t="shared" si="59"/>
        <v>0.8824729863129378</v>
      </c>
      <c r="G110" s="94">
        <f t="shared" si="65"/>
        <v>1.2092524403293082E-2</v>
      </c>
      <c r="H110" s="6">
        <f t="shared" si="52"/>
        <v>0.19494663858408515</v>
      </c>
      <c r="I110" s="6">
        <f t="shared" si="60"/>
        <v>0.49288992154597849</v>
      </c>
      <c r="J110" s="6">
        <f t="shared" si="61"/>
        <v>0.55640447845402141</v>
      </c>
      <c r="K110" s="6">
        <f t="shared" si="62"/>
        <v>8.823698378348202E-2</v>
      </c>
      <c r="L110" s="94">
        <f t="shared" si="63"/>
        <v>8.9716299583251905E-4</v>
      </c>
      <c r="M110" s="94">
        <f t="shared" si="66"/>
        <v>4.2735682994304573E-2</v>
      </c>
      <c r="N110" s="6">
        <f t="shared" si="53"/>
        <v>1.5271496096547982E-2</v>
      </c>
      <c r="O110" s="6">
        <f t="shared" si="67"/>
        <v>0.17967471671830448</v>
      </c>
      <c r="P110" s="6">
        <f t="shared" si="64"/>
        <v>0.19494621281485247</v>
      </c>
      <c r="Q110" s="2"/>
      <c r="R110" s="2"/>
      <c r="S110" s="2"/>
    </row>
    <row r="111" spans="1:19" x14ac:dyDescent="0.25">
      <c r="A111" s="33">
        <f t="shared" si="54"/>
        <v>0.18285390129617574</v>
      </c>
      <c r="B111" s="24">
        <f t="shared" si="55"/>
        <v>0.15114609870382428</v>
      </c>
      <c r="C111" s="24">
        <f t="shared" si="56"/>
        <v>2.9514392170473061</v>
      </c>
      <c r="D111" s="24">
        <f t="shared" si="57"/>
        <v>3.8520700239922497E-2</v>
      </c>
      <c r="E111" s="24">
        <f t="shared" si="58"/>
        <v>4.9095382160077521E-2</v>
      </c>
      <c r="F111" s="6">
        <f t="shared" si="59"/>
        <v>0.88247425860146078</v>
      </c>
      <c r="G111" s="94">
        <f t="shared" si="65"/>
        <v>1.2092559271649034E-2</v>
      </c>
      <c r="H111" s="6">
        <f t="shared" si="52"/>
        <v>0.19494646056782478</v>
      </c>
      <c r="I111" s="6">
        <f t="shared" si="60"/>
        <v>0.49289034924690012</v>
      </c>
      <c r="J111" s="6">
        <f t="shared" si="61"/>
        <v>0.55640405075309984</v>
      </c>
      <c r="K111" s="6">
        <f t="shared" si="62"/>
        <v>8.8236924396266181E-2</v>
      </c>
      <c r="L111" s="94">
        <f t="shared" si="63"/>
        <v>8.9716638767595701E-4</v>
      </c>
      <c r="M111" s="94">
        <f t="shared" si="66"/>
        <v>4.2735682994304573E-2</v>
      </c>
      <c r="N111" s="6">
        <f t="shared" si="53"/>
        <v>1.5271497283693185E-2</v>
      </c>
      <c r="O111" s="6">
        <f t="shared" si="67"/>
        <v>0.17967471671830448</v>
      </c>
      <c r="P111" s="6">
        <f t="shared" si="64"/>
        <v>0.19494621400199766</v>
      </c>
      <c r="Q111" s="2"/>
      <c r="R111" s="2"/>
      <c r="S111" s="2"/>
    </row>
    <row r="112" spans="1:19" x14ac:dyDescent="0.25">
      <c r="A112" s="33">
        <f t="shared" si="54"/>
        <v>0.18285377801326219</v>
      </c>
      <c r="B112" s="24">
        <f t="shared" si="55"/>
        <v>0.15114622198673783</v>
      </c>
      <c r="C112" s="24">
        <f t="shared" si="56"/>
        <v>2.9514407001877694</v>
      </c>
      <c r="D112" s="24">
        <f t="shared" si="57"/>
        <v>3.8520741230448081E-2</v>
      </c>
      <c r="E112" s="24">
        <f t="shared" si="58"/>
        <v>4.9095341169551936E-2</v>
      </c>
      <c r="F112" s="6">
        <f t="shared" si="59"/>
        <v>0.88247499539405272</v>
      </c>
      <c r="G112" s="94">
        <f t="shared" si="65"/>
        <v>1.2092579464219461E-2</v>
      </c>
      <c r="H112" s="6">
        <f t="shared" si="52"/>
        <v>0.19494635747748165</v>
      </c>
      <c r="I112" s="6">
        <f t="shared" si="60"/>
        <v>0.49289059693135751</v>
      </c>
      <c r="J112" s="6">
        <f t="shared" si="61"/>
        <v>0.55640380306864246</v>
      </c>
      <c r="K112" s="6">
        <f t="shared" si="62"/>
        <v>8.8236890004677299E-2</v>
      </c>
      <c r="L112" s="94">
        <f t="shared" si="63"/>
        <v>8.9716835192398621E-4</v>
      </c>
      <c r="M112" s="94">
        <f t="shared" si="66"/>
        <v>4.2735682994304573E-2</v>
      </c>
      <c r="N112" s="6">
        <f t="shared" si="53"/>
        <v>1.5271497971179994E-2</v>
      </c>
      <c r="O112" s="6">
        <f t="shared" si="67"/>
        <v>0.17967471671830448</v>
      </c>
      <c r="P112" s="6">
        <f t="shared" si="64"/>
        <v>0.19494621468948448</v>
      </c>
      <c r="Q112" s="2"/>
      <c r="R112" s="2"/>
      <c r="S112" s="2"/>
    </row>
    <row r="113" spans="1:26" x14ac:dyDescent="0.25">
      <c r="A113" s="33">
        <f t="shared" si="54"/>
        <v>0.18285370661926359</v>
      </c>
      <c r="B113" s="24">
        <f t="shared" si="55"/>
        <v>0.15114629338073643</v>
      </c>
      <c r="C113" s="24">
        <f t="shared" si="56"/>
        <v>2.9514415590847505</v>
      </c>
      <c r="D113" s="24">
        <f t="shared" si="57"/>
        <v>3.852076496834983E-2</v>
      </c>
      <c r="E113" s="24">
        <f t="shared" si="58"/>
        <v>4.9095317431650187E-2</v>
      </c>
      <c r="F113" s="6">
        <f t="shared" si="59"/>
        <v>0.88247542207638896</v>
      </c>
      <c r="G113" s="94">
        <f t="shared" si="65"/>
        <v>1.2092591157902186E-2</v>
      </c>
      <c r="H113" s="6">
        <f t="shared" si="52"/>
        <v>0.19494629777716577</v>
      </c>
      <c r="I113" s="6">
        <f t="shared" si="60"/>
        <v>0.49289074036715336</v>
      </c>
      <c r="J113" s="6">
        <f t="shared" si="61"/>
        <v>0.55640365963284655</v>
      </c>
      <c r="K113" s="6">
        <f t="shared" si="62"/>
        <v>8.8236870088249708E-2</v>
      </c>
      <c r="L113" s="94">
        <f t="shared" si="63"/>
        <v>8.971694894366845E-4</v>
      </c>
      <c r="M113" s="94">
        <f t="shared" si="66"/>
        <v>4.2735682994304573E-2</v>
      </c>
      <c r="N113" s="6">
        <f t="shared" si="53"/>
        <v>1.5271498369309439E-2</v>
      </c>
      <c r="O113" s="6">
        <f t="shared" si="67"/>
        <v>0.17967471671830448</v>
      </c>
      <c r="P113" s="6">
        <f t="shared" si="64"/>
        <v>0.19494621508761392</v>
      </c>
      <c r="Q113" s="2"/>
      <c r="R113" s="2"/>
      <c r="S113" s="2"/>
    </row>
    <row r="114" spans="1:26" x14ac:dyDescent="0.25">
      <c r="A114" s="33">
        <f t="shared" si="54"/>
        <v>0.18285366527448765</v>
      </c>
      <c r="B114" s="24">
        <f t="shared" si="55"/>
        <v>0.15114633472551237</v>
      </c>
      <c r="C114" s="24">
        <f t="shared" si="56"/>
        <v>2.9514420564781276</v>
      </c>
      <c r="D114" s="24">
        <f t="shared" si="57"/>
        <v>3.8520778715139196E-2</v>
      </c>
      <c r="E114" s="24">
        <f t="shared" si="58"/>
        <v>4.9095303684860821E-2</v>
      </c>
      <c r="F114" s="6">
        <f t="shared" si="59"/>
        <v>0.88247566917138254</v>
      </c>
      <c r="G114" s="94">
        <f t="shared" si="65"/>
        <v>1.2092597929805578E-2</v>
      </c>
      <c r="H114" s="6">
        <f t="shared" si="52"/>
        <v>0.19494626320429323</v>
      </c>
      <c r="I114" s="6">
        <f t="shared" si="60"/>
        <v>0.49289082343184737</v>
      </c>
      <c r="J114" s="6">
        <f t="shared" si="61"/>
        <v>0.55640357656815254</v>
      </c>
      <c r="K114" s="6">
        <f t="shared" si="62"/>
        <v>8.8236858554497907E-2</v>
      </c>
      <c r="L114" s="94">
        <f t="shared" si="63"/>
        <v>8.9717014817941078E-4</v>
      </c>
      <c r="M114" s="94">
        <f t="shared" si="66"/>
        <v>4.2735682994304573E-2</v>
      </c>
      <c r="N114" s="6">
        <f t="shared" si="53"/>
        <v>1.5271498599869393E-2</v>
      </c>
      <c r="O114" s="6">
        <f t="shared" si="67"/>
        <v>0.17967471671830448</v>
      </c>
      <c r="P114" s="6">
        <f t="shared" si="64"/>
        <v>0.19494621531817388</v>
      </c>
      <c r="Q114" s="2"/>
      <c r="R114" s="2"/>
      <c r="S114" s="2"/>
    </row>
    <row r="115" spans="1:26" s="89" customFormat="1" x14ac:dyDescent="0.25">
      <c r="A115" s="33">
        <f t="shared" si="54"/>
        <v>0.18285364133142798</v>
      </c>
      <c r="B115" s="24">
        <f t="shared" si="55"/>
        <v>0.15114635866857204</v>
      </c>
      <c r="C115" s="24">
        <f t="shared" si="56"/>
        <v>2.9514423445222353</v>
      </c>
      <c r="D115" s="24">
        <f t="shared" si="57"/>
        <v>3.8520786676004788E-2</v>
      </c>
      <c r="E115" s="24">
        <f t="shared" si="58"/>
        <v>4.9095295723995229E-2</v>
      </c>
      <c r="F115" s="6">
        <f t="shared" si="59"/>
        <v>0.88247581226595173</v>
      </c>
      <c r="G115" s="94">
        <f t="shared" si="65"/>
        <v>1.2092601851466633E-2</v>
      </c>
      <c r="H115" s="6">
        <f t="shared" si="52"/>
        <v>0.19494624318289461</v>
      </c>
      <c r="I115" s="6">
        <f t="shared" si="60"/>
        <v>0.49289087153521333</v>
      </c>
      <c r="J115" s="6">
        <f t="shared" si="61"/>
        <v>0.55640352846478658</v>
      </c>
      <c r="K115" s="6">
        <f t="shared" si="62"/>
        <v>8.8236851875216585E-2</v>
      </c>
      <c r="L115" s="94">
        <f t="shared" si="63"/>
        <v>8.971705296624301E-4</v>
      </c>
      <c r="M115" s="94">
        <f t="shared" si="66"/>
        <v>4.2735682994304573E-2</v>
      </c>
      <c r="N115" s="6">
        <f t="shared" si="53"/>
        <v>1.5271498733388449E-2</v>
      </c>
      <c r="O115" s="6">
        <f t="shared" si="67"/>
        <v>0.17967471671830448</v>
      </c>
      <c r="P115" s="6">
        <f t="shared" si="64"/>
        <v>0.19494621545169294</v>
      </c>
      <c r="Q115" s="2"/>
      <c r="R115" s="2"/>
      <c r="S115" s="2"/>
    </row>
    <row r="116" spans="1:26" s="89" customFormat="1" x14ac:dyDescent="0.25">
      <c r="A116" s="33">
        <f t="shared" si="54"/>
        <v>0.18285362746582715</v>
      </c>
      <c r="B116" s="24">
        <f t="shared" si="55"/>
        <v>0.15114637253417287</v>
      </c>
      <c r="C116" s="24">
        <f t="shared" si="56"/>
        <v>2.951442511330681</v>
      </c>
      <c r="D116" s="24">
        <f t="shared" si="57"/>
        <v>3.8520791286200277E-2</v>
      </c>
      <c r="E116" s="24">
        <f t="shared" si="58"/>
        <v>4.909529111379974E-2</v>
      </c>
      <c r="F116" s="6">
        <f t="shared" si="59"/>
        <v>0.88247589513308444</v>
      </c>
      <c r="G116" s="94">
        <f t="shared" si="65"/>
        <v>1.2092604122530102E-2</v>
      </c>
      <c r="H116" s="6">
        <f t="shared" si="52"/>
        <v>0.19494623158835725</v>
      </c>
      <c r="I116" s="6">
        <f t="shared" si="60"/>
        <v>0.49289089939222375</v>
      </c>
      <c r="J116" s="6">
        <f t="shared" si="61"/>
        <v>0.55640350060777621</v>
      </c>
      <c r="K116" s="6">
        <f t="shared" si="62"/>
        <v>8.8236848007195293E-2</v>
      </c>
      <c r="L116" s="94">
        <f t="shared" si="63"/>
        <v>8.971707505821434E-4</v>
      </c>
      <c r="M116" s="94">
        <f t="shared" si="66"/>
        <v>4.2735682994304573E-2</v>
      </c>
      <c r="N116" s="6">
        <f t="shared" si="53"/>
        <v>1.5271498810710349E-2</v>
      </c>
      <c r="O116" s="6">
        <f t="shared" si="67"/>
        <v>0.17967471671830448</v>
      </c>
      <c r="P116" s="6">
        <f t="shared" si="64"/>
        <v>0.19494621552901484</v>
      </c>
      <c r="Q116" s="2"/>
      <c r="R116" s="2"/>
      <c r="S116" s="2"/>
    </row>
    <row r="117" spans="1:26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33"/>
      <c r="R117" s="6"/>
      <c r="S117" s="94"/>
    </row>
    <row r="118" spans="1:26" x14ac:dyDescent="0.25">
      <c r="A118" s="90" t="s">
        <v>75</v>
      </c>
      <c r="B118" s="90"/>
      <c r="C118" s="90"/>
      <c r="D118" s="90"/>
      <c r="E118" s="90"/>
      <c r="F118" s="2">
        <f>F87+1</f>
        <v>4</v>
      </c>
      <c r="G118" s="2" t="s">
        <v>76</v>
      </c>
      <c r="H118" s="2">
        <f>D$18/100</f>
        <v>0.7</v>
      </c>
      <c r="I118" s="2"/>
      <c r="J118" s="2"/>
      <c r="K118" s="2" t="s">
        <v>15</v>
      </c>
      <c r="L118" s="2"/>
      <c r="M118" s="2"/>
      <c r="N118" s="2"/>
      <c r="O118" s="2"/>
      <c r="P118" s="2"/>
      <c r="Q118" s="33"/>
      <c r="R118" s="6"/>
      <c r="S118" s="94"/>
    </row>
    <row r="119" spans="1:26" x14ac:dyDescent="0.25">
      <c r="A119" s="7" t="s">
        <v>82</v>
      </c>
      <c r="B119" s="7" t="s">
        <v>185</v>
      </c>
      <c r="C119" s="7" t="s">
        <v>186</v>
      </c>
      <c r="D119" s="7" t="s">
        <v>187</v>
      </c>
      <c r="E119" s="7" t="s">
        <v>188</v>
      </c>
      <c r="F119" s="7" t="s">
        <v>79</v>
      </c>
      <c r="G119" s="7" t="s">
        <v>81</v>
      </c>
      <c r="H119" s="7" t="s">
        <v>84</v>
      </c>
      <c r="I119" s="7" t="s">
        <v>60</v>
      </c>
      <c r="J119" s="7" t="s">
        <v>190</v>
      </c>
      <c r="K119" s="7" t="s">
        <v>86</v>
      </c>
      <c r="L119" s="7" t="s">
        <v>88</v>
      </c>
      <c r="M119" s="7" t="s">
        <v>88</v>
      </c>
      <c r="N119" s="7" t="s">
        <v>90</v>
      </c>
      <c r="O119" s="7" t="s">
        <v>92</v>
      </c>
      <c r="P119" s="7" t="s">
        <v>92</v>
      </c>
      <c r="Q119" s="33"/>
      <c r="R119" s="6"/>
      <c r="S119" s="94"/>
    </row>
    <row r="120" spans="1:26" x14ac:dyDescent="0.25">
      <c r="A120" s="7" t="s">
        <v>77</v>
      </c>
      <c r="B120" s="7" t="s">
        <v>10</v>
      </c>
      <c r="C120" s="7" t="s">
        <v>57</v>
      </c>
      <c r="D120" s="7" t="s">
        <v>59</v>
      </c>
      <c r="E120" s="7" t="s">
        <v>189</v>
      </c>
      <c r="F120" s="7" t="s">
        <v>78</v>
      </c>
      <c r="G120" s="7" t="s">
        <v>80</v>
      </c>
      <c r="H120" s="7" t="s">
        <v>83</v>
      </c>
      <c r="I120" s="7" t="s">
        <v>61</v>
      </c>
      <c r="J120" s="7" t="s">
        <v>191</v>
      </c>
      <c r="K120" s="7" t="s">
        <v>85</v>
      </c>
      <c r="L120" s="7" t="s">
        <v>87</v>
      </c>
      <c r="M120" s="7" t="s">
        <v>28</v>
      </c>
      <c r="N120" s="7" t="s">
        <v>89</v>
      </c>
      <c r="O120" s="7" t="s">
        <v>32</v>
      </c>
      <c r="P120" s="7" t="s">
        <v>91</v>
      </c>
      <c r="Q120" s="33"/>
      <c r="R120" s="6"/>
      <c r="S120" s="94"/>
    </row>
    <row r="121" spans="1:26" x14ac:dyDescent="0.25">
      <c r="A121" s="7" t="s">
        <v>0</v>
      </c>
      <c r="B121" s="7" t="s">
        <v>0</v>
      </c>
      <c r="C121" s="7" t="s">
        <v>97</v>
      </c>
      <c r="D121" s="7" t="s">
        <v>17</v>
      </c>
      <c r="E121" s="7" t="s">
        <v>17</v>
      </c>
      <c r="F121" s="7" t="s">
        <v>22</v>
      </c>
      <c r="G121" s="7" t="s">
        <v>0</v>
      </c>
      <c r="H121" s="7" t="s">
        <v>0</v>
      </c>
      <c r="I121" s="7" t="s">
        <v>0</v>
      </c>
      <c r="J121" s="7" t="s">
        <v>0</v>
      </c>
      <c r="K121" s="7" t="s">
        <v>0</v>
      </c>
      <c r="L121" s="7" t="s">
        <v>20</v>
      </c>
      <c r="M121" s="7" t="s">
        <v>20</v>
      </c>
      <c r="N121" s="7" t="s">
        <v>0</v>
      </c>
      <c r="O121" s="7" t="s">
        <v>0</v>
      </c>
      <c r="P121" s="7" t="s">
        <v>0</v>
      </c>
      <c r="Q121" s="33"/>
      <c r="R121" s="6"/>
      <c r="S121" s="94"/>
    </row>
    <row r="122" spans="1:26" x14ac:dyDescent="0.25">
      <c r="A122" s="24">
        <v>0.2</v>
      </c>
      <c r="B122" s="24">
        <f>IF(A122&lt;0.167,A122,2*0.167-A122)</f>
        <v>0.13400000000000001</v>
      </c>
      <c r="C122" s="24">
        <f>2*ACOS((0.167-B122)/0.167)</f>
        <v>2.7437647987045688</v>
      </c>
      <c r="D122" s="24">
        <f>0.167^2*(C122-SIN(C122))/2</f>
        <v>3.2858095406100046E-2</v>
      </c>
      <c r="E122" s="24">
        <f>IF(A122&lt;0.167,D122,3.1416*(0.167)^2-D122)</f>
        <v>5.4757986993899971E-2</v>
      </c>
      <c r="F122" s="6">
        <f>$D$19/E122</f>
        <v>0.7912162837048089</v>
      </c>
      <c r="G122" s="94">
        <f>F122^2/(2*32.2)</f>
        <v>9.7208572608641092E-3</v>
      </c>
      <c r="H122" s="6">
        <f t="shared" ref="H122:H147" si="68">A122+G122</f>
        <v>0.20972085726086412</v>
      </c>
      <c r="I122" s="6">
        <f>0.167*C122</f>
        <v>0.45820872138366303</v>
      </c>
      <c r="J122" s="6">
        <f>IF(A122&lt;0.167,I122,(2*3.1416*0.167-I122))</f>
        <v>0.59108567861633698</v>
      </c>
      <c r="K122" s="6">
        <f>E122/J122</f>
        <v>9.2639678095537803E-2</v>
      </c>
      <c r="L122" s="94">
        <f>($D$21^2)*(F122^2)/(($D$20^2)*(K122^1.333))</f>
        <v>6.7588190163551704E-4</v>
      </c>
      <c r="M122" s="94">
        <f>D105</f>
        <v>3.8518215563508269E-2</v>
      </c>
      <c r="N122" s="6">
        <f t="shared" ref="N122:N147" si="69">((M122+L122)/2)*D$30</f>
        <v>1.3717934112800326E-2</v>
      </c>
      <c r="O122" s="6">
        <f>H116</f>
        <v>0.19494623158835725</v>
      </c>
      <c r="P122" s="6">
        <f>N122+O122</f>
        <v>0.20866416570115759</v>
      </c>
      <c r="Q122" s="33"/>
      <c r="R122" s="6"/>
      <c r="S122" s="94"/>
    </row>
    <row r="123" spans="1:26" x14ac:dyDescent="0.25">
      <c r="A123" s="33">
        <f t="shared" ref="A123:A147" si="70">A122+(P122-H122)/2</f>
        <v>0.19947165422014673</v>
      </c>
      <c r="B123" s="24">
        <f t="shared" ref="B123:B147" si="71">IF(A123&lt;0.167,A123,2*0.167-A123)</f>
        <v>0.13452834577985329</v>
      </c>
      <c r="C123" s="24">
        <f t="shared" ref="C123:C147" si="72">2*ACOS((0.167-B123)/0.167)</f>
        <v>2.7502174826374608</v>
      </c>
      <c r="D123" s="24">
        <f t="shared" ref="D123:D147" si="73">0.167^2*(C123-SIN(C123))/2</f>
        <v>3.3031139228278987E-2</v>
      </c>
      <c r="E123" s="24">
        <f t="shared" ref="E123:E147" si="74">IF(A123&lt;0.167,D123,3.1416*(0.167)^2-D123)</f>
        <v>5.458494317172103E-2</v>
      </c>
      <c r="F123" s="6">
        <f t="shared" ref="F123:F147" si="75">$D$19/E123</f>
        <v>0.79372457778641614</v>
      </c>
      <c r="G123" s="94">
        <f>F123^2/2/32.2</f>
        <v>9.7825885928916854E-3</v>
      </c>
      <c r="H123" s="6">
        <f t="shared" si="68"/>
        <v>0.20925424281303842</v>
      </c>
      <c r="I123" s="6">
        <f t="shared" ref="I123:I147" si="76">0.167*C123</f>
        <v>0.45928631960045596</v>
      </c>
      <c r="J123" s="6">
        <f t="shared" ref="J123:J147" si="77">IF(A123&lt;0.167,I123,(2*3.1416*0.167-I123))</f>
        <v>0.590008080399544</v>
      </c>
      <c r="K123" s="6">
        <f t="shared" ref="K123:K147" si="78">E123/J123</f>
        <v>9.2515585777667622E-2</v>
      </c>
      <c r="L123" s="94">
        <f t="shared" ref="L123:L147" si="79">($D$21^2)*(F123^2)/(($D$20^2)*(K123^1.333))</f>
        <v>6.8139042409444124E-4</v>
      </c>
      <c r="M123" s="94">
        <f>M122</f>
        <v>3.8518215563508269E-2</v>
      </c>
      <c r="N123" s="6">
        <f t="shared" si="69"/>
        <v>1.3719862095660949E-2</v>
      </c>
      <c r="O123" s="6">
        <f>O122</f>
        <v>0.19494623158835725</v>
      </c>
      <c r="P123" s="6">
        <f t="shared" ref="P123:P147" si="80">N123+O123</f>
        <v>0.2086660936840182</v>
      </c>
      <c r="Q123" s="33"/>
      <c r="R123" s="6"/>
      <c r="S123" s="94"/>
    </row>
    <row r="124" spans="1:26" x14ac:dyDescent="0.25">
      <c r="A124" s="33">
        <f t="shared" si="70"/>
        <v>0.19917757965563662</v>
      </c>
      <c r="B124" s="24">
        <f t="shared" si="71"/>
        <v>0.1348224203443634</v>
      </c>
      <c r="C124" s="24">
        <f t="shared" si="72"/>
        <v>2.7538072222253707</v>
      </c>
      <c r="D124" s="24">
        <f t="shared" si="73"/>
        <v>3.3127502597573813E-2</v>
      </c>
      <c r="E124" s="24">
        <f t="shared" si="74"/>
        <v>5.4488579802426204E-2</v>
      </c>
      <c r="F124" s="6">
        <f t="shared" si="75"/>
        <v>0.79512828430409288</v>
      </c>
      <c r="G124" s="94">
        <f t="shared" ref="G124:G147" si="81">F124^2/2/32.2</f>
        <v>9.8172203183287312E-3</v>
      </c>
      <c r="H124" s="6">
        <f t="shared" si="68"/>
        <v>0.20899479997396536</v>
      </c>
      <c r="I124" s="6">
        <f t="shared" si="76"/>
        <v>0.45988580611163693</v>
      </c>
      <c r="J124" s="6">
        <f t="shared" si="77"/>
        <v>0.58940859388836309</v>
      </c>
      <c r="K124" s="6">
        <f t="shared" si="78"/>
        <v>9.2446191601927352E-2</v>
      </c>
      <c r="L124" s="94">
        <f t="shared" si="79"/>
        <v>6.8448694522140006E-4</v>
      </c>
      <c r="M124" s="94">
        <f t="shared" ref="M124:M149" si="82">M123</f>
        <v>3.8518215563508269E-2</v>
      </c>
      <c r="N124" s="6">
        <f t="shared" si="69"/>
        <v>1.3720945878055384E-2</v>
      </c>
      <c r="O124" s="6">
        <f t="shared" ref="O124:O149" si="83">O123</f>
        <v>0.19494623158835725</v>
      </c>
      <c r="P124" s="6">
        <f t="shared" si="80"/>
        <v>0.20866717746641264</v>
      </c>
      <c r="Q124" s="33"/>
      <c r="R124" s="6"/>
      <c r="S124" s="94"/>
      <c r="T124" s="10"/>
      <c r="U124" s="10"/>
      <c r="V124" s="13"/>
      <c r="W124" s="13"/>
      <c r="X124" s="13"/>
      <c r="Y124" s="10"/>
      <c r="Z124" s="10"/>
    </row>
    <row r="125" spans="1:26" x14ac:dyDescent="0.25">
      <c r="A125" s="33">
        <f t="shared" si="70"/>
        <v>0.19901376840186025</v>
      </c>
      <c r="B125" s="24">
        <f t="shared" si="71"/>
        <v>0.13498623159813977</v>
      </c>
      <c r="C125" s="24">
        <f t="shared" si="72"/>
        <v>2.755806300963429</v>
      </c>
      <c r="D125" s="24">
        <f t="shared" si="73"/>
        <v>3.318119558412528E-2</v>
      </c>
      <c r="E125" s="24">
        <f t="shared" si="74"/>
        <v>5.4434886815874738E-2</v>
      </c>
      <c r="F125" s="6">
        <f t="shared" si="75"/>
        <v>0.79591257567995699</v>
      </c>
      <c r="G125" s="94">
        <f t="shared" si="81"/>
        <v>9.8365967100233417E-3</v>
      </c>
      <c r="H125" s="6">
        <f t="shared" si="68"/>
        <v>0.2088503651118836</v>
      </c>
      <c r="I125" s="6">
        <f t="shared" si="76"/>
        <v>0.46021965226089268</v>
      </c>
      <c r="J125" s="6">
        <f t="shared" si="77"/>
        <v>0.58907474773910729</v>
      </c>
      <c r="K125" s="6">
        <f t="shared" si="78"/>
        <v>9.2407435600996374E-2</v>
      </c>
      <c r="L125" s="94">
        <f t="shared" si="79"/>
        <v>6.8622138179325444E-4</v>
      </c>
      <c r="M125" s="94">
        <f t="shared" si="82"/>
        <v>3.8518215563508269E-2</v>
      </c>
      <c r="N125" s="6">
        <f t="shared" si="69"/>
        <v>1.3721552930855533E-2</v>
      </c>
      <c r="O125" s="6">
        <f t="shared" si="83"/>
        <v>0.19494623158835725</v>
      </c>
      <c r="P125" s="6">
        <f t="shared" si="80"/>
        <v>0.20866778451921278</v>
      </c>
      <c r="Q125" s="33"/>
      <c r="R125" s="6"/>
      <c r="S125" s="94"/>
      <c r="T125" s="10"/>
      <c r="U125" s="10"/>
      <c r="V125" s="13"/>
      <c r="W125" s="13"/>
      <c r="X125" s="13"/>
      <c r="Y125" s="10"/>
      <c r="Z125" s="10"/>
    </row>
    <row r="126" spans="1:26" x14ac:dyDescent="0.25">
      <c r="A126" s="33">
        <f t="shared" si="70"/>
        <v>0.19892247810552482</v>
      </c>
      <c r="B126" s="24">
        <f t="shared" si="71"/>
        <v>0.13507752189447519</v>
      </c>
      <c r="C126" s="24">
        <f t="shared" si="72"/>
        <v>2.7569201971447916</v>
      </c>
      <c r="D126" s="24">
        <f t="shared" si="73"/>
        <v>3.3211122675545983E-2</v>
      </c>
      <c r="E126" s="24">
        <f t="shared" si="74"/>
        <v>5.4404959724454034E-2</v>
      </c>
      <c r="F126" s="6">
        <f t="shared" si="75"/>
        <v>0.79635039143307762</v>
      </c>
      <c r="G126" s="94">
        <f t="shared" si="81"/>
        <v>9.8474215207393773E-3</v>
      </c>
      <c r="H126" s="6">
        <f t="shared" si="68"/>
        <v>0.20876989962626419</v>
      </c>
      <c r="I126" s="6">
        <f t="shared" si="76"/>
        <v>0.46040567292318024</v>
      </c>
      <c r="J126" s="6">
        <f t="shared" si="77"/>
        <v>0.58888872707681972</v>
      </c>
      <c r="K126" s="6">
        <f t="shared" si="78"/>
        <v>9.2385806049496658E-2</v>
      </c>
      <c r="L126" s="94">
        <f t="shared" si="79"/>
        <v>6.8719094622553972E-4</v>
      </c>
      <c r="M126" s="94">
        <f t="shared" si="82"/>
        <v>3.8518215563508269E-2</v>
      </c>
      <c r="N126" s="6">
        <f t="shared" si="69"/>
        <v>1.3721892278406832E-2</v>
      </c>
      <c r="O126" s="6">
        <f t="shared" si="83"/>
        <v>0.19494623158835725</v>
      </c>
      <c r="P126" s="6">
        <f t="shared" si="80"/>
        <v>0.20866812386676409</v>
      </c>
      <c r="Q126" s="33"/>
      <c r="R126" s="6"/>
      <c r="S126" s="94"/>
      <c r="T126" s="10"/>
      <c r="U126" s="10"/>
      <c r="V126" s="13"/>
      <c r="W126" s="13"/>
      <c r="X126" s="13"/>
      <c r="Y126" s="10"/>
      <c r="Z126" s="10"/>
    </row>
    <row r="127" spans="1:26" x14ac:dyDescent="0.25">
      <c r="A127" s="33">
        <f t="shared" si="70"/>
        <v>0.19887159022577477</v>
      </c>
      <c r="B127" s="24">
        <f t="shared" si="71"/>
        <v>0.13512840977422524</v>
      </c>
      <c r="C127" s="24">
        <f t="shared" si="72"/>
        <v>2.7575410629750583</v>
      </c>
      <c r="D127" s="24">
        <f t="shared" si="73"/>
        <v>3.3227806320739545E-2</v>
      </c>
      <c r="E127" s="24">
        <f t="shared" si="74"/>
        <v>5.4388276079260472E-2</v>
      </c>
      <c r="F127" s="6">
        <f t="shared" si="75"/>
        <v>0.79659467252338212</v>
      </c>
      <c r="G127" s="94">
        <f t="shared" si="81"/>
        <v>9.8534638554756884E-3</v>
      </c>
      <c r="H127" s="6">
        <f t="shared" si="68"/>
        <v>0.20872505408125047</v>
      </c>
      <c r="I127" s="6">
        <f t="shared" si="76"/>
        <v>0.46050935751683475</v>
      </c>
      <c r="J127" s="6">
        <f t="shared" si="77"/>
        <v>0.58878504248316521</v>
      </c>
      <c r="K127" s="6">
        <f t="shared" si="78"/>
        <v>9.2373739403910832E-2</v>
      </c>
      <c r="L127" s="94">
        <f t="shared" si="79"/>
        <v>6.8773233867477294E-4</v>
      </c>
      <c r="M127" s="94">
        <f t="shared" si="82"/>
        <v>3.8518215563508269E-2</v>
      </c>
      <c r="N127" s="6">
        <f t="shared" si="69"/>
        <v>1.3722081765764064E-2</v>
      </c>
      <c r="O127" s="6">
        <f t="shared" si="83"/>
        <v>0.19494623158835725</v>
      </c>
      <c r="P127" s="6">
        <f t="shared" si="80"/>
        <v>0.20866831335412131</v>
      </c>
      <c r="Q127" s="33"/>
      <c r="R127" s="6"/>
      <c r="S127" s="94"/>
      <c r="T127" s="10"/>
      <c r="U127" s="10"/>
      <c r="V127" s="13"/>
      <c r="W127" s="13"/>
      <c r="X127" s="13"/>
      <c r="Y127" s="10"/>
      <c r="Z127" s="10"/>
    </row>
    <row r="128" spans="1:26" x14ac:dyDescent="0.25">
      <c r="A128" s="33">
        <f t="shared" si="70"/>
        <v>0.19884321986221021</v>
      </c>
      <c r="B128" s="24">
        <f t="shared" si="71"/>
        <v>0.13515678013778981</v>
      </c>
      <c r="C128" s="24">
        <f t="shared" si="72"/>
        <v>2.7578871839247863</v>
      </c>
      <c r="D128" s="24">
        <f t="shared" si="73"/>
        <v>3.3237108011717732E-2</v>
      </c>
      <c r="E128" s="24">
        <f t="shared" si="74"/>
        <v>5.4378974388282285E-2</v>
      </c>
      <c r="F128" s="6">
        <f t="shared" si="75"/>
        <v>0.79673093249448379</v>
      </c>
      <c r="G128" s="94">
        <f t="shared" si="81"/>
        <v>9.8568350744336897E-3</v>
      </c>
      <c r="H128" s="6">
        <f t="shared" si="68"/>
        <v>0.2087000549366439</v>
      </c>
      <c r="I128" s="6">
        <f t="shared" si="76"/>
        <v>0.46056715971543932</v>
      </c>
      <c r="J128" s="6">
        <f t="shared" si="77"/>
        <v>0.58872724028456069</v>
      </c>
      <c r="K128" s="6">
        <f t="shared" si="78"/>
        <v>9.2367009146711587E-2</v>
      </c>
      <c r="L128" s="94">
        <f t="shared" si="79"/>
        <v>6.8803445807033244E-4</v>
      </c>
      <c r="M128" s="94">
        <f t="shared" si="82"/>
        <v>3.8518215563508269E-2</v>
      </c>
      <c r="N128" s="6">
        <f t="shared" si="69"/>
        <v>1.3722187507552511E-2</v>
      </c>
      <c r="O128" s="6">
        <f t="shared" si="83"/>
        <v>0.19494623158835725</v>
      </c>
      <c r="P128" s="6">
        <f t="shared" si="80"/>
        <v>0.20866841909590977</v>
      </c>
      <c r="Q128" s="2"/>
      <c r="R128" s="2"/>
      <c r="S128" s="2"/>
      <c r="T128" s="10"/>
      <c r="U128" s="10"/>
      <c r="V128" s="13"/>
      <c r="W128" s="13"/>
      <c r="X128" s="13"/>
      <c r="Y128" s="10"/>
      <c r="Z128" s="10"/>
    </row>
    <row r="129" spans="1:26" x14ac:dyDescent="0.25">
      <c r="A129" s="33">
        <f t="shared" si="70"/>
        <v>0.19882740194184315</v>
      </c>
      <c r="B129" s="24">
        <f t="shared" si="71"/>
        <v>0.13517259805815687</v>
      </c>
      <c r="C129" s="24">
        <f t="shared" si="72"/>
        <v>2.7580801589024908</v>
      </c>
      <c r="D129" s="24">
        <f t="shared" si="73"/>
        <v>3.3242294313231474E-2</v>
      </c>
      <c r="E129" s="24">
        <f t="shared" si="74"/>
        <v>5.4373788086768543E-2</v>
      </c>
      <c r="F129" s="6">
        <f t="shared" si="75"/>
        <v>0.79680692658992269</v>
      </c>
      <c r="G129" s="94">
        <f t="shared" si="81"/>
        <v>9.8587155009577376E-3</v>
      </c>
      <c r="H129" s="6">
        <f t="shared" si="68"/>
        <v>0.20868611744280088</v>
      </c>
      <c r="I129" s="6">
        <f t="shared" si="76"/>
        <v>0.460599386536716</v>
      </c>
      <c r="J129" s="6">
        <f t="shared" si="77"/>
        <v>0.58869501346328401</v>
      </c>
      <c r="K129" s="6">
        <f t="shared" si="78"/>
        <v>9.2363255749166887E-2</v>
      </c>
      <c r="L129" s="94">
        <f t="shared" si="79"/>
        <v>6.8820299496441452E-4</v>
      </c>
      <c r="M129" s="94">
        <f t="shared" si="82"/>
        <v>3.8518215563508269E-2</v>
      </c>
      <c r="N129" s="6">
        <f t="shared" si="69"/>
        <v>1.3722246495465438E-2</v>
      </c>
      <c r="O129" s="6">
        <f t="shared" si="83"/>
        <v>0.19494623158835725</v>
      </c>
      <c r="P129" s="6">
        <f t="shared" si="80"/>
        <v>0.20866847808382269</v>
      </c>
      <c r="Q129" s="2"/>
      <c r="R129" s="2"/>
      <c r="S129" s="2"/>
      <c r="T129" s="10"/>
      <c r="U129" s="10"/>
      <c r="V129" s="13"/>
      <c r="W129" s="13"/>
      <c r="X129" s="13"/>
      <c r="Y129" s="10"/>
      <c r="Z129" s="10"/>
    </row>
    <row r="130" spans="1:26" x14ac:dyDescent="0.25">
      <c r="A130" s="33">
        <f t="shared" si="70"/>
        <v>0.19881858226235405</v>
      </c>
      <c r="B130" s="24">
        <f t="shared" si="71"/>
        <v>0.13518141773764597</v>
      </c>
      <c r="C130" s="24">
        <f t="shared" si="72"/>
        <v>2.7581877553868912</v>
      </c>
      <c r="D130" s="24">
        <f t="shared" si="73"/>
        <v>3.3245186108320314E-2</v>
      </c>
      <c r="E130" s="24">
        <f t="shared" si="74"/>
        <v>5.4370896291679703E-2</v>
      </c>
      <c r="F130" s="6">
        <f t="shared" si="75"/>
        <v>0.79684930592361447</v>
      </c>
      <c r="G130" s="94">
        <f t="shared" si="81"/>
        <v>9.859764229051958E-3</v>
      </c>
      <c r="H130" s="6">
        <f t="shared" si="68"/>
        <v>0.20867834649140601</v>
      </c>
      <c r="I130" s="6">
        <f t="shared" si="76"/>
        <v>0.46061735514961083</v>
      </c>
      <c r="J130" s="6">
        <f t="shared" si="77"/>
        <v>0.58867704485038908</v>
      </c>
      <c r="K130" s="6">
        <f t="shared" si="78"/>
        <v>9.2361162656678653E-2</v>
      </c>
      <c r="L130" s="94">
        <f t="shared" si="79"/>
        <v>6.8829699493381331E-4</v>
      </c>
      <c r="M130" s="94">
        <f t="shared" si="82"/>
        <v>3.8518215563508269E-2</v>
      </c>
      <c r="N130" s="6">
        <f t="shared" si="69"/>
        <v>1.3722279395454728E-2</v>
      </c>
      <c r="O130" s="6">
        <f t="shared" si="83"/>
        <v>0.19494623158835725</v>
      </c>
      <c r="P130" s="6">
        <f t="shared" si="80"/>
        <v>0.20866851098381198</v>
      </c>
      <c r="Q130" s="2"/>
      <c r="R130" s="2"/>
      <c r="S130" s="2"/>
      <c r="T130" s="10"/>
      <c r="U130" s="10"/>
      <c r="V130" s="13"/>
      <c r="W130" s="13"/>
      <c r="X130" s="13"/>
      <c r="Y130" s="10"/>
      <c r="Z130" s="10"/>
    </row>
    <row r="131" spans="1:26" x14ac:dyDescent="0.25">
      <c r="A131" s="33">
        <f t="shared" si="70"/>
        <v>0.19881366450855703</v>
      </c>
      <c r="B131" s="24">
        <f t="shared" si="71"/>
        <v>0.13518633549144299</v>
      </c>
      <c r="C131" s="24">
        <f t="shared" si="72"/>
        <v>2.7582477494850237</v>
      </c>
      <c r="D131" s="24">
        <f t="shared" si="73"/>
        <v>3.3246798553754821E-2</v>
      </c>
      <c r="E131" s="24">
        <f t="shared" si="74"/>
        <v>5.4369283846245196E-2</v>
      </c>
      <c r="F131" s="6">
        <f t="shared" si="75"/>
        <v>0.79687293831187545</v>
      </c>
      <c r="G131" s="94">
        <f t="shared" si="81"/>
        <v>9.8603490654317078E-3</v>
      </c>
      <c r="H131" s="6">
        <f t="shared" si="68"/>
        <v>0.20867401357398874</v>
      </c>
      <c r="I131" s="6">
        <f t="shared" si="76"/>
        <v>0.46062737416399896</v>
      </c>
      <c r="J131" s="6">
        <f t="shared" si="77"/>
        <v>0.58866702583600095</v>
      </c>
      <c r="K131" s="6">
        <f t="shared" si="78"/>
        <v>9.2359995481371068E-2</v>
      </c>
      <c r="L131" s="94">
        <f t="shared" si="79"/>
        <v>6.8834941695902416E-4</v>
      </c>
      <c r="M131" s="94">
        <f t="shared" si="82"/>
        <v>3.8518215563508269E-2</v>
      </c>
      <c r="N131" s="6">
        <f t="shared" si="69"/>
        <v>1.3722297743163551E-2</v>
      </c>
      <c r="O131" s="6">
        <f t="shared" si="83"/>
        <v>0.19494623158835725</v>
      </c>
      <c r="P131" s="6">
        <f t="shared" si="80"/>
        <v>0.2086685293315208</v>
      </c>
      <c r="Q131" s="2"/>
      <c r="R131" s="2"/>
      <c r="S131" s="2"/>
      <c r="T131" s="10"/>
      <c r="U131" s="10"/>
      <c r="V131" s="13"/>
      <c r="W131" s="13"/>
      <c r="X131" s="13"/>
      <c r="Y131" s="10"/>
      <c r="Z131" s="10"/>
    </row>
    <row r="132" spans="1:26" x14ac:dyDescent="0.25">
      <c r="A132" s="33">
        <f t="shared" si="70"/>
        <v>0.19881092238732306</v>
      </c>
      <c r="B132" s="24">
        <f t="shared" si="71"/>
        <v>0.13518907761267696</v>
      </c>
      <c r="C132" s="24">
        <f t="shared" si="72"/>
        <v>2.7582812018194387</v>
      </c>
      <c r="D132" s="24">
        <f t="shared" si="73"/>
        <v>3.3247697651410432E-2</v>
      </c>
      <c r="E132" s="24">
        <f t="shared" si="74"/>
        <v>5.4368384748589585E-2</v>
      </c>
      <c r="F132" s="6">
        <f t="shared" si="75"/>
        <v>0.79688611631217776</v>
      </c>
      <c r="G132" s="94">
        <f t="shared" si="81"/>
        <v>9.860675192097915E-3</v>
      </c>
      <c r="H132" s="6">
        <f t="shared" si="68"/>
        <v>0.20867159757942097</v>
      </c>
      <c r="I132" s="6">
        <f t="shared" si="76"/>
        <v>0.46063296070384629</v>
      </c>
      <c r="J132" s="6">
        <f t="shared" si="77"/>
        <v>0.58866143929615367</v>
      </c>
      <c r="K132" s="6">
        <f t="shared" si="78"/>
        <v>9.2359344640607632E-2</v>
      </c>
      <c r="L132" s="94">
        <f t="shared" si="79"/>
        <v>6.8837864999154856E-4</v>
      </c>
      <c r="M132" s="94">
        <f t="shared" si="82"/>
        <v>3.8518215563508269E-2</v>
      </c>
      <c r="N132" s="6">
        <f t="shared" si="69"/>
        <v>1.3722307974724936E-2</v>
      </c>
      <c r="O132" s="6">
        <f t="shared" si="83"/>
        <v>0.19494623158835725</v>
      </c>
      <c r="P132" s="6">
        <f t="shared" si="80"/>
        <v>0.20866853956308218</v>
      </c>
      <c r="Q132" s="2"/>
      <c r="R132" s="2"/>
      <c r="S132" s="2"/>
      <c r="T132" s="10"/>
      <c r="U132" s="10"/>
      <c r="V132" s="13"/>
      <c r="W132" s="13"/>
      <c r="X132" s="13"/>
      <c r="Y132" s="10"/>
      <c r="Z132" s="10"/>
    </row>
    <row r="133" spans="1:26" x14ac:dyDescent="0.25">
      <c r="A133" s="33">
        <f t="shared" si="70"/>
        <v>0.19880939337915365</v>
      </c>
      <c r="B133" s="24">
        <f t="shared" si="71"/>
        <v>0.13519060662084637</v>
      </c>
      <c r="C133" s="24">
        <f t="shared" si="72"/>
        <v>2.7582998548106659</v>
      </c>
      <c r="D133" s="24">
        <f t="shared" si="73"/>
        <v>3.324819898997939E-2</v>
      </c>
      <c r="E133" s="24">
        <f t="shared" si="74"/>
        <v>5.4367883410020627E-2</v>
      </c>
      <c r="F133" s="6">
        <f t="shared" si="75"/>
        <v>0.79689346457957611</v>
      </c>
      <c r="G133" s="94">
        <f t="shared" si="81"/>
        <v>9.8608570479757785E-3</v>
      </c>
      <c r="H133" s="6">
        <f t="shared" si="68"/>
        <v>0.20867025042712944</v>
      </c>
      <c r="I133" s="6">
        <f t="shared" si="76"/>
        <v>0.46063607575338122</v>
      </c>
      <c r="J133" s="6">
        <f t="shared" si="77"/>
        <v>0.58865832424661879</v>
      </c>
      <c r="K133" s="6">
        <f t="shared" si="78"/>
        <v>9.2358981722720307E-2</v>
      </c>
      <c r="L133" s="94">
        <f t="shared" si="79"/>
        <v>6.8839495118654906E-4</v>
      </c>
      <c r="M133" s="94">
        <f t="shared" si="82"/>
        <v>3.8518215563508269E-2</v>
      </c>
      <c r="N133" s="6">
        <f t="shared" si="69"/>
        <v>1.3722313680143185E-2</v>
      </c>
      <c r="O133" s="6">
        <f t="shared" si="83"/>
        <v>0.19494623158835725</v>
      </c>
      <c r="P133" s="6">
        <f t="shared" si="80"/>
        <v>0.20866854526850043</v>
      </c>
      <c r="Q133" s="2"/>
      <c r="R133" s="2"/>
      <c r="S133" s="2"/>
      <c r="T133" s="10"/>
      <c r="U133" s="10"/>
      <c r="V133" s="13"/>
      <c r="W133" s="13"/>
      <c r="X133" s="13"/>
      <c r="Y133" s="10"/>
      <c r="Z133" s="10"/>
    </row>
    <row r="134" spans="1:26" x14ac:dyDescent="0.25">
      <c r="A134" s="33">
        <f t="shared" si="70"/>
        <v>0.19880854079983915</v>
      </c>
      <c r="B134" s="24">
        <f t="shared" si="71"/>
        <v>0.13519145920016087</v>
      </c>
      <c r="C134" s="24">
        <f t="shared" si="72"/>
        <v>2.7583102557570962</v>
      </c>
      <c r="D134" s="24">
        <f t="shared" si="73"/>
        <v>3.3248478538188748E-2</v>
      </c>
      <c r="E134" s="24">
        <f t="shared" si="74"/>
        <v>5.4367603861811269E-2</v>
      </c>
      <c r="F134" s="6">
        <f t="shared" si="75"/>
        <v>0.79689756205905371</v>
      </c>
      <c r="G134" s="94">
        <f t="shared" si="81"/>
        <v>9.8609584536593665E-3</v>
      </c>
      <c r="H134" s="6">
        <f t="shared" si="68"/>
        <v>0.20866949925349851</v>
      </c>
      <c r="I134" s="6">
        <f t="shared" si="76"/>
        <v>0.46063781271143511</v>
      </c>
      <c r="J134" s="6">
        <f t="shared" si="77"/>
        <v>0.58865658728856485</v>
      </c>
      <c r="K134" s="6">
        <f t="shared" si="78"/>
        <v>9.2358779355950313E-2</v>
      </c>
      <c r="L134" s="94">
        <f t="shared" si="79"/>
        <v>6.8840404104099796E-4</v>
      </c>
      <c r="M134" s="94">
        <f t="shared" si="82"/>
        <v>3.8518215563508269E-2</v>
      </c>
      <c r="N134" s="6">
        <f t="shared" si="69"/>
        <v>1.3722316861592244E-2</v>
      </c>
      <c r="O134" s="6">
        <f t="shared" si="83"/>
        <v>0.19494623158835725</v>
      </c>
      <c r="P134" s="6">
        <f t="shared" si="80"/>
        <v>0.2086685484499495</v>
      </c>
      <c r="Q134" s="2"/>
      <c r="R134" s="2"/>
      <c r="S134" s="2"/>
      <c r="T134" s="10"/>
      <c r="U134" s="10"/>
      <c r="V134" s="13"/>
      <c r="W134" s="13"/>
      <c r="X134" s="13"/>
      <c r="Y134" s="10"/>
      <c r="Z134" s="10"/>
    </row>
    <row r="135" spans="1:26" x14ac:dyDescent="0.25">
      <c r="A135" s="33">
        <f t="shared" si="70"/>
        <v>0.19880806539806464</v>
      </c>
      <c r="B135" s="24">
        <f t="shared" si="71"/>
        <v>0.13519193460193538</v>
      </c>
      <c r="C135" s="24">
        <f t="shared" si="72"/>
        <v>2.7583160553635606</v>
      </c>
      <c r="D135" s="24">
        <f t="shared" si="73"/>
        <v>3.3248634415556359E-2</v>
      </c>
      <c r="E135" s="24">
        <f t="shared" si="74"/>
        <v>5.4367447984443658E-2</v>
      </c>
      <c r="F135" s="6">
        <f t="shared" si="75"/>
        <v>0.79689984685075965</v>
      </c>
      <c r="G135" s="94">
        <f t="shared" si="81"/>
        <v>9.8610149986143505E-3</v>
      </c>
      <c r="H135" s="6">
        <f t="shared" si="68"/>
        <v>0.208669080396679</v>
      </c>
      <c r="I135" s="6">
        <f t="shared" si="76"/>
        <v>0.46063878124571467</v>
      </c>
      <c r="J135" s="6">
        <f t="shared" si="77"/>
        <v>0.58865561875428529</v>
      </c>
      <c r="K135" s="6">
        <f t="shared" si="78"/>
        <v>9.2358666514550908E-2</v>
      </c>
      <c r="L135" s="94">
        <f t="shared" si="79"/>
        <v>6.8840910966302623E-4</v>
      </c>
      <c r="M135" s="94">
        <f t="shared" si="82"/>
        <v>3.8518215563508269E-2</v>
      </c>
      <c r="N135" s="6">
        <f t="shared" si="69"/>
        <v>1.3722318635609954E-2</v>
      </c>
      <c r="O135" s="6">
        <f t="shared" si="83"/>
        <v>0.19494623158835725</v>
      </c>
      <c r="P135" s="6">
        <f t="shared" si="80"/>
        <v>0.20866855022396721</v>
      </c>
      <c r="Q135" s="2"/>
      <c r="R135" s="2"/>
      <c r="S135" s="2"/>
    </row>
    <row r="136" spans="1:26" x14ac:dyDescent="0.25">
      <c r="A136" s="33">
        <f t="shared" si="70"/>
        <v>0.19880780031170875</v>
      </c>
      <c r="B136" s="24">
        <f t="shared" si="71"/>
        <v>0.13519219968829127</v>
      </c>
      <c r="C136" s="24">
        <f t="shared" si="72"/>
        <v>2.758319289251089</v>
      </c>
      <c r="D136" s="24">
        <f t="shared" si="73"/>
        <v>3.3248721333577418E-2</v>
      </c>
      <c r="E136" s="24">
        <f t="shared" si="74"/>
        <v>5.43673610664226E-2</v>
      </c>
      <c r="F136" s="6">
        <f t="shared" si="75"/>
        <v>0.79690112086804343</v>
      </c>
      <c r="G136" s="94">
        <f t="shared" si="81"/>
        <v>9.8610465285829795E-3</v>
      </c>
      <c r="H136" s="6">
        <f t="shared" si="68"/>
        <v>0.20866884684029172</v>
      </c>
      <c r="I136" s="6">
        <f t="shared" si="76"/>
        <v>0.4606393213049319</v>
      </c>
      <c r="J136" s="6">
        <f t="shared" si="77"/>
        <v>0.58865507869506806</v>
      </c>
      <c r="K136" s="6">
        <f t="shared" si="78"/>
        <v>9.2358603593371336E-2</v>
      </c>
      <c r="L136" s="94">
        <f t="shared" si="79"/>
        <v>6.8841193597676711E-4</v>
      </c>
      <c r="M136" s="94">
        <f>M128</f>
        <v>3.8518215563508269E-2</v>
      </c>
      <c r="N136" s="6">
        <f t="shared" si="69"/>
        <v>1.3722319624819762E-2</v>
      </c>
      <c r="O136" s="6">
        <f>O128</f>
        <v>0.19494623158835725</v>
      </c>
      <c r="P136" s="6">
        <f t="shared" si="80"/>
        <v>0.20866855121317701</v>
      </c>
      <c r="Q136" s="2"/>
      <c r="R136" s="2"/>
      <c r="S136" s="2"/>
    </row>
    <row r="137" spans="1:26" x14ac:dyDescent="0.25">
      <c r="A137" s="33">
        <f t="shared" si="70"/>
        <v>0.19880765249815141</v>
      </c>
      <c r="B137" s="24">
        <f t="shared" si="71"/>
        <v>0.13519234750184861</v>
      </c>
      <c r="C137" s="24">
        <f t="shared" si="72"/>
        <v>2.7583210924834778</v>
      </c>
      <c r="D137" s="24">
        <f t="shared" si="73"/>
        <v>3.3248769799538565E-2</v>
      </c>
      <c r="E137" s="24">
        <f t="shared" si="74"/>
        <v>5.4367312600461452E-2</v>
      </c>
      <c r="F137" s="6">
        <f t="shared" si="75"/>
        <v>0.79690183126877712</v>
      </c>
      <c r="G137" s="94">
        <f t="shared" si="81"/>
        <v>9.8610641099305969E-3</v>
      </c>
      <c r="H137" s="6">
        <f t="shared" si="68"/>
        <v>0.20866871660808201</v>
      </c>
      <c r="I137" s="6">
        <f t="shared" si="76"/>
        <v>0.46063962244474083</v>
      </c>
      <c r="J137" s="6">
        <f t="shared" si="77"/>
        <v>0.58865477755525908</v>
      </c>
      <c r="K137" s="6">
        <f t="shared" si="78"/>
        <v>9.2358568508106267E-2</v>
      </c>
      <c r="L137" s="94">
        <f t="shared" si="79"/>
        <v>6.8841351195215691E-4</v>
      </c>
      <c r="M137" s="94">
        <f t="shared" si="82"/>
        <v>3.8518215563508269E-2</v>
      </c>
      <c r="N137" s="6">
        <f t="shared" si="69"/>
        <v>1.3722320176411149E-2</v>
      </c>
      <c r="O137" s="6">
        <f t="shared" si="83"/>
        <v>0.19494623158835725</v>
      </c>
      <c r="P137" s="6">
        <f t="shared" si="80"/>
        <v>0.2086685517647684</v>
      </c>
      <c r="Q137" s="2"/>
      <c r="R137" s="2"/>
      <c r="S137" s="2"/>
    </row>
    <row r="138" spans="1:26" x14ac:dyDescent="0.25">
      <c r="A138" s="33">
        <f t="shared" si="70"/>
        <v>0.19880757007649461</v>
      </c>
      <c r="B138" s="24">
        <f t="shared" si="71"/>
        <v>0.13519242992350541</v>
      </c>
      <c r="C138" s="24">
        <f t="shared" si="72"/>
        <v>2.7583220979756908</v>
      </c>
      <c r="D138" s="24">
        <f t="shared" si="73"/>
        <v>3.324879682443016E-2</v>
      </c>
      <c r="E138" s="24">
        <f t="shared" si="74"/>
        <v>5.4367285575569857E-2</v>
      </c>
      <c r="F138" s="6">
        <f t="shared" si="75"/>
        <v>0.79690222739275818</v>
      </c>
      <c r="G138" s="94">
        <f t="shared" si="81"/>
        <v>9.861073913408994E-3</v>
      </c>
      <c r="H138" s="6">
        <f t="shared" si="68"/>
        <v>0.20866864398990359</v>
      </c>
      <c r="I138" s="6">
        <f t="shared" si="76"/>
        <v>0.46063979036194042</v>
      </c>
      <c r="J138" s="6">
        <f t="shared" si="77"/>
        <v>0.5886546096380596</v>
      </c>
      <c r="K138" s="6">
        <f t="shared" si="78"/>
        <v>9.2358548944343005E-2</v>
      </c>
      <c r="L138" s="94">
        <f t="shared" si="79"/>
        <v>6.8841439072719359E-4</v>
      </c>
      <c r="M138" s="94">
        <f t="shared" si="82"/>
        <v>3.8518215563508269E-2</v>
      </c>
      <c r="N138" s="6">
        <f t="shared" si="69"/>
        <v>1.3722320483982411E-2</v>
      </c>
      <c r="O138" s="6">
        <f t="shared" si="83"/>
        <v>0.19494623158835725</v>
      </c>
      <c r="P138" s="6">
        <f t="shared" si="80"/>
        <v>0.20866855207233967</v>
      </c>
      <c r="Q138" s="2"/>
      <c r="R138" s="2"/>
      <c r="S138" s="2"/>
    </row>
    <row r="139" spans="1:26" x14ac:dyDescent="0.25">
      <c r="A139" s="33">
        <f t="shared" si="70"/>
        <v>0.19880752411771263</v>
      </c>
      <c r="B139" s="24">
        <f t="shared" si="71"/>
        <v>0.13519247588228739</v>
      </c>
      <c r="C139" s="24">
        <f t="shared" si="72"/>
        <v>2.7583226586437926</v>
      </c>
      <c r="D139" s="24">
        <f t="shared" si="73"/>
        <v>3.3248811893663688E-2</v>
      </c>
      <c r="E139" s="24">
        <f t="shared" si="74"/>
        <v>5.4367270506336329E-2</v>
      </c>
      <c r="F139" s="6">
        <f t="shared" si="75"/>
        <v>0.79690244827391798</v>
      </c>
      <c r="G139" s="94">
        <f t="shared" si="81"/>
        <v>9.8610793798907526E-3</v>
      </c>
      <c r="H139" s="6">
        <f t="shared" si="68"/>
        <v>0.20866860349760338</v>
      </c>
      <c r="I139" s="6">
        <f t="shared" si="76"/>
        <v>0.46063988399351341</v>
      </c>
      <c r="J139" s="6">
        <f t="shared" si="77"/>
        <v>0.58865451600648655</v>
      </c>
      <c r="K139" s="6">
        <f t="shared" si="78"/>
        <v>9.2358538035470103E-2</v>
      </c>
      <c r="L139" s="94">
        <f t="shared" si="79"/>
        <v>6.8841488073788371E-4</v>
      </c>
      <c r="M139" s="94">
        <f t="shared" si="82"/>
        <v>3.8518215563508269E-2</v>
      </c>
      <c r="N139" s="6">
        <f t="shared" si="69"/>
        <v>1.3722320655486153E-2</v>
      </c>
      <c r="O139" s="6">
        <f t="shared" si="83"/>
        <v>0.19494623158835725</v>
      </c>
      <c r="P139" s="6">
        <f t="shared" si="80"/>
        <v>0.2086685522438434</v>
      </c>
      <c r="Q139" s="33"/>
      <c r="R139" s="6"/>
      <c r="S139" s="94"/>
    </row>
    <row r="140" spans="1:26" x14ac:dyDescent="0.25">
      <c r="A140" s="33">
        <f t="shared" si="70"/>
        <v>0.19880749849083262</v>
      </c>
      <c r="B140" s="24">
        <f t="shared" si="71"/>
        <v>0.1351925015091674</v>
      </c>
      <c r="C140" s="24">
        <f t="shared" si="72"/>
        <v>2.7583229712755237</v>
      </c>
      <c r="D140" s="24">
        <f t="shared" si="73"/>
        <v>3.3248820296354953E-2</v>
      </c>
      <c r="E140" s="24">
        <f t="shared" si="74"/>
        <v>5.4367262103645064E-2</v>
      </c>
      <c r="F140" s="6">
        <f t="shared" si="75"/>
        <v>0.7969025714385759</v>
      </c>
      <c r="G140" s="94">
        <f t="shared" si="81"/>
        <v>9.8610824280343859E-3</v>
      </c>
      <c r="H140" s="6">
        <f t="shared" si="68"/>
        <v>0.208668580918867</v>
      </c>
      <c r="I140" s="6">
        <f t="shared" si="76"/>
        <v>0.46063993620301247</v>
      </c>
      <c r="J140" s="6">
        <f t="shared" si="77"/>
        <v>0.58865446379698749</v>
      </c>
      <c r="K140" s="6">
        <f t="shared" si="78"/>
        <v>9.2358531952617631E-2</v>
      </c>
      <c r="L140" s="94">
        <f t="shared" si="79"/>
        <v>6.8841515397088699E-4</v>
      </c>
      <c r="M140" s="94">
        <f t="shared" si="82"/>
        <v>3.8518215563508269E-2</v>
      </c>
      <c r="N140" s="6">
        <f t="shared" si="69"/>
        <v>1.3722320751117704E-2</v>
      </c>
      <c r="O140" s="6">
        <f t="shared" si="83"/>
        <v>0.19494623158835725</v>
      </c>
      <c r="P140" s="6">
        <f t="shared" si="80"/>
        <v>0.20866855233947496</v>
      </c>
      <c r="Q140" s="33"/>
      <c r="R140" s="6"/>
      <c r="S140" s="94"/>
    </row>
    <row r="141" spans="1:26" x14ac:dyDescent="0.25">
      <c r="A141" s="33">
        <f t="shared" si="70"/>
        <v>0.19880748420113659</v>
      </c>
      <c r="B141" s="24">
        <f t="shared" si="71"/>
        <v>0.13519251579886343</v>
      </c>
      <c r="C141" s="24">
        <f t="shared" si="72"/>
        <v>2.7583231456007753</v>
      </c>
      <c r="D141" s="24">
        <f t="shared" si="73"/>
        <v>3.3248824981744161E-2</v>
      </c>
      <c r="E141" s="24">
        <f t="shared" si="74"/>
        <v>5.4367257418255856E-2</v>
      </c>
      <c r="F141" s="6">
        <f t="shared" si="75"/>
        <v>0.79690264011591749</v>
      </c>
      <c r="G141" s="94">
        <f t="shared" si="81"/>
        <v>9.8610841276975062E-3</v>
      </c>
      <c r="H141" s="6">
        <f t="shared" si="68"/>
        <v>0.2086685683288341</v>
      </c>
      <c r="I141" s="6">
        <f t="shared" si="76"/>
        <v>0.46063996531532952</v>
      </c>
      <c r="J141" s="6">
        <f t="shared" si="77"/>
        <v>0.58865443468467049</v>
      </c>
      <c r="K141" s="6">
        <f t="shared" si="78"/>
        <v>9.2358528560783248E-2</v>
      </c>
      <c r="L141" s="94">
        <f t="shared" si="79"/>
        <v>6.8841530632725875E-4</v>
      </c>
      <c r="M141" s="94">
        <f t="shared" si="82"/>
        <v>3.8518215563508269E-2</v>
      </c>
      <c r="N141" s="6">
        <f t="shared" si="69"/>
        <v>1.3722320804442434E-2</v>
      </c>
      <c r="O141" s="6">
        <f t="shared" si="83"/>
        <v>0.19494623158835725</v>
      </c>
      <c r="P141" s="6">
        <f t="shared" si="80"/>
        <v>0.20866855239279969</v>
      </c>
      <c r="Q141" s="33"/>
      <c r="R141" s="6"/>
      <c r="S141" s="94"/>
    </row>
    <row r="142" spans="1:26" x14ac:dyDescent="0.25">
      <c r="A142" s="33">
        <f t="shared" si="70"/>
        <v>0.1988074762331194</v>
      </c>
      <c r="B142" s="24">
        <f t="shared" si="71"/>
        <v>0.13519252376688062</v>
      </c>
      <c r="C142" s="24">
        <f t="shared" si="72"/>
        <v>2.7583232428055426</v>
      </c>
      <c r="D142" s="24">
        <f t="shared" si="73"/>
        <v>3.3248827594344325E-2</v>
      </c>
      <c r="E142" s="24">
        <f t="shared" si="74"/>
        <v>5.4367254805655692E-2</v>
      </c>
      <c r="F142" s="6">
        <f t="shared" si="75"/>
        <v>0.7969026784108062</v>
      </c>
      <c r="G142" s="94">
        <f t="shared" si="81"/>
        <v>9.8610850754397E-3</v>
      </c>
      <c r="H142" s="6">
        <f t="shared" si="68"/>
        <v>0.2086685613085591</v>
      </c>
      <c r="I142" s="6">
        <f t="shared" si="76"/>
        <v>0.46063998154852565</v>
      </c>
      <c r="J142" s="6">
        <f t="shared" si="77"/>
        <v>0.58865441845147437</v>
      </c>
      <c r="K142" s="6">
        <f t="shared" si="78"/>
        <v>9.2358526669476526E-2</v>
      </c>
      <c r="L142" s="94">
        <f t="shared" si="79"/>
        <v>6.8841539128207591E-4</v>
      </c>
      <c r="M142" s="94">
        <f t="shared" si="82"/>
        <v>3.8518215563508269E-2</v>
      </c>
      <c r="N142" s="6">
        <f t="shared" si="69"/>
        <v>1.372232083417662E-2</v>
      </c>
      <c r="O142" s="6">
        <f t="shared" si="83"/>
        <v>0.19494623158835725</v>
      </c>
      <c r="P142" s="6">
        <f t="shared" si="80"/>
        <v>0.20866855242253388</v>
      </c>
      <c r="Q142" s="33"/>
      <c r="R142" s="6"/>
      <c r="S142" s="94"/>
    </row>
    <row r="143" spans="1:26" x14ac:dyDescent="0.25">
      <c r="A143" s="33">
        <f t="shared" si="70"/>
        <v>0.19880747179010677</v>
      </c>
      <c r="B143" s="24">
        <f t="shared" si="71"/>
        <v>0.13519252820989325</v>
      </c>
      <c r="C143" s="24">
        <f t="shared" si="72"/>
        <v>2.7583232970074847</v>
      </c>
      <c r="D143" s="24">
        <f t="shared" si="73"/>
        <v>3.3248829051145345E-2</v>
      </c>
      <c r="E143" s="24">
        <f t="shared" si="74"/>
        <v>5.4367253348854672E-2</v>
      </c>
      <c r="F143" s="6">
        <f t="shared" si="75"/>
        <v>0.79690269976425998</v>
      </c>
      <c r="G143" s="94">
        <f t="shared" si="81"/>
        <v>9.861085603906309E-3</v>
      </c>
      <c r="H143" s="6">
        <f t="shared" si="68"/>
        <v>0.20866855739401308</v>
      </c>
      <c r="I143" s="6">
        <f t="shared" si="76"/>
        <v>0.46063999060024996</v>
      </c>
      <c r="J143" s="6">
        <f t="shared" si="77"/>
        <v>0.58865440939975</v>
      </c>
      <c r="K143" s="6">
        <f t="shared" si="78"/>
        <v>9.2358525614872872E-2</v>
      </c>
      <c r="L143" s="94">
        <f t="shared" si="79"/>
        <v>6.884154386533819E-4</v>
      </c>
      <c r="M143" s="94">
        <f t="shared" si="82"/>
        <v>3.8518215563508269E-2</v>
      </c>
      <c r="N143" s="6">
        <f t="shared" si="69"/>
        <v>1.3722320850756578E-2</v>
      </c>
      <c r="O143" s="6">
        <f t="shared" si="83"/>
        <v>0.19494623158835725</v>
      </c>
      <c r="P143" s="6">
        <f t="shared" si="80"/>
        <v>0.20866855243911384</v>
      </c>
      <c r="Q143" s="33"/>
      <c r="R143" s="6"/>
      <c r="S143" s="94"/>
    </row>
    <row r="144" spans="1:26" x14ac:dyDescent="0.25">
      <c r="A144" s="33">
        <f t="shared" si="70"/>
        <v>0.19880746931265714</v>
      </c>
      <c r="B144" s="24">
        <f t="shared" si="71"/>
        <v>0.13519253068734288</v>
      </c>
      <c r="C144" s="24">
        <f t="shared" si="72"/>
        <v>2.7583233272308023</v>
      </c>
      <c r="D144" s="24">
        <f t="shared" si="73"/>
        <v>3.3248829863466063E-2</v>
      </c>
      <c r="E144" s="24">
        <f t="shared" si="74"/>
        <v>5.4367252536533954E-2</v>
      </c>
      <c r="F144" s="6">
        <f t="shared" si="75"/>
        <v>0.79690271167107052</v>
      </c>
      <c r="G144" s="94">
        <f t="shared" si="81"/>
        <v>9.8610858985823807E-3</v>
      </c>
      <c r="H144" s="6">
        <f t="shared" si="68"/>
        <v>0.2086685552112395</v>
      </c>
      <c r="I144" s="6">
        <f t="shared" si="76"/>
        <v>0.46063999564754399</v>
      </c>
      <c r="J144" s="6">
        <f t="shared" si="77"/>
        <v>0.58865440435245597</v>
      </c>
      <c r="K144" s="6">
        <f t="shared" si="78"/>
        <v>9.235852502681971E-2</v>
      </c>
      <c r="L144" s="94">
        <f t="shared" si="79"/>
        <v>6.8841546506789961E-4</v>
      </c>
      <c r="M144" s="94">
        <f t="shared" si="82"/>
        <v>3.8518215563508269E-2</v>
      </c>
      <c r="N144" s="6">
        <f t="shared" si="69"/>
        <v>1.3722320860001658E-2</v>
      </c>
      <c r="O144" s="6">
        <f t="shared" si="83"/>
        <v>0.19494623158835725</v>
      </c>
      <c r="P144" s="6">
        <f t="shared" si="80"/>
        <v>0.20866855244835891</v>
      </c>
      <c r="Q144" s="33"/>
      <c r="R144" s="6"/>
      <c r="S144" s="94"/>
    </row>
    <row r="145" spans="1:26" x14ac:dyDescent="0.25">
      <c r="A145" s="33">
        <f t="shared" si="70"/>
        <v>0.19880746793121684</v>
      </c>
      <c r="B145" s="24">
        <f t="shared" si="71"/>
        <v>0.13519253206878318</v>
      </c>
      <c r="C145" s="24">
        <f t="shared" si="72"/>
        <v>2.7583233440834998</v>
      </c>
      <c r="D145" s="24">
        <f t="shared" si="73"/>
        <v>3.3248830316420813E-2</v>
      </c>
      <c r="E145" s="24">
        <f t="shared" si="74"/>
        <v>5.4367252083579204E-2</v>
      </c>
      <c r="F145" s="6">
        <f t="shared" si="75"/>
        <v>0.79690271831037729</v>
      </c>
      <c r="G145" s="94">
        <f t="shared" si="81"/>
        <v>9.8610860628954734E-3</v>
      </c>
      <c r="H145" s="6">
        <f t="shared" si="68"/>
        <v>0.20866855399411233</v>
      </c>
      <c r="I145" s="6">
        <f t="shared" si="76"/>
        <v>0.46063999846194448</v>
      </c>
      <c r="J145" s="6">
        <f t="shared" si="77"/>
        <v>0.58865440153805548</v>
      </c>
      <c r="K145" s="6">
        <f t="shared" si="78"/>
        <v>9.2358524698917852E-2</v>
      </c>
      <c r="L145" s="94">
        <f t="shared" si="79"/>
        <v>6.8841547979678862E-4</v>
      </c>
      <c r="M145" s="94">
        <f t="shared" si="82"/>
        <v>3.8518215563508269E-2</v>
      </c>
      <c r="N145" s="6">
        <f t="shared" si="69"/>
        <v>1.3722320865156771E-2</v>
      </c>
      <c r="O145" s="6">
        <f t="shared" si="83"/>
        <v>0.19494623158835725</v>
      </c>
      <c r="P145" s="6">
        <f t="shared" si="80"/>
        <v>0.20866855245351401</v>
      </c>
      <c r="Q145" s="33"/>
      <c r="R145" s="6"/>
      <c r="S145" s="94"/>
    </row>
    <row r="146" spans="1:26" s="89" customFormat="1" x14ac:dyDescent="0.25">
      <c r="A146" s="33">
        <f t="shared" si="70"/>
        <v>0.19880746716091768</v>
      </c>
      <c r="B146" s="24">
        <f t="shared" si="71"/>
        <v>0.13519253283908234</v>
      </c>
      <c r="C146" s="24">
        <f t="shared" si="72"/>
        <v>2.7583233534806615</v>
      </c>
      <c r="D146" s="24">
        <f t="shared" si="73"/>
        <v>3.3248830568991007E-2</v>
      </c>
      <c r="E146" s="24">
        <f t="shared" si="74"/>
        <v>5.436725183100901E-2</v>
      </c>
      <c r="F146" s="6">
        <f t="shared" si="75"/>
        <v>0.79690272201249335</v>
      </c>
      <c r="G146" s="94">
        <f t="shared" si="81"/>
        <v>9.8610861545174091E-3</v>
      </c>
      <c r="H146" s="6">
        <f t="shared" si="68"/>
        <v>0.2086685533154351</v>
      </c>
      <c r="I146" s="6">
        <f t="shared" si="76"/>
        <v>0.46064000003127048</v>
      </c>
      <c r="J146" s="6">
        <f t="shared" si="77"/>
        <v>0.58865439996872948</v>
      </c>
      <c r="K146" s="6">
        <f t="shared" si="78"/>
        <v>9.2358524516077872E-2</v>
      </c>
      <c r="L146" s="94">
        <f t="shared" si="79"/>
        <v>6.8841548800970258E-4</v>
      </c>
      <c r="M146" s="94">
        <f t="shared" si="82"/>
        <v>3.8518215563508269E-2</v>
      </c>
      <c r="N146" s="6">
        <f t="shared" si="69"/>
        <v>1.3722320868031289E-2</v>
      </c>
      <c r="O146" s="6">
        <f t="shared" si="83"/>
        <v>0.19494623158835725</v>
      </c>
      <c r="P146" s="6">
        <f t="shared" si="80"/>
        <v>0.20866855245638855</v>
      </c>
      <c r="Q146" s="33"/>
      <c r="R146" s="6"/>
      <c r="S146" s="94"/>
      <c r="T146" s="87"/>
      <c r="U146" s="87"/>
      <c r="V146" s="88"/>
      <c r="W146" s="88"/>
      <c r="X146" s="88"/>
      <c r="Y146" s="87"/>
      <c r="Z146" s="87"/>
    </row>
    <row r="147" spans="1:26" s="89" customFormat="1" x14ac:dyDescent="0.25">
      <c r="A147" s="33">
        <f t="shared" si="70"/>
        <v>0.19880746673139441</v>
      </c>
      <c r="B147" s="24">
        <f t="shared" si="71"/>
        <v>0.13519253326860561</v>
      </c>
      <c r="C147" s="24">
        <f t="shared" si="72"/>
        <v>2.758323358720574</v>
      </c>
      <c r="D147" s="24">
        <f t="shared" si="73"/>
        <v>3.3248830709825622E-2</v>
      </c>
      <c r="E147" s="24">
        <f t="shared" si="74"/>
        <v>5.4367251690174395E-2</v>
      </c>
      <c r="F147" s="6">
        <f t="shared" si="75"/>
        <v>0.79690272407681484</v>
      </c>
      <c r="G147" s="94">
        <f t="shared" si="81"/>
        <v>9.8610862056063356E-3</v>
      </c>
      <c r="H147" s="6">
        <f t="shared" si="68"/>
        <v>0.20866855293700073</v>
      </c>
      <c r="I147" s="6">
        <f t="shared" si="76"/>
        <v>0.46064000090633589</v>
      </c>
      <c r="J147" s="6">
        <f t="shared" si="77"/>
        <v>0.58865439909366413</v>
      </c>
      <c r="K147" s="6">
        <f t="shared" si="78"/>
        <v>9.2358524414125232E-2</v>
      </c>
      <c r="L147" s="94">
        <f t="shared" si="79"/>
        <v>6.8841549258927173E-4</v>
      </c>
      <c r="M147" s="94">
        <f t="shared" si="82"/>
        <v>3.8518215563508269E-2</v>
      </c>
      <c r="N147" s="6">
        <f t="shared" si="69"/>
        <v>1.3722320869634139E-2</v>
      </c>
      <c r="O147" s="6">
        <f t="shared" si="83"/>
        <v>0.19494623158835725</v>
      </c>
      <c r="P147" s="6">
        <f t="shared" si="80"/>
        <v>0.20866855245799137</v>
      </c>
      <c r="Q147" s="33"/>
      <c r="R147" s="6"/>
      <c r="S147" s="94"/>
      <c r="T147" s="87"/>
      <c r="U147" s="87"/>
      <c r="V147" s="88"/>
      <c r="W147" s="88"/>
      <c r="X147" s="88"/>
      <c r="Y147" s="87"/>
      <c r="Z147" s="87"/>
    </row>
    <row r="148" spans="1:26" s="89" customFormat="1" x14ac:dyDescent="0.25">
      <c r="A148" s="33">
        <f t="shared" ref="A148:A149" si="84">A147+(P147-H147)/2</f>
        <v>0.19880746649188974</v>
      </c>
      <c r="B148" s="24">
        <f t="shared" ref="B148:B149" si="85">IF(A148&lt;0.167,A148,2*0.167-A148)</f>
        <v>0.13519253350811028</v>
      </c>
      <c r="C148" s="24">
        <f t="shared" ref="C148:C149" si="86">2*ACOS((0.167-B148)/0.167)</f>
        <v>2.758323361642379</v>
      </c>
      <c r="D148" s="24">
        <f t="shared" ref="D148:D149" si="87">0.167^2*(C148-SIN(C148))/2</f>
        <v>3.3248830788355811E-2</v>
      </c>
      <c r="E148" s="24">
        <f t="shared" ref="E148:E149" si="88">IF(A148&lt;0.167,D148,3.1416*(0.167)^2-D148)</f>
        <v>5.4367251611644206E-2</v>
      </c>
      <c r="F148" s="6">
        <f t="shared" ref="F148:F149" si="89">$D$19/E148</f>
        <v>0.79690272522789241</v>
      </c>
      <c r="G148" s="94">
        <f t="shared" ref="G148:G149" si="90">F148^2/2/32.2</f>
        <v>9.8610862340938153E-3</v>
      </c>
      <c r="H148" s="6">
        <f t="shared" ref="H148:H149" si="91">A148+G148</f>
        <v>0.20866855272598356</v>
      </c>
      <c r="I148" s="6">
        <f t="shared" ref="I148:I149" si="92">0.167*C148</f>
        <v>0.4606400013942773</v>
      </c>
      <c r="J148" s="6">
        <f t="shared" ref="J148:J149" si="93">IF(A148&lt;0.167,I148,(2*3.1416*0.167-I148))</f>
        <v>0.58865439860572266</v>
      </c>
      <c r="K148" s="6">
        <f t="shared" ref="K148:K149" si="94">E148/J148</f>
        <v>9.2358524357275859E-2</v>
      </c>
      <c r="L148" s="94">
        <f t="shared" ref="L148:L149" si="95">($D$21^2)*(F148^2)/(($D$20^2)*(K148^1.333))</f>
        <v>6.8841549514286567E-4</v>
      </c>
      <c r="M148" s="94">
        <f t="shared" si="82"/>
        <v>3.8518215563508269E-2</v>
      </c>
      <c r="N148" s="6">
        <f t="shared" ref="N148:N149" si="96">((M148+L148)/2)*D$30</f>
        <v>1.3722320870527898E-2</v>
      </c>
      <c r="O148" s="6">
        <f t="shared" si="83"/>
        <v>0.19494623158835725</v>
      </c>
      <c r="P148" s="6">
        <f t="shared" ref="P148:P149" si="97">N148+O148</f>
        <v>0.20866855245888516</v>
      </c>
      <c r="Q148" s="33"/>
      <c r="R148" s="6"/>
      <c r="S148" s="94"/>
      <c r="T148" s="87"/>
      <c r="U148" s="87"/>
      <c r="V148" s="88"/>
      <c r="W148" s="88"/>
      <c r="X148" s="88"/>
      <c r="Y148" s="87"/>
      <c r="Z148" s="87"/>
    </row>
    <row r="149" spans="1:26" s="89" customFormat="1" x14ac:dyDescent="0.25">
      <c r="A149" s="33">
        <f t="shared" si="84"/>
        <v>0.19880746635834054</v>
      </c>
      <c r="B149" s="24">
        <f t="shared" si="85"/>
        <v>0.13519253364165948</v>
      </c>
      <c r="C149" s="24">
        <f t="shared" si="86"/>
        <v>2.7583233632715949</v>
      </c>
      <c r="D149" s="24">
        <f t="shared" si="87"/>
        <v>3.3248830832144714E-2</v>
      </c>
      <c r="E149" s="24">
        <f t="shared" si="88"/>
        <v>5.4367251567855303E-2</v>
      </c>
      <c r="F149" s="6">
        <f t="shared" si="89"/>
        <v>0.79690272586974009</v>
      </c>
      <c r="G149" s="94">
        <f t="shared" si="90"/>
        <v>9.8610862499786036E-3</v>
      </c>
      <c r="H149" s="6">
        <f t="shared" si="91"/>
        <v>0.20866855260831915</v>
      </c>
      <c r="I149" s="6">
        <f t="shared" si="92"/>
        <v>0.46064000166635638</v>
      </c>
      <c r="J149" s="6">
        <f t="shared" si="93"/>
        <v>0.58865439833364364</v>
      </c>
      <c r="K149" s="6">
        <f t="shared" si="94"/>
        <v>9.2358524325576299E-2</v>
      </c>
      <c r="L149" s="94">
        <f t="shared" si="95"/>
        <v>6.8841549656676465E-4</v>
      </c>
      <c r="M149" s="94">
        <f t="shared" si="82"/>
        <v>3.8518215563508269E-2</v>
      </c>
      <c r="N149" s="6">
        <f t="shared" si="96"/>
        <v>1.3722320871026261E-2</v>
      </c>
      <c r="O149" s="6">
        <f t="shared" si="83"/>
        <v>0.19494623158835725</v>
      </c>
      <c r="P149" s="6">
        <f t="shared" si="97"/>
        <v>0.20866855245938351</v>
      </c>
      <c r="Q149" s="33"/>
      <c r="R149" s="6"/>
      <c r="S149" s="94"/>
      <c r="T149" s="87"/>
      <c r="U149" s="87"/>
      <c r="V149" s="88"/>
      <c r="W149" s="88"/>
      <c r="X149" s="88"/>
      <c r="Y149" s="87"/>
      <c r="Z149" s="87"/>
    </row>
    <row r="150" spans="1:26" x14ac:dyDescent="0.25">
      <c r="T150" s="10"/>
      <c r="U150" s="10"/>
      <c r="V150" s="13"/>
      <c r="W150" s="13"/>
      <c r="X150" s="13"/>
      <c r="Y150" s="10"/>
      <c r="Z150" s="10"/>
    </row>
    <row r="151" spans="1:26" x14ac:dyDescent="0.25">
      <c r="A151" s="11" t="s">
        <v>75</v>
      </c>
      <c r="B151" s="11"/>
      <c r="C151" s="11"/>
      <c r="D151" s="11"/>
      <c r="E151" s="11"/>
      <c r="F151">
        <f>F118+1</f>
        <v>5</v>
      </c>
      <c r="G151" t="s">
        <v>76</v>
      </c>
      <c r="H151">
        <f>D$18/100</f>
        <v>0.7</v>
      </c>
      <c r="K151" t="s">
        <v>15</v>
      </c>
      <c r="T151" s="10"/>
      <c r="U151" s="10"/>
      <c r="V151" s="13"/>
      <c r="W151" s="13"/>
      <c r="X151" s="13"/>
      <c r="Y151" s="10"/>
      <c r="Z151" s="10"/>
    </row>
    <row r="152" spans="1:26" x14ac:dyDescent="0.25">
      <c r="A152" s="4" t="s">
        <v>82</v>
      </c>
      <c r="B152" s="4" t="s">
        <v>185</v>
      </c>
      <c r="C152" s="4" t="s">
        <v>186</v>
      </c>
      <c r="D152" s="4" t="s">
        <v>187</v>
      </c>
      <c r="E152" s="4" t="s">
        <v>188</v>
      </c>
      <c r="F152" s="4" t="s">
        <v>79</v>
      </c>
      <c r="G152" s="4" t="s">
        <v>81</v>
      </c>
      <c r="H152" s="4" t="s">
        <v>84</v>
      </c>
      <c r="I152" s="4" t="s">
        <v>60</v>
      </c>
      <c r="J152" s="4" t="s">
        <v>190</v>
      </c>
      <c r="K152" s="4" t="s">
        <v>86</v>
      </c>
      <c r="L152" s="4" t="s">
        <v>88</v>
      </c>
      <c r="M152" s="4" t="s">
        <v>88</v>
      </c>
      <c r="N152" s="4" t="s">
        <v>90</v>
      </c>
      <c r="O152" s="4" t="s">
        <v>92</v>
      </c>
      <c r="P152" s="4" t="s">
        <v>92</v>
      </c>
      <c r="T152" s="10"/>
      <c r="U152" s="10"/>
      <c r="V152" s="13"/>
      <c r="W152" s="13"/>
      <c r="X152" s="13"/>
      <c r="Y152" s="10"/>
      <c r="Z152" s="10"/>
    </row>
    <row r="153" spans="1:26" x14ac:dyDescent="0.25">
      <c r="A153" s="4" t="s">
        <v>77</v>
      </c>
      <c r="B153" s="4" t="s">
        <v>10</v>
      </c>
      <c r="C153" s="4" t="s">
        <v>57</v>
      </c>
      <c r="D153" s="4" t="s">
        <v>59</v>
      </c>
      <c r="E153" s="4" t="s">
        <v>189</v>
      </c>
      <c r="F153" s="4" t="s">
        <v>78</v>
      </c>
      <c r="G153" s="4" t="s">
        <v>80</v>
      </c>
      <c r="H153" s="4" t="s">
        <v>83</v>
      </c>
      <c r="I153" s="4" t="s">
        <v>61</v>
      </c>
      <c r="J153" s="4" t="s">
        <v>191</v>
      </c>
      <c r="K153" s="4" t="s">
        <v>85</v>
      </c>
      <c r="L153" s="4" t="s">
        <v>87</v>
      </c>
      <c r="M153" s="4" t="s">
        <v>28</v>
      </c>
      <c r="N153" s="4" t="s">
        <v>89</v>
      </c>
      <c r="O153" s="4" t="s">
        <v>32</v>
      </c>
      <c r="P153" s="4" t="s">
        <v>91</v>
      </c>
      <c r="T153" s="10"/>
      <c r="U153" s="10"/>
      <c r="V153" s="13"/>
      <c r="W153" s="13"/>
      <c r="X153" s="13"/>
      <c r="Y153" s="10"/>
      <c r="Z153" s="10"/>
    </row>
    <row r="154" spans="1:26" x14ac:dyDescent="0.25">
      <c r="A154" s="4" t="s">
        <v>0</v>
      </c>
      <c r="B154" s="4" t="s">
        <v>0</v>
      </c>
      <c r="C154" s="4" t="s">
        <v>97</v>
      </c>
      <c r="D154" s="4" t="s">
        <v>17</v>
      </c>
      <c r="E154" s="4" t="s">
        <v>17</v>
      </c>
      <c r="F154" s="4" t="s">
        <v>22</v>
      </c>
      <c r="G154" s="4" t="s">
        <v>0</v>
      </c>
      <c r="H154" s="4" t="s">
        <v>0</v>
      </c>
      <c r="I154" s="4" t="s">
        <v>0</v>
      </c>
      <c r="J154" s="4" t="s">
        <v>0</v>
      </c>
      <c r="K154" s="4" t="s">
        <v>0</v>
      </c>
      <c r="L154" s="4" t="s">
        <v>20</v>
      </c>
      <c r="M154" s="4" t="s">
        <v>20</v>
      </c>
      <c r="N154" s="4" t="s">
        <v>0</v>
      </c>
      <c r="O154" s="4" t="s">
        <v>0</v>
      </c>
      <c r="P154" s="4" t="s">
        <v>0</v>
      </c>
      <c r="T154" s="10"/>
      <c r="U154" s="10"/>
      <c r="V154" s="13"/>
      <c r="W154" s="13"/>
      <c r="X154" s="13"/>
      <c r="Y154" s="10"/>
      <c r="Z154" s="10"/>
    </row>
    <row r="155" spans="1:26" x14ac:dyDescent="0.25">
      <c r="A155" s="24">
        <v>0.2</v>
      </c>
      <c r="B155" s="24">
        <f>IF(A155&lt;0.167,A155,2*0.167-A155)</f>
        <v>0.13400000000000001</v>
      </c>
      <c r="C155" s="24">
        <f>2*ACOS((0.167-B155)/0.167)</f>
        <v>2.7437647987045688</v>
      </c>
      <c r="D155" s="24">
        <f>0.167^2*(C155-SIN(C155))/2</f>
        <v>3.2858095406100046E-2</v>
      </c>
      <c r="E155" s="24">
        <f>IF(A155&lt;0.167,D155,3.1416*(0.167)^2-D155)</f>
        <v>5.4757986993899971E-2</v>
      </c>
      <c r="F155" s="6">
        <f>$D$19/E155</f>
        <v>0.7912162837048089</v>
      </c>
      <c r="G155" s="94">
        <f>F155^2/(2*32.2)</f>
        <v>9.7208572608641092E-3</v>
      </c>
      <c r="H155" s="6">
        <f t="shared" ref="H155:H182" si="98">A155+G155</f>
        <v>0.20972085726086412</v>
      </c>
      <c r="I155" s="6">
        <f>0.167*C155</f>
        <v>0.45820872138366303</v>
      </c>
      <c r="J155" s="6">
        <f>IF(A155&lt;0.167,I155,(2*3.1416*0.167-I155))</f>
        <v>0.59108567861633698</v>
      </c>
      <c r="K155" s="6">
        <f>E155/J155</f>
        <v>9.2639678095537803E-2</v>
      </c>
      <c r="L155" s="94">
        <f>($D$21^2)*(F155^2)/(($D$20^2)*(K155^1.333))</f>
        <v>6.7588190163551704E-4</v>
      </c>
      <c r="M155" s="94">
        <f>D138</f>
        <v>3.324879682443016E-2</v>
      </c>
      <c r="N155" s="6">
        <f t="shared" ref="N155:N182" si="99">((M155+L155)/2)*D$30</f>
        <v>1.1873637554122986E-2</v>
      </c>
      <c r="O155" s="6">
        <f>H149</f>
        <v>0.20866855260831915</v>
      </c>
      <c r="P155" s="6">
        <f>N155+O155</f>
        <v>0.22054219016244214</v>
      </c>
      <c r="T155" s="10"/>
      <c r="U155" s="10"/>
      <c r="V155" s="13"/>
      <c r="W155" s="13"/>
      <c r="X155" s="13"/>
      <c r="Y155" s="10"/>
      <c r="Z155" s="10"/>
    </row>
    <row r="156" spans="1:26" x14ac:dyDescent="0.25">
      <c r="A156" s="33">
        <f t="shared" ref="A156:A182" si="100">A155+(P155-H155)/2</f>
        <v>0.20541066645078904</v>
      </c>
      <c r="B156" s="24">
        <f t="shared" ref="B156:B182" si="101">IF(A156&lt;0.167,A156,2*0.167-A156)</f>
        <v>0.12858933354921098</v>
      </c>
      <c r="C156" s="24">
        <f t="shared" ref="C156:C182" si="102">2*ACOS((0.167-B156)/0.167)</f>
        <v>2.6774290865416184</v>
      </c>
      <c r="D156" s="24">
        <f t="shared" ref="D156:D182" si="103">0.167^2*(C156-SIN(C156))/2</f>
        <v>3.1092805541015379E-2</v>
      </c>
      <c r="E156" s="24">
        <f t="shared" ref="E156:E182" si="104">IF(A156&lt;0.167,D156,3.1416*(0.167)^2-D156)</f>
        <v>5.6523276858984638E-2</v>
      </c>
      <c r="F156" s="6">
        <f t="shared" ref="F156:F182" si="105">$D$19/E156</f>
        <v>0.76650564829351397</v>
      </c>
      <c r="G156" s="94">
        <f>F156^2/2/32.2</f>
        <v>9.1231507587866464E-3</v>
      </c>
      <c r="H156" s="6">
        <f t="shared" si="98"/>
        <v>0.21453381720957568</v>
      </c>
      <c r="I156" s="6">
        <f t="shared" ref="I156:I182" si="106">0.167*C156</f>
        <v>0.44713065745245029</v>
      </c>
      <c r="J156" s="6">
        <f t="shared" ref="J156:J182" si="107">IF(A156&lt;0.167,I156,(2*3.1416*0.167-I156))</f>
        <v>0.60216374254754967</v>
      </c>
      <c r="K156" s="6">
        <f t="shared" ref="K156:K182" si="108">E156/J156</f>
        <v>9.3866954891461754E-2</v>
      </c>
      <c r="L156" s="94">
        <f t="shared" ref="L156:L182" si="109">($D$21^2)*(F156^2)/(($D$20^2)*(K156^1.333))</f>
        <v>6.2329276448620026E-4</v>
      </c>
      <c r="M156" s="94">
        <f>M155</f>
        <v>3.324879682443016E-2</v>
      </c>
      <c r="N156" s="6">
        <f t="shared" si="99"/>
        <v>1.1855231356120726E-2</v>
      </c>
      <c r="O156" s="6">
        <f>O155</f>
        <v>0.20866855260831915</v>
      </c>
      <c r="P156" s="6">
        <f t="shared" ref="P156:P182" si="110">N156+O156</f>
        <v>0.22052378396443989</v>
      </c>
      <c r="T156" s="10"/>
      <c r="U156" s="10"/>
      <c r="V156" s="13"/>
      <c r="W156" s="13"/>
      <c r="X156" s="13"/>
      <c r="Y156" s="10"/>
      <c r="Z156" s="10"/>
    </row>
    <row r="157" spans="1:26" x14ac:dyDescent="0.25">
      <c r="A157" s="33">
        <f t="shared" si="100"/>
        <v>0.20840564982822113</v>
      </c>
      <c r="B157" s="24">
        <f t="shared" si="101"/>
        <v>0.12559435017177889</v>
      </c>
      <c r="C157" s="24">
        <f t="shared" si="102"/>
        <v>2.6404901777157632</v>
      </c>
      <c r="D157" s="24">
        <f t="shared" si="103"/>
        <v>3.0121478432265533E-2</v>
      </c>
      <c r="E157" s="24">
        <f t="shared" si="104"/>
        <v>5.7494603967734481E-2</v>
      </c>
      <c r="F157" s="6">
        <f t="shared" si="105"/>
        <v>0.75355612496754776</v>
      </c>
      <c r="G157" s="94">
        <f t="shared" ref="G157:G182" si="111">F157^2/2/32.2</f>
        <v>8.8174974142252536E-3</v>
      </c>
      <c r="H157" s="6">
        <f t="shared" si="98"/>
        <v>0.21722314724244637</v>
      </c>
      <c r="I157" s="6">
        <f t="shared" si="106"/>
        <v>0.44096185967853246</v>
      </c>
      <c r="J157" s="6">
        <f t="shared" si="107"/>
        <v>0.60833254032146744</v>
      </c>
      <c r="K157" s="6">
        <f t="shared" si="108"/>
        <v>9.4511800958982095E-2</v>
      </c>
      <c r="L157" s="94">
        <f t="shared" si="109"/>
        <v>5.9693789954091687E-4</v>
      </c>
      <c r="M157" s="94">
        <f t="shared" ref="M157:M183" si="112">M156</f>
        <v>3.324879682443016E-2</v>
      </c>
      <c r="N157" s="6">
        <f t="shared" si="99"/>
        <v>1.1846007153389878E-2</v>
      </c>
      <c r="O157" s="6">
        <f t="shared" ref="O157:O183" si="113">O156</f>
        <v>0.20866855260831915</v>
      </c>
      <c r="P157" s="6">
        <f t="shared" si="110"/>
        <v>0.22051455976170903</v>
      </c>
    </row>
    <row r="158" spans="1:26" x14ac:dyDescent="0.25">
      <c r="A158" s="33">
        <f t="shared" si="100"/>
        <v>0.21005135608785247</v>
      </c>
      <c r="B158" s="24">
        <f t="shared" si="101"/>
        <v>0.12394864391214755</v>
      </c>
      <c r="C158" s="24">
        <f t="shared" si="102"/>
        <v>2.6201189847803596</v>
      </c>
      <c r="D158" s="24">
        <f t="shared" si="103"/>
        <v>2.9589678316067874E-2</v>
      </c>
      <c r="E158" s="24">
        <f t="shared" si="104"/>
        <v>5.8026404083932143E-2</v>
      </c>
      <c r="F158" s="6">
        <f t="shared" si="105"/>
        <v>0.74664993732511609</v>
      </c>
      <c r="G158" s="94">
        <f t="shared" si="111"/>
        <v>8.6566169085031015E-3</v>
      </c>
      <c r="H158" s="6">
        <f t="shared" si="98"/>
        <v>0.21870797299635558</v>
      </c>
      <c r="I158" s="6">
        <f t="shared" si="106"/>
        <v>0.43755987045832007</v>
      </c>
      <c r="J158" s="6">
        <f t="shared" si="107"/>
        <v>0.61173452954167984</v>
      </c>
      <c r="K158" s="6">
        <f t="shared" si="108"/>
        <v>9.4855531740878421E-2</v>
      </c>
      <c r="L158" s="94">
        <f t="shared" si="109"/>
        <v>5.832172635340929E-4</v>
      </c>
      <c r="M158" s="94">
        <f t="shared" si="112"/>
        <v>3.324879682443016E-2</v>
      </c>
      <c r="N158" s="6">
        <f t="shared" si="99"/>
        <v>1.1841204930787488E-2</v>
      </c>
      <c r="O158" s="6">
        <f t="shared" si="113"/>
        <v>0.20866855260831915</v>
      </c>
      <c r="P158" s="6">
        <f t="shared" si="110"/>
        <v>0.22050975753910665</v>
      </c>
    </row>
    <row r="159" spans="1:26" x14ac:dyDescent="0.25">
      <c r="A159" s="33">
        <f t="shared" si="100"/>
        <v>0.21095224835922799</v>
      </c>
      <c r="B159" s="24">
        <f t="shared" si="101"/>
        <v>0.12304775164077203</v>
      </c>
      <c r="C159" s="24">
        <f t="shared" si="102"/>
        <v>2.6089440415389533</v>
      </c>
      <c r="D159" s="24">
        <f t="shared" si="103"/>
        <v>2.9299168728394522E-2</v>
      </c>
      <c r="E159" s="24">
        <f t="shared" si="104"/>
        <v>5.8316913671605491E-2</v>
      </c>
      <c r="F159" s="6">
        <f t="shared" si="105"/>
        <v>0.74293045095705978</v>
      </c>
      <c r="G159" s="94">
        <f t="shared" si="111"/>
        <v>8.5705847043363367E-3</v>
      </c>
      <c r="H159" s="6">
        <f t="shared" si="98"/>
        <v>0.21952283306356432</v>
      </c>
      <c r="I159" s="6">
        <f t="shared" si="106"/>
        <v>0.43569365493700524</v>
      </c>
      <c r="J159" s="6">
        <f t="shared" si="107"/>
        <v>0.61360074506299478</v>
      </c>
      <c r="K159" s="6">
        <f t="shared" si="108"/>
        <v>9.5040487060716383E-2</v>
      </c>
      <c r="L159" s="94">
        <f t="shared" si="109"/>
        <v>5.7592365742988884E-4</v>
      </c>
      <c r="M159" s="94">
        <f t="shared" si="112"/>
        <v>3.324879682443016E-2</v>
      </c>
      <c r="N159" s="6">
        <f t="shared" si="99"/>
        <v>1.1838652168651017E-2</v>
      </c>
      <c r="O159" s="6">
        <f t="shared" si="113"/>
        <v>0.20866855260831915</v>
      </c>
      <c r="P159" s="6">
        <f t="shared" si="110"/>
        <v>0.22050720477697017</v>
      </c>
      <c r="Q159" s="14"/>
      <c r="R159" s="10"/>
      <c r="S159" s="13"/>
    </row>
    <row r="160" spans="1:26" x14ac:dyDescent="0.25">
      <c r="A160" s="33">
        <f t="shared" si="100"/>
        <v>0.2114444342159309</v>
      </c>
      <c r="B160" s="24">
        <f t="shared" si="101"/>
        <v>0.12255556578406912</v>
      </c>
      <c r="C160" s="24">
        <f t="shared" si="102"/>
        <v>2.6028316387573853</v>
      </c>
      <c r="D160" s="24">
        <f t="shared" si="103"/>
        <v>2.914064060752446E-2</v>
      </c>
      <c r="E160" s="24">
        <f t="shared" si="104"/>
        <v>5.847544179247556E-2</v>
      </c>
      <c r="F160" s="6">
        <f t="shared" si="105"/>
        <v>0.74091635128175759</v>
      </c>
      <c r="G160" s="94">
        <f t="shared" si="111"/>
        <v>8.5241776334887085E-3</v>
      </c>
      <c r="H160" s="6">
        <f t="shared" si="98"/>
        <v>0.2199686118494196</v>
      </c>
      <c r="I160" s="6">
        <f t="shared" si="106"/>
        <v>0.43467288367248336</v>
      </c>
      <c r="J160" s="6">
        <f t="shared" si="107"/>
        <v>0.6146215163275166</v>
      </c>
      <c r="K160" s="6">
        <f t="shared" si="108"/>
        <v>9.5140570642364961E-2</v>
      </c>
      <c r="L160" s="94">
        <f t="shared" si="109"/>
        <v>5.7200212989197061E-4</v>
      </c>
      <c r="M160" s="94">
        <f t="shared" si="112"/>
        <v>3.324879682443016E-2</v>
      </c>
      <c r="N160" s="6">
        <f t="shared" si="99"/>
        <v>1.1837279634012744E-2</v>
      </c>
      <c r="O160" s="6">
        <f t="shared" si="113"/>
        <v>0.20866855260831915</v>
      </c>
      <c r="P160" s="6">
        <f t="shared" si="110"/>
        <v>0.22050583224233189</v>
      </c>
      <c r="Q160" s="14"/>
      <c r="R160" s="10"/>
      <c r="S160" s="13"/>
    </row>
    <row r="161" spans="1:26" x14ac:dyDescent="0.25">
      <c r="A161" s="33">
        <f t="shared" si="100"/>
        <v>0.21171304441238703</v>
      </c>
      <c r="B161" s="24">
        <f t="shared" si="101"/>
        <v>0.12228695558761299</v>
      </c>
      <c r="C161" s="24">
        <f t="shared" si="102"/>
        <v>2.5994936250491829</v>
      </c>
      <c r="D161" s="24">
        <f t="shared" si="103"/>
        <v>2.9054180280836263E-2</v>
      </c>
      <c r="E161" s="24">
        <f t="shared" si="104"/>
        <v>5.8561902119163754E-2</v>
      </c>
      <c r="F161" s="6">
        <f t="shared" si="105"/>
        <v>0.73982246827143305</v>
      </c>
      <c r="G161" s="94">
        <f t="shared" si="111"/>
        <v>8.4990261577521046E-3</v>
      </c>
      <c r="H161" s="6">
        <f t="shared" si="98"/>
        <v>0.22021207057013914</v>
      </c>
      <c r="I161" s="6">
        <f t="shared" si="106"/>
        <v>0.43411543538321357</v>
      </c>
      <c r="J161" s="6">
        <f t="shared" si="107"/>
        <v>0.61517896461678645</v>
      </c>
      <c r="K161" s="6">
        <f t="shared" si="108"/>
        <v>9.5194903414234477E-2</v>
      </c>
      <c r="L161" s="94">
        <f t="shared" si="109"/>
        <v>5.6988051616837707E-4</v>
      </c>
      <c r="M161" s="94">
        <f t="shared" si="112"/>
        <v>3.324879682443016E-2</v>
      </c>
      <c r="N161" s="6">
        <f t="shared" si="99"/>
        <v>1.1836537069209487E-2</v>
      </c>
      <c r="O161" s="6">
        <f t="shared" si="113"/>
        <v>0.20866855260831915</v>
      </c>
      <c r="P161" s="6">
        <f t="shared" si="110"/>
        <v>0.22050508967752863</v>
      </c>
      <c r="Q161" s="14"/>
      <c r="R161" s="10"/>
      <c r="S161" s="13"/>
    </row>
    <row r="162" spans="1:26" x14ac:dyDescent="0.25">
      <c r="A162" s="33">
        <f t="shared" si="100"/>
        <v>0.21185955396608178</v>
      </c>
      <c r="B162" s="24">
        <f t="shared" si="101"/>
        <v>0.12214044603391824</v>
      </c>
      <c r="C162" s="24">
        <f t="shared" si="102"/>
        <v>2.5976723015914023</v>
      </c>
      <c r="D162" s="24">
        <f t="shared" si="103"/>
        <v>2.9007038628216363E-2</v>
      </c>
      <c r="E162" s="24">
        <f t="shared" si="104"/>
        <v>5.860904377178365E-2</v>
      </c>
      <c r="F162" s="6">
        <f t="shared" si="105"/>
        <v>0.73922739878121146</v>
      </c>
      <c r="G162" s="94">
        <f t="shared" si="111"/>
        <v>8.4853594271558416E-3</v>
      </c>
      <c r="H162" s="6">
        <f t="shared" si="98"/>
        <v>0.22034491339323761</v>
      </c>
      <c r="I162" s="6">
        <f t="shared" si="106"/>
        <v>0.43381127436576422</v>
      </c>
      <c r="J162" s="6">
        <f t="shared" si="107"/>
        <v>0.61548312563423568</v>
      </c>
      <c r="K162" s="6">
        <f t="shared" si="108"/>
        <v>9.5224452679167931E-2</v>
      </c>
      <c r="L162" s="94">
        <f t="shared" si="109"/>
        <v>5.687287911014464E-4</v>
      </c>
      <c r="M162" s="94">
        <f t="shared" si="112"/>
        <v>3.324879682443016E-2</v>
      </c>
      <c r="N162" s="6">
        <f t="shared" si="99"/>
        <v>1.1836133965436061E-2</v>
      </c>
      <c r="O162" s="6">
        <f t="shared" si="113"/>
        <v>0.20866855260831915</v>
      </c>
      <c r="P162" s="6">
        <f t="shared" si="110"/>
        <v>0.22050468657375522</v>
      </c>
      <c r="Q162" s="14"/>
      <c r="R162" s="10"/>
      <c r="S162" s="13"/>
    </row>
    <row r="163" spans="1:26" x14ac:dyDescent="0.25">
      <c r="A163" s="33">
        <f t="shared" si="100"/>
        <v>0.21193944055634056</v>
      </c>
      <c r="B163" s="24">
        <f t="shared" si="101"/>
        <v>0.12206055944365946</v>
      </c>
      <c r="C163" s="24">
        <f t="shared" si="102"/>
        <v>2.5966790021372304</v>
      </c>
      <c r="D163" s="24">
        <f t="shared" si="103"/>
        <v>2.8981338957138961E-2</v>
      </c>
      <c r="E163" s="24">
        <f t="shared" si="104"/>
        <v>5.8634743442861056E-2</v>
      </c>
      <c r="F163" s="6">
        <f t="shared" si="105"/>
        <v>0.73890339461773125</v>
      </c>
      <c r="G163" s="94">
        <f t="shared" si="111"/>
        <v>8.4779227729442023E-3</v>
      </c>
      <c r="H163" s="6">
        <f t="shared" si="98"/>
        <v>0.22041736332928477</v>
      </c>
      <c r="I163" s="6">
        <f t="shared" si="106"/>
        <v>0.43364539335691749</v>
      </c>
      <c r="J163" s="6">
        <f t="shared" si="107"/>
        <v>0.61564900664308242</v>
      </c>
      <c r="K163" s="6">
        <f t="shared" si="108"/>
        <v>9.5240539349808584E-2</v>
      </c>
      <c r="L163" s="94">
        <f t="shared" si="109"/>
        <v>5.6810241726926484E-4</v>
      </c>
      <c r="M163" s="94">
        <f t="shared" si="112"/>
        <v>3.324879682443016E-2</v>
      </c>
      <c r="N163" s="6">
        <f t="shared" si="99"/>
        <v>1.1835914734594798E-2</v>
      </c>
      <c r="O163" s="6">
        <f t="shared" si="113"/>
        <v>0.20866855260831915</v>
      </c>
      <c r="P163" s="6">
        <f t="shared" si="110"/>
        <v>0.22050446734291396</v>
      </c>
      <c r="Q163" s="14"/>
      <c r="R163" s="10"/>
      <c r="S163" s="13"/>
    </row>
    <row r="164" spans="1:26" x14ac:dyDescent="0.25">
      <c r="A164" s="33">
        <f t="shared" si="100"/>
        <v>0.21198299256315517</v>
      </c>
      <c r="B164" s="24">
        <f t="shared" si="101"/>
        <v>0.12201700743684485</v>
      </c>
      <c r="C164" s="24">
        <f t="shared" si="102"/>
        <v>2.5961374241146786</v>
      </c>
      <c r="D164" s="24">
        <f t="shared" si="103"/>
        <v>2.8967329693693984E-2</v>
      </c>
      <c r="E164" s="24">
        <f t="shared" si="104"/>
        <v>5.8648752706306033E-2</v>
      </c>
      <c r="F164" s="6">
        <f t="shared" si="105"/>
        <v>0.73872689483149667</v>
      </c>
      <c r="G164" s="94">
        <f t="shared" si="111"/>
        <v>8.4738730612948007E-3</v>
      </c>
      <c r="H164" s="6">
        <f t="shared" si="98"/>
        <v>0.22045686562444997</v>
      </c>
      <c r="I164" s="6">
        <f t="shared" si="106"/>
        <v>0.43355494982715137</v>
      </c>
      <c r="J164" s="6">
        <f t="shared" si="107"/>
        <v>0.61573945017284859</v>
      </c>
      <c r="K164" s="6">
        <f t="shared" si="108"/>
        <v>9.5249301778280282E-2</v>
      </c>
      <c r="L164" s="94">
        <f t="shared" si="109"/>
        <v>5.6776141618389059E-4</v>
      </c>
      <c r="M164" s="94">
        <f t="shared" si="112"/>
        <v>3.324879682443016E-2</v>
      </c>
      <c r="N164" s="6">
        <f t="shared" si="99"/>
        <v>1.1835795384214918E-2</v>
      </c>
      <c r="O164" s="6">
        <f t="shared" si="113"/>
        <v>0.20866855260831915</v>
      </c>
      <c r="P164" s="6">
        <f t="shared" si="110"/>
        <v>0.22050434799253407</v>
      </c>
      <c r="Q164" s="14"/>
      <c r="R164" s="10"/>
      <c r="S164" s="13"/>
    </row>
    <row r="165" spans="1:26" x14ac:dyDescent="0.25">
      <c r="A165" s="33">
        <f t="shared" si="100"/>
        <v>0.21200673374719722</v>
      </c>
      <c r="B165" s="24">
        <f t="shared" si="101"/>
        <v>0.1219932662528028</v>
      </c>
      <c r="C165" s="24">
        <f t="shared" si="102"/>
        <v>2.5958421804115939</v>
      </c>
      <c r="D165" s="24">
        <f t="shared" si="103"/>
        <v>2.895969337408533E-2</v>
      </c>
      <c r="E165" s="24">
        <f t="shared" si="104"/>
        <v>5.865638902591469E-2</v>
      </c>
      <c r="F165" s="6">
        <f t="shared" si="105"/>
        <v>0.7386307219376973</v>
      </c>
      <c r="G165" s="94">
        <f t="shared" si="111"/>
        <v>8.4716668228292519E-3</v>
      </c>
      <c r="H165" s="6">
        <f t="shared" si="98"/>
        <v>0.22047840057002649</v>
      </c>
      <c r="I165" s="6">
        <f t="shared" si="106"/>
        <v>0.43350564412873621</v>
      </c>
      <c r="J165" s="6">
        <f t="shared" si="107"/>
        <v>0.6157887558712638</v>
      </c>
      <c r="K165" s="6">
        <f t="shared" si="108"/>
        <v>9.5254076120508666E-2</v>
      </c>
      <c r="L165" s="94">
        <f t="shared" si="109"/>
        <v>5.6757567152619117E-4</v>
      </c>
      <c r="M165" s="94">
        <f t="shared" si="112"/>
        <v>3.324879682443016E-2</v>
      </c>
      <c r="N165" s="6">
        <f t="shared" si="99"/>
        <v>1.1835730373584721E-2</v>
      </c>
      <c r="O165" s="6">
        <f t="shared" si="113"/>
        <v>0.20866855260831915</v>
      </c>
      <c r="P165" s="6">
        <f t="shared" si="110"/>
        <v>0.22050428298190389</v>
      </c>
      <c r="Q165" s="14"/>
      <c r="R165" s="10"/>
      <c r="S165" s="13"/>
    </row>
    <row r="166" spans="1:26" x14ac:dyDescent="0.25">
      <c r="A166" s="33">
        <f t="shared" si="100"/>
        <v>0.21201967495313592</v>
      </c>
      <c r="B166" s="24">
        <f t="shared" si="101"/>
        <v>0.1219803250468641</v>
      </c>
      <c r="C166" s="24">
        <f t="shared" si="102"/>
        <v>2.5956812393441426</v>
      </c>
      <c r="D166" s="24">
        <f t="shared" si="103"/>
        <v>2.8955530985608432E-2</v>
      </c>
      <c r="E166" s="24">
        <f t="shared" si="104"/>
        <v>5.8660551414391582E-2</v>
      </c>
      <c r="F166" s="6">
        <f t="shared" si="105"/>
        <v>0.73857831076985891</v>
      </c>
      <c r="G166" s="94">
        <f t="shared" si="111"/>
        <v>8.4704646139698494E-3</v>
      </c>
      <c r="H166" s="6">
        <f t="shared" si="98"/>
        <v>0.22049013956710578</v>
      </c>
      <c r="I166" s="6">
        <f t="shared" si="106"/>
        <v>0.43347876697047183</v>
      </c>
      <c r="J166" s="6">
        <f t="shared" si="107"/>
        <v>0.61581563302952813</v>
      </c>
      <c r="K166" s="6">
        <f t="shared" si="108"/>
        <v>9.5256677921294067E-2</v>
      </c>
      <c r="L166" s="94">
        <f t="shared" si="109"/>
        <v>5.674744653865676E-4</v>
      </c>
      <c r="M166" s="94">
        <f t="shared" si="112"/>
        <v>3.324879682443016E-2</v>
      </c>
      <c r="N166" s="6">
        <f t="shared" si="99"/>
        <v>1.1835694951435854E-2</v>
      </c>
      <c r="O166" s="6">
        <f t="shared" si="113"/>
        <v>0.20866855260831915</v>
      </c>
      <c r="P166" s="6">
        <f t="shared" si="110"/>
        <v>0.22050424755975501</v>
      </c>
      <c r="Q166" s="14"/>
      <c r="R166" s="10"/>
      <c r="S166" s="13"/>
      <c r="T166" s="10"/>
      <c r="U166" s="10"/>
      <c r="V166" s="13"/>
      <c r="W166" s="13"/>
      <c r="X166" s="13"/>
      <c r="Y166" s="10"/>
      <c r="Z166" s="10"/>
    </row>
    <row r="167" spans="1:26" x14ac:dyDescent="0.25">
      <c r="A167" s="33">
        <f t="shared" si="100"/>
        <v>0.21202672894946054</v>
      </c>
      <c r="B167" s="24">
        <f t="shared" si="101"/>
        <v>0.12197327105053948</v>
      </c>
      <c r="C167" s="24">
        <f t="shared" si="102"/>
        <v>2.5955935120132878</v>
      </c>
      <c r="D167" s="24">
        <f t="shared" si="103"/>
        <v>2.895326218916092E-2</v>
      </c>
      <c r="E167" s="24">
        <f t="shared" si="104"/>
        <v>5.8662820210839101E-2</v>
      </c>
      <c r="F167" s="6">
        <f t="shared" si="105"/>
        <v>0.73854974610417001</v>
      </c>
      <c r="G167" s="94">
        <f t="shared" si="111"/>
        <v>8.469809432772266E-3</v>
      </c>
      <c r="H167" s="6">
        <f t="shared" si="98"/>
        <v>0.22049653838223279</v>
      </c>
      <c r="I167" s="6">
        <f t="shared" si="106"/>
        <v>0.43346411650621908</v>
      </c>
      <c r="J167" s="6">
        <f t="shared" si="107"/>
        <v>0.61583028349378088</v>
      </c>
      <c r="K167" s="6">
        <f t="shared" si="108"/>
        <v>9.5258095912445523E-2</v>
      </c>
      <c r="L167" s="94">
        <f t="shared" si="109"/>
        <v>5.6741931250289639E-4</v>
      </c>
      <c r="M167" s="94">
        <f t="shared" si="112"/>
        <v>3.324879682443016E-2</v>
      </c>
      <c r="N167" s="6">
        <f t="shared" si="99"/>
        <v>1.183567564792657E-2</v>
      </c>
      <c r="O167" s="6">
        <f t="shared" si="113"/>
        <v>0.20866855260831915</v>
      </c>
      <c r="P167" s="6">
        <f t="shared" si="110"/>
        <v>0.22050422825624572</v>
      </c>
      <c r="Q167" s="14"/>
      <c r="R167" s="10"/>
      <c r="S167" s="13"/>
      <c r="T167" s="10"/>
      <c r="U167" s="10"/>
      <c r="V167" s="13"/>
      <c r="W167" s="13"/>
      <c r="X167" s="13"/>
      <c r="Y167" s="10"/>
      <c r="Z167" s="10"/>
    </row>
    <row r="168" spans="1:26" x14ac:dyDescent="0.25">
      <c r="A168" s="33">
        <f t="shared" si="100"/>
        <v>0.21203057388646701</v>
      </c>
      <c r="B168" s="24">
        <f t="shared" si="101"/>
        <v>0.12196942611353301</v>
      </c>
      <c r="C168" s="24">
        <f t="shared" si="102"/>
        <v>2.5955456938339738</v>
      </c>
      <c r="D168" s="24">
        <f t="shared" si="103"/>
        <v>2.8952025543115746E-2</v>
      </c>
      <c r="E168" s="24">
        <f t="shared" si="104"/>
        <v>5.8664056856884271E-2</v>
      </c>
      <c r="F168" s="6">
        <f t="shared" si="105"/>
        <v>0.738534177378248</v>
      </c>
      <c r="G168" s="94">
        <f t="shared" si="111"/>
        <v>8.4694523471392155E-3</v>
      </c>
      <c r="H168" s="6">
        <f t="shared" si="98"/>
        <v>0.22050002623360623</v>
      </c>
      <c r="I168" s="6">
        <f t="shared" si="106"/>
        <v>0.43345613087027363</v>
      </c>
      <c r="J168" s="6">
        <f t="shared" si="107"/>
        <v>0.61583826912972639</v>
      </c>
      <c r="K168" s="6">
        <f t="shared" si="108"/>
        <v>9.5258868760763352E-2</v>
      </c>
      <c r="L168" s="94">
        <f t="shared" si="109"/>
        <v>5.6738925394086981E-4</v>
      </c>
      <c r="M168" s="94">
        <f t="shared" si="112"/>
        <v>3.324879682443016E-2</v>
      </c>
      <c r="N168" s="6">
        <f t="shared" si="99"/>
        <v>1.183566512742986E-2</v>
      </c>
      <c r="O168" s="6">
        <f t="shared" si="113"/>
        <v>0.20866855260831915</v>
      </c>
      <c r="P168" s="6">
        <f t="shared" si="110"/>
        <v>0.22050421773574902</v>
      </c>
      <c r="Q168" s="14"/>
      <c r="R168" s="10"/>
      <c r="S168" s="13"/>
      <c r="T168" s="10"/>
      <c r="U168" s="10"/>
      <c r="V168" s="13"/>
      <c r="W168" s="13"/>
      <c r="X168" s="13"/>
      <c r="Y168" s="10"/>
      <c r="Z168" s="10"/>
    </row>
    <row r="169" spans="1:26" x14ac:dyDescent="0.25">
      <c r="A169" s="33">
        <f t="shared" si="100"/>
        <v>0.21203266963753842</v>
      </c>
      <c r="B169" s="24">
        <f t="shared" si="101"/>
        <v>0.1219673303624616</v>
      </c>
      <c r="C169" s="24">
        <f t="shared" si="102"/>
        <v>2.5955196295529017</v>
      </c>
      <c r="D169" s="24">
        <f t="shared" si="103"/>
        <v>2.8951351490754035E-2</v>
      </c>
      <c r="E169" s="24">
        <f t="shared" si="104"/>
        <v>5.8664730909245982E-2</v>
      </c>
      <c r="F169" s="6">
        <f t="shared" si="105"/>
        <v>0.73852569168848603</v>
      </c>
      <c r="G169" s="94">
        <f t="shared" si="111"/>
        <v>8.4692577218005698E-3</v>
      </c>
      <c r="H169" s="6">
        <f t="shared" si="98"/>
        <v>0.22050192735933899</v>
      </c>
      <c r="I169" s="6">
        <f t="shared" si="106"/>
        <v>0.43345177813533459</v>
      </c>
      <c r="J169" s="6">
        <f t="shared" si="107"/>
        <v>0.61584262186466532</v>
      </c>
      <c r="K169" s="6">
        <f t="shared" si="108"/>
        <v>9.5259289997855767E-2</v>
      </c>
      <c r="L169" s="94">
        <f t="shared" si="109"/>
        <v>5.6737287109964838E-4</v>
      </c>
      <c r="M169" s="94">
        <f>M161</f>
        <v>3.324879682443016E-2</v>
      </c>
      <c r="N169" s="6">
        <f t="shared" si="99"/>
        <v>1.1835659393435432E-2</v>
      </c>
      <c r="O169" s="6">
        <f>O161</f>
        <v>0.20866855260831915</v>
      </c>
      <c r="P169" s="6">
        <f t="shared" si="110"/>
        <v>0.22050421200175457</v>
      </c>
      <c r="Q169" s="14"/>
      <c r="R169" s="10"/>
      <c r="S169" s="13"/>
      <c r="T169" s="10"/>
      <c r="U169" s="10"/>
      <c r="V169" s="13"/>
      <c r="W169" s="13"/>
      <c r="X169" s="13"/>
      <c r="Y169" s="10"/>
      <c r="Z169" s="10"/>
    </row>
    <row r="170" spans="1:26" x14ac:dyDescent="0.25">
      <c r="A170" s="33">
        <f t="shared" si="100"/>
        <v>0.21203381195874621</v>
      </c>
      <c r="B170" s="24">
        <f t="shared" si="101"/>
        <v>0.12196618804125381</v>
      </c>
      <c r="C170" s="24">
        <f t="shared" si="102"/>
        <v>2.5955054227774021</v>
      </c>
      <c r="D170" s="24">
        <f t="shared" si="103"/>
        <v>2.8950984089230226E-2</v>
      </c>
      <c r="E170" s="24">
        <f t="shared" si="104"/>
        <v>5.8665098310769791E-2</v>
      </c>
      <c r="F170" s="6">
        <f t="shared" si="105"/>
        <v>0.73852106652851335</v>
      </c>
      <c r="G170" s="94">
        <f t="shared" si="111"/>
        <v>8.4691516414039259E-3</v>
      </c>
      <c r="H170" s="6">
        <f t="shared" si="98"/>
        <v>0.22050296360015015</v>
      </c>
      <c r="I170" s="6">
        <f t="shared" si="106"/>
        <v>0.43344940560382617</v>
      </c>
      <c r="J170" s="6">
        <f t="shared" si="107"/>
        <v>0.61584499439617379</v>
      </c>
      <c r="K170" s="6">
        <f t="shared" si="108"/>
        <v>9.52595195943583E-2</v>
      </c>
      <c r="L170" s="94">
        <f t="shared" si="109"/>
        <v>5.6736394171122146E-4</v>
      </c>
      <c r="M170" s="94">
        <f t="shared" si="112"/>
        <v>3.324879682443016E-2</v>
      </c>
      <c r="N170" s="6">
        <f t="shared" si="99"/>
        <v>1.1835656268149483E-2</v>
      </c>
      <c r="O170" s="6">
        <f t="shared" si="113"/>
        <v>0.20866855260831915</v>
      </c>
      <c r="P170" s="6">
        <f t="shared" si="110"/>
        <v>0.22050420887646863</v>
      </c>
      <c r="Q170" s="14"/>
      <c r="R170" s="10"/>
      <c r="S170" s="13"/>
      <c r="T170" s="10"/>
      <c r="U170" s="10"/>
      <c r="V170" s="13"/>
      <c r="W170" s="13"/>
      <c r="X170" s="13"/>
      <c r="Y170" s="10"/>
      <c r="Z170" s="10"/>
    </row>
    <row r="171" spans="1:26" x14ac:dyDescent="0.25">
      <c r="A171" s="33">
        <f t="shared" si="100"/>
        <v>0.21203443459690546</v>
      </c>
      <c r="B171" s="24">
        <f t="shared" si="101"/>
        <v>0.12196556540309456</v>
      </c>
      <c r="C171" s="24">
        <f t="shared" si="102"/>
        <v>2.595497679163715</v>
      </c>
      <c r="D171" s="24">
        <f t="shared" si="103"/>
        <v>2.8950783832196209E-2</v>
      </c>
      <c r="E171" s="24">
        <f t="shared" si="104"/>
        <v>5.8665298567803809E-2</v>
      </c>
      <c r="F171" s="6">
        <f t="shared" si="105"/>
        <v>0.73851854554861629</v>
      </c>
      <c r="G171" s="94">
        <f t="shared" si="111"/>
        <v>8.4690938217273845E-3</v>
      </c>
      <c r="H171" s="6">
        <f t="shared" si="98"/>
        <v>0.22050352841863285</v>
      </c>
      <c r="I171" s="6">
        <f t="shared" si="106"/>
        <v>0.43344811242034043</v>
      </c>
      <c r="J171" s="6">
        <f t="shared" si="107"/>
        <v>0.61584628757965953</v>
      </c>
      <c r="K171" s="6">
        <f t="shared" si="108"/>
        <v>9.5259644737592852E-2</v>
      </c>
      <c r="L171" s="94">
        <f t="shared" si="109"/>
        <v>5.6735907472114596E-4</v>
      </c>
      <c r="M171" s="94">
        <f t="shared" si="112"/>
        <v>3.324879682443016E-2</v>
      </c>
      <c r="N171" s="6">
        <f t="shared" si="99"/>
        <v>1.1835654564702957E-2</v>
      </c>
      <c r="O171" s="6">
        <f t="shared" si="113"/>
        <v>0.20866855260831915</v>
      </c>
      <c r="P171" s="6">
        <f t="shared" si="110"/>
        <v>0.2205042071730221</v>
      </c>
      <c r="T171" s="10"/>
      <c r="U171" s="10"/>
      <c r="V171" s="13"/>
      <c r="W171" s="13"/>
      <c r="X171" s="13"/>
      <c r="Y171" s="10"/>
      <c r="Z171" s="10"/>
    </row>
    <row r="172" spans="1:26" x14ac:dyDescent="0.25">
      <c r="A172" s="33">
        <f t="shared" si="100"/>
        <v>0.21203477397410009</v>
      </c>
      <c r="B172" s="24">
        <f t="shared" si="101"/>
        <v>0.12196522602589993</v>
      </c>
      <c r="C172" s="24">
        <f t="shared" si="102"/>
        <v>2.5954934584007381</v>
      </c>
      <c r="D172" s="24">
        <f t="shared" si="103"/>
        <v>2.8950674679532714E-2</v>
      </c>
      <c r="E172" s="24">
        <f t="shared" si="104"/>
        <v>5.86654077204673E-2</v>
      </c>
      <c r="F172" s="6">
        <f t="shared" si="105"/>
        <v>0.73851717146345408</v>
      </c>
      <c r="G172" s="94">
        <f t="shared" si="111"/>
        <v>8.4690623066208202E-3</v>
      </c>
      <c r="H172" s="6">
        <f t="shared" si="98"/>
        <v>0.2205038362807209</v>
      </c>
      <c r="I172" s="6">
        <f t="shared" si="106"/>
        <v>0.43344740755292327</v>
      </c>
      <c r="J172" s="6">
        <f t="shared" si="107"/>
        <v>0.61584699244707664</v>
      </c>
      <c r="K172" s="6">
        <f t="shared" si="108"/>
        <v>9.5259712948113098E-2</v>
      </c>
      <c r="L172" s="94">
        <f t="shared" si="109"/>
        <v>5.6735642193271986E-4</v>
      </c>
      <c r="M172" s="94">
        <f t="shared" si="112"/>
        <v>3.324879682443016E-2</v>
      </c>
      <c r="N172" s="6">
        <f t="shared" si="99"/>
        <v>1.1835653636227008E-2</v>
      </c>
      <c r="O172" s="6">
        <f t="shared" si="113"/>
        <v>0.20866855260831915</v>
      </c>
      <c r="P172" s="6">
        <f t="shared" si="110"/>
        <v>0.22050420624454617</v>
      </c>
      <c r="T172" s="10"/>
      <c r="U172" s="10"/>
      <c r="V172" s="13"/>
      <c r="W172" s="13"/>
      <c r="X172" s="13"/>
      <c r="Y172" s="10"/>
      <c r="Z172" s="10"/>
    </row>
    <row r="173" spans="1:26" x14ac:dyDescent="0.25">
      <c r="A173" s="33">
        <f t="shared" si="100"/>
        <v>0.21203495895601271</v>
      </c>
      <c r="B173" s="24">
        <f t="shared" si="101"/>
        <v>0.12196504104398731</v>
      </c>
      <c r="C173" s="24">
        <f t="shared" si="102"/>
        <v>2.595491157818445</v>
      </c>
      <c r="D173" s="24">
        <f t="shared" si="103"/>
        <v>2.8950615184494263E-2</v>
      </c>
      <c r="E173" s="24">
        <f t="shared" si="104"/>
        <v>5.8665467215505751E-2</v>
      </c>
      <c r="F173" s="6">
        <f t="shared" si="105"/>
        <v>0.7385164225031271</v>
      </c>
      <c r="G173" s="94">
        <f t="shared" si="111"/>
        <v>8.4690451289878461E-3</v>
      </c>
      <c r="H173" s="6">
        <f t="shared" si="98"/>
        <v>0.22050400408500057</v>
      </c>
      <c r="I173" s="6">
        <f t="shared" si="106"/>
        <v>0.43344702335568036</v>
      </c>
      <c r="J173" s="6">
        <f t="shared" si="107"/>
        <v>0.61584737664431954</v>
      </c>
      <c r="K173" s="6">
        <f t="shared" si="108"/>
        <v>9.5259750126999054E-2</v>
      </c>
      <c r="L173" s="94">
        <f t="shared" si="109"/>
        <v>5.6735497600486173E-4</v>
      </c>
      <c r="M173" s="94">
        <f t="shared" si="112"/>
        <v>3.324879682443016E-2</v>
      </c>
      <c r="N173" s="6">
        <f t="shared" si="99"/>
        <v>1.1835653130152257E-2</v>
      </c>
      <c r="O173" s="6">
        <f t="shared" si="113"/>
        <v>0.20866855260831915</v>
      </c>
      <c r="P173" s="6">
        <f t="shared" si="110"/>
        <v>0.2205042057384714</v>
      </c>
      <c r="T173" s="10"/>
      <c r="U173" s="10"/>
      <c r="V173" s="13"/>
      <c r="W173" s="13"/>
      <c r="X173" s="13"/>
      <c r="Y173" s="10"/>
      <c r="Z173" s="10"/>
    </row>
    <row r="174" spans="1:26" x14ac:dyDescent="0.25">
      <c r="A174" s="33">
        <f t="shared" si="100"/>
        <v>0.21203505978274811</v>
      </c>
      <c r="B174" s="24">
        <f t="shared" si="101"/>
        <v>0.1219649402172519</v>
      </c>
      <c r="C174" s="24">
        <f t="shared" si="102"/>
        <v>2.5954899038566031</v>
      </c>
      <c r="D174" s="24">
        <f t="shared" si="103"/>
        <v>2.8950582755977759E-2</v>
      </c>
      <c r="E174" s="24">
        <f t="shared" si="104"/>
        <v>5.8665499644022262E-2</v>
      </c>
      <c r="F174" s="6">
        <f t="shared" si="105"/>
        <v>0.73851601427355185</v>
      </c>
      <c r="G174" s="94">
        <f t="shared" si="111"/>
        <v>8.4690357661256679E-3</v>
      </c>
      <c r="H174" s="6">
        <f t="shared" si="98"/>
        <v>0.22050409554887379</v>
      </c>
      <c r="I174" s="6">
        <f t="shared" si="106"/>
        <v>0.43344681394405271</v>
      </c>
      <c r="J174" s="6">
        <f t="shared" si="107"/>
        <v>0.61584758605594725</v>
      </c>
      <c r="K174" s="6">
        <f t="shared" si="108"/>
        <v>9.5259770391781226E-2</v>
      </c>
      <c r="L174" s="94">
        <f t="shared" si="109"/>
        <v>5.6735418788613162E-4</v>
      </c>
      <c r="M174" s="94">
        <f t="shared" si="112"/>
        <v>3.324879682443016E-2</v>
      </c>
      <c r="N174" s="6">
        <f t="shared" si="99"/>
        <v>1.1835652854310701E-2</v>
      </c>
      <c r="O174" s="6">
        <f t="shared" si="113"/>
        <v>0.20866855260831915</v>
      </c>
      <c r="P174" s="6">
        <f t="shared" si="110"/>
        <v>0.22050420546262986</v>
      </c>
      <c r="T174" s="10"/>
      <c r="U174" s="10"/>
      <c r="V174" s="13"/>
      <c r="W174" s="13"/>
      <c r="X174" s="13"/>
      <c r="Y174" s="10"/>
      <c r="Z174" s="10"/>
    </row>
    <row r="175" spans="1:26" x14ac:dyDescent="0.25">
      <c r="A175" s="33">
        <f t="shared" si="100"/>
        <v>0.21203511473962616</v>
      </c>
      <c r="B175" s="24">
        <f t="shared" si="101"/>
        <v>0.12196488526037386</v>
      </c>
      <c r="C175" s="24">
        <f t="shared" si="102"/>
        <v>2.5954892203688642</v>
      </c>
      <c r="D175" s="24">
        <f t="shared" si="103"/>
        <v>2.8950565080410079E-2</v>
      </c>
      <c r="E175" s="24">
        <f t="shared" si="104"/>
        <v>5.8665517319589938E-2</v>
      </c>
      <c r="F175" s="6">
        <f t="shared" si="105"/>
        <v>0.73851579176311666</v>
      </c>
      <c r="G175" s="94">
        <f t="shared" si="111"/>
        <v>8.4690306627873135E-3</v>
      </c>
      <c r="H175" s="6">
        <f t="shared" si="98"/>
        <v>0.22050414540241348</v>
      </c>
      <c r="I175" s="6">
        <f t="shared" si="106"/>
        <v>0.43344669980160033</v>
      </c>
      <c r="J175" s="6">
        <f t="shared" si="107"/>
        <v>0.61584770019839963</v>
      </c>
      <c r="K175" s="6">
        <f t="shared" si="108"/>
        <v>9.525978143734308E-2</v>
      </c>
      <c r="L175" s="94">
        <f t="shared" si="109"/>
        <v>5.6735375831288648E-4</v>
      </c>
      <c r="M175" s="94">
        <f t="shared" si="112"/>
        <v>3.324879682443016E-2</v>
      </c>
      <c r="N175" s="6">
        <f t="shared" si="99"/>
        <v>1.1835652703960064E-2</v>
      </c>
      <c r="O175" s="6">
        <f t="shared" si="113"/>
        <v>0.20866855260831915</v>
      </c>
      <c r="P175" s="6">
        <f t="shared" si="110"/>
        <v>0.22050420531227921</v>
      </c>
      <c r="T175" s="10"/>
      <c r="U175" s="10"/>
      <c r="V175" s="13"/>
      <c r="W175" s="13"/>
      <c r="X175" s="13"/>
      <c r="Y175" s="10"/>
      <c r="Z175" s="10"/>
    </row>
    <row r="176" spans="1:26" x14ac:dyDescent="0.25">
      <c r="A176" s="33">
        <f t="shared" si="100"/>
        <v>0.21203514469455903</v>
      </c>
      <c r="B176" s="24">
        <f t="shared" si="101"/>
        <v>0.12196485530544099</v>
      </c>
      <c r="C176" s="24">
        <f t="shared" si="102"/>
        <v>2.5954888478253073</v>
      </c>
      <c r="D176" s="24">
        <f t="shared" si="103"/>
        <v>2.8950555446121844E-2</v>
      </c>
      <c r="E176" s="24">
        <f t="shared" si="104"/>
        <v>5.8665526953878173E-2</v>
      </c>
      <c r="F176" s="6">
        <f t="shared" si="105"/>
        <v>0.7385156704810899</v>
      </c>
      <c r="G176" s="94">
        <f t="shared" si="111"/>
        <v>8.4690278811511439E-3</v>
      </c>
      <c r="H176" s="6">
        <f t="shared" si="98"/>
        <v>0.22050417257571017</v>
      </c>
      <c r="I176" s="6">
        <f t="shared" si="106"/>
        <v>0.43344663758682633</v>
      </c>
      <c r="J176" s="6">
        <f t="shared" si="107"/>
        <v>0.61584776241317363</v>
      </c>
      <c r="K176" s="6">
        <f t="shared" si="108"/>
        <v>9.5259787457860956E-2</v>
      </c>
      <c r="L176" s="94">
        <f t="shared" si="109"/>
        <v>5.6735352416885008E-4</v>
      </c>
      <c r="M176" s="94">
        <f t="shared" si="112"/>
        <v>3.324879682443016E-2</v>
      </c>
      <c r="N176" s="6">
        <f t="shared" si="99"/>
        <v>1.1835652622009652E-2</v>
      </c>
      <c r="O176" s="6">
        <f t="shared" si="113"/>
        <v>0.20866855260831915</v>
      </c>
      <c r="P176" s="6">
        <f t="shared" si="110"/>
        <v>0.22050420523032879</v>
      </c>
      <c r="T176" s="10"/>
      <c r="U176" s="10"/>
      <c r="V176" s="13"/>
      <c r="W176" s="13"/>
      <c r="X176" s="13"/>
      <c r="Y176" s="10"/>
      <c r="Z176" s="10"/>
    </row>
    <row r="177" spans="1:26" x14ac:dyDescent="0.25">
      <c r="A177" s="33">
        <f t="shared" ref="A177:A183" si="114">A176+(P176-H176)/2</f>
        <v>0.21203516102186834</v>
      </c>
      <c r="B177" s="24">
        <f t="shared" ref="B177:B183" si="115">IF(A177&lt;0.167,A177,2*0.167-A177)</f>
        <v>0.12196483897813168</v>
      </c>
      <c r="C177" s="24">
        <f t="shared" ref="C177:C183" si="116">2*ACOS((0.167-B177)/0.167)</f>
        <v>2.5954886447657923</v>
      </c>
      <c r="D177" s="24">
        <f t="shared" ref="D177:D183" si="117">0.167^2*(C177-SIN(C177))/2</f>
        <v>2.8950550194833228E-2</v>
      </c>
      <c r="E177" s="24">
        <f t="shared" ref="E177:E183" si="118">IF(A177&lt;0.167,D177,3.1416*(0.167)^2-D177)</f>
        <v>5.8665532205166793E-2</v>
      </c>
      <c r="F177" s="6">
        <f t="shared" ref="F177:F183" si="119">$D$19/E177</f>
        <v>0.73851560437482977</v>
      </c>
      <c r="G177" s="94">
        <f t="shared" ref="G177:G183" si="120">F177^2/2/32.2</f>
        <v>8.4690263649863356E-3</v>
      </c>
      <c r="H177" s="6">
        <f t="shared" ref="H177:H183" si="121">A177+G177</f>
        <v>0.22050418738685468</v>
      </c>
      <c r="I177" s="6">
        <f t="shared" ref="I177:I183" si="122">0.167*C177</f>
        <v>0.43344660367588733</v>
      </c>
      <c r="J177" s="6">
        <f t="shared" ref="J177:J183" si="123">IF(A177&lt;0.167,I177,(2*3.1416*0.167-I177))</f>
        <v>0.61584779632411268</v>
      </c>
      <c r="K177" s="6">
        <f t="shared" ref="K177:K183" si="124">E177/J177</f>
        <v>9.5259790739418163E-2</v>
      </c>
      <c r="L177" s="94">
        <f t="shared" ref="L177:L183" si="125">($D$21^2)*(F177^2)/(($D$20^2)*(K177^1.333))</f>
        <v>5.6735339654579396E-4</v>
      </c>
      <c r="M177" s="94">
        <f t="shared" si="112"/>
        <v>3.324879682443016E-2</v>
      </c>
      <c r="N177" s="6">
        <f t="shared" ref="N177:N183" si="126">((M177+L177)/2)*D$30</f>
        <v>1.1835652577341585E-2</v>
      </c>
      <c r="O177" s="6">
        <f t="shared" si="113"/>
        <v>0.20866855260831915</v>
      </c>
      <c r="P177" s="6">
        <f t="shared" ref="P177:P183" si="127">N177+O177</f>
        <v>0.22050420518566075</v>
      </c>
      <c r="T177" s="10"/>
      <c r="U177" s="10"/>
      <c r="V177" s="13"/>
      <c r="W177" s="13"/>
      <c r="X177" s="13"/>
      <c r="Y177" s="10"/>
      <c r="Z177" s="10"/>
    </row>
    <row r="178" spans="1:26" x14ac:dyDescent="0.25">
      <c r="A178" s="33">
        <f t="shared" si="114"/>
        <v>0.21203516992127136</v>
      </c>
      <c r="B178" s="24">
        <f t="shared" si="115"/>
        <v>0.12196483007872866</v>
      </c>
      <c r="C178" s="24">
        <f t="shared" si="116"/>
        <v>2.5954885340856757</v>
      </c>
      <c r="D178" s="24">
        <f t="shared" si="117"/>
        <v>2.8950547332553121E-2</v>
      </c>
      <c r="E178" s="24">
        <f t="shared" si="118"/>
        <v>5.86655350674469E-2</v>
      </c>
      <c r="F178" s="6">
        <f t="shared" si="119"/>
        <v>0.7385155683427963</v>
      </c>
      <c r="G178" s="94">
        <f t="shared" si="120"/>
        <v>8.4690255385820399E-3</v>
      </c>
      <c r="H178" s="6">
        <f t="shared" si="121"/>
        <v>0.22050419545985339</v>
      </c>
      <c r="I178" s="6">
        <f t="shared" si="122"/>
        <v>0.43344658519230789</v>
      </c>
      <c r="J178" s="6">
        <f t="shared" si="123"/>
        <v>0.61584781480769202</v>
      </c>
      <c r="K178" s="6">
        <f t="shared" si="124"/>
        <v>9.525979252807143E-2</v>
      </c>
      <c r="L178" s="94">
        <f t="shared" si="125"/>
        <v>5.6735332698327936E-4</v>
      </c>
      <c r="M178" s="94">
        <f t="shared" si="112"/>
        <v>3.324879682443016E-2</v>
      </c>
      <c r="N178" s="6">
        <f t="shared" si="126"/>
        <v>1.1835652552994704E-2</v>
      </c>
      <c r="O178" s="6">
        <f t="shared" si="113"/>
        <v>0.20866855260831915</v>
      </c>
      <c r="P178" s="6">
        <f t="shared" si="127"/>
        <v>0.22050420516131386</v>
      </c>
    </row>
    <row r="179" spans="1:26" x14ac:dyDescent="0.25">
      <c r="A179" s="33">
        <f t="shared" si="114"/>
        <v>0.21203517477200159</v>
      </c>
      <c r="B179" s="24">
        <f t="shared" si="115"/>
        <v>0.12196482522799842</v>
      </c>
      <c r="C179" s="24">
        <f t="shared" si="116"/>
        <v>2.5954884737581017</v>
      </c>
      <c r="D179" s="24">
        <f t="shared" si="117"/>
        <v>2.8950545772431786E-2</v>
      </c>
      <c r="E179" s="24">
        <f t="shared" si="118"/>
        <v>5.8665536627568231E-2</v>
      </c>
      <c r="F179" s="6">
        <f t="shared" si="119"/>
        <v>0.73851554870309033</v>
      </c>
      <c r="G179" s="94">
        <f t="shared" si="120"/>
        <v>8.4690250881401634E-3</v>
      </c>
      <c r="H179" s="6">
        <f t="shared" si="121"/>
        <v>0.22050419986014175</v>
      </c>
      <c r="I179" s="6">
        <f t="shared" si="122"/>
        <v>0.43344657511760298</v>
      </c>
      <c r="J179" s="6">
        <f t="shared" si="123"/>
        <v>0.61584782488239698</v>
      </c>
      <c r="K179" s="6">
        <f t="shared" si="124"/>
        <v>9.5259793502999013E-2</v>
      </c>
      <c r="L179" s="94">
        <f t="shared" si="125"/>
        <v>5.6735328906737262E-4</v>
      </c>
      <c r="M179" s="94">
        <f t="shared" si="112"/>
        <v>3.324879682443016E-2</v>
      </c>
      <c r="N179" s="6">
        <f t="shared" si="126"/>
        <v>1.1835652539724136E-2</v>
      </c>
      <c r="O179" s="6">
        <f t="shared" si="113"/>
        <v>0.20866855260831915</v>
      </c>
      <c r="P179" s="6">
        <f t="shared" si="127"/>
        <v>0.22050420514804328</v>
      </c>
    </row>
    <row r="180" spans="1:26" x14ac:dyDescent="0.25">
      <c r="A180" s="33">
        <f t="shared" si="114"/>
        <v>0.21203517741595235</v>
      </c>
      <c r="B180" s="24">
        <f t="shared" si="115"/>
        <v>0.12196482258404767</v>
      </c>
      <c r="C180" s="24">
        <f t="shared" si="116"/>
        <v>2.5954884408758083</v>
      </c>
      <c r="D180" s="24">
        <f t="shared" si="117"/>
        <v>2.8950544922068295E-2</v>
      </c>
      <c r="E180" s="24">
        <f t="shared" si="118"/>
        <v>5.8665537477931726E-2</v>
      </c>
      <c r="F180" s="6">
        <f t="shared" si="119"/>
        <v>0.73851553799822522</v>
      </c>
      <c r="G180" s="94">
        <f t="shared" si="120"/>
        <v>8.4690248426212422E-3</v>
      </c>
      <c r="H180" s="6">
        <f t="shared" si="121"/>
        <v>0.22050420225857359</v>
      </c>
      <c r="I180" s="6">
        <f t="shared" si="122"/>
        <v>0.43344656962625999</v>
      </c>
      <c r="J180" s="6">
        <f t="shared" si="123"/>
        <v>0.61584783037374002</v>
      </c>
      <c r="K180" s="6">
        <f t="shared" si="124"/>
        <v>9.5259794034395356E-2</v>
      </c>
      <c r="L180" s="94">
        <f t="shared" si="125"/>
        <v>5.673532684008386E-4</v>
      </c>
      <c r="M180" s="94">
        <f t="shared" si="112"/>
        <v>3.324879682443016E-2</v>
      </c>
      <c r="N180" s="6">
        <f t="shared" si="126"/>
        <v>1.1835652532490849E-2</v>
      </c>
      <c r="O180" s="6">
        <f t="shared" si="113"/>
        <v>0.20866855260831915</v>
      </c>
      <c r="P180" s="6">
        <f t="shared" si="127"/>
        <v>0.22050420514081001</v>
      </c>
      <c r="Q180" s="14"/>
      <c r="R180" s="10"/>
      <c r="S180" s="13"/>
    </row>
    <row r="181" spans="1:26" x14ac:dyDescent="0.25">
      <c r="A181" s="33">
        <f t="shared" si="114"/>
        <v>0.21203517885707057</v>
      </c>
      <c r="B181" s="24">
        <f t="shared" si="115"/>
        <v>0.12196482114292945</v>
      </c>
      <c r="C181" s="24">
        <f t="shared" si="116"/>
        <v>2.5954884229529052</v>
      </c>
      <c r="D181" s="24">
        <f t="shared" si="117"/>
        <v>2.8950544458567092E-2</v>
      </c>
      <c r="E181" s="24">
        <f t="shared" si="118"/>
        <v>5.8665537941432921E-2</v>
      </c>
      <c r="F181" s="6">
        <f t="shared" si="119"/>
        <v>0.7385155321634056</v>
      </c>
      <c r="G181" s="94">
        <f t="shared" si="120"/>
        <v>8.4690247087981074E-3</v>
      </c>
      <c r="H181" s="6">
        <f t="shared" si="121"/>
        <v>0.22050420356586867</v>
      </c>
      <c r="I181" s="6">
        <f t="shared" si="122"/>
        <v>0.43344656663313519</v>
      </c>
      <c r="J181" s="6">
        <f t="shared" si="123"/>
        <v>0.61584783336686477</v>
      </c>
      <c r="K181" s="6">
        <f t="shared" si="124"/>
        <v>9.5259794324039554E-2</v>
      </c>
      <c r="L181" s="94">
        <f t="shared" si="125"/>
        <v>5.6735325713628778E-4</v>
      </c>
      <c r="M181" s="94">
        <f t="shared" si="112"/>
        <v>3.324879682443016E-2</v>
      </c>
      <c r="N181" s="6">
        <f t="shared" si="126"/>
        <v>1.1835652528548258E-2</v>
      </c>
      <c r="O181" s="6">
        <f t="shared" si="113"/>
        <v>0.20866855260831915</v>
      </c>
      <c r="P181" s="6">
        <f t="shared" si="127"/>
        <v>0.22050420513686741</v>
      </c>
      <c r="Q181" s="14"/>
      <c r="R181" s="10"/>
      <c r="S181" s="13"/>
    </row>
    <row r="182" spans="1:26" x14ac:dyDescent="0.25">
      <c r="A182" s="33">
        <f t="shared" si="114"/>
        <v>0.21203517964256996</v>
      </c>
      <c r="B182" s="24">
        <f t="shared" si="115"/>
        <v>0.12196482035743006</v>
      </c>
      <c r="C182" s="24">
        <f t="shared" si="116"/>
        <v>2.5954884131838045</v>
      </c>
      <c r="D182" s="24">
        <f t="shared" si="117"/>
        <v>2.8950544205930014E-2</v>
      </c>
      <c r="E182" s="24">
        <f t="shared" si="118"/>
        <v>5.8665538194069999E-2</v>
      </c>
      <c r="F182" s="6">
        <f t="shared" si="119"/>
        <v>0.73851552898306472</v>
      </c>
      <c r="G182" s="94">
        <f t="shared" si="120"/>
        <v>8.4690246358561476E-3</v>
      </c>
      <c r="H182" s="6">
        <f t="shared" si="121"/>
        <v>0.2205042042784261</v>
      </c>
      <c r="I182" s="6">
        <f t="shared" si="122"/>
        <v>0.43344656500169537</v>
      </c>
      <c r="J182" s="6">
        <f t="shared" si="123"/>
        <v>0.61584783499830453</v>
      </c>
      <c r="K182" s="6">
        <f t="shared" si="124"/>
        <v>9.5259794481913712E-2</v>
      </c>
      <c r="L182" s="94">
        <f t="shared" si="125"/>
        <v>5.6735325099640447E-4</v>
      </c>
      <c r="M182" s="94">
        <f t="shared" si="112"/>
        <v>3.324879682443016E-2</v>
      </c>
      <c r="N182" s="6">
        <f t="shared" si="126"/>
        <v>1.1835652526399296E-2</v>
      </c>
      <c r="O182" s="6">
        <f t="shared" si="113"/>
        <v>0.20866855260831915</v>
      </c>
      <c r="P182" s="6">
        <f t="shared" si="127"/>
        <v>0.22050420513471844</v>
      </c>
      <c r="Q182" s="14"/>
      <c r="R182" s="10"/>
      <c r="S182" s="13"/>
    </row>
    <row r="183" spans="1:26" x14ac:dyDescent="0.25">
      <c r="A183" s="33">
        <f t="shared" si="114"/>
        <v>0.21203518007071614</v>
      </c>
      <c r="B183" s="24">
        <f t="shared" si="115"/>
        <v>0.12196481992928387</v>
      </c>
      <c r="C183" s="24">
        <f t="shared" si="116"/>
        <v>2.5954884078590346</v>
      </c>
      <c r="D183" s="24">
        <f t="shared" si="117"/>
        <v>2.8950544068227033E-2</v>
      </c>
      <c r="E183" s="24">
        <f t="shared" si="118"/>
        <v>5.8665538331772987E-2</v>
      </c>
      <c r="F183" s="6">
        <f t="shared" si="119"/>
        <v>0.73851552724958036</v>
      </c>
      <c r="G183" s="94">
        <f t="shared" si="120"/>
        <v>8.4690245960982249E-3</v>
      </c>
      <c r="H183" s="6">
        <f t="shared" si="121"/>
        <v>0.22050420466681436</v>
      </c>
      <c r="I183" s="6">
        <f t="shared" si="122"/>
        <v>0.4334465641124588</v>
      </c>
      <c r="J183" s="6">
        <f t="shared" si="123"/>
        <v>0.61584783588754122</v>
      </c>
      <c r="K183" s="6">
        <f t="shared" si="124"/>
        <v>9.5259794567964975E-2</v>
      </c>
      <c r="L183" s="94">
        <f t="shared" si="125"/>
        <v>5.6735324764978516E-4</v>
      </c>
      <c r="M183" s="94">
        <f t="shared" si="112"/>
        <v>3.324879682443016E-2</v>
      </c>
      <c r="N183" s="6">
        <f t="shared" si="126"/>
        <v>1.1835652525227979E-2</v>
      </c>
      <c r="O183" s="6">
        <f t="shared" si="113"/>
        <v>0.20866855260831915</v>
      </c>
      <c r="P183" s="6">
        <f t="shared" si="127"/>
        <v>0.22050420513354713</v>
      </c>
      <c r="Q183" s="14"/>
      <c r="R183" s="10"/>
      <c r="S183" s="13"/>
    </row>
    <row r="184" spans="1:26" x14ac:dyDescent="0.25">
      <c r="Q184" s="14"/>
      <c r="R184" s="10"/>
      <c r="S184" s="13"/>
    </row>
    <row r="185" spans="1:26" x14ac:dyDescent="0.25">
      <c r="A185" s="11" t="s">
        <v>75</v>
      </c>
      <c r="B185" s="11"/>
      <c r="C185" s="11"/>
      <c r="D185" s="11"/>
      <c r="E185" s="11"/>
      <c r="F185">
        <f>F151+1</f>
        <v>6</v>
      </c>
      <c r="G185" t="s">
        <v>76</v>
      </c>
      <c r="H185">
        <f>D$18/100</f>
        <v>0.7</v>
      </c>
      <c r="K185" t="s">
        <v>15</v>
      </c>
      <c r="Q185" s="14"/>
      <c r="R185" s="10"/>
      <c r="S185" s="13"/>
    </row>
    <row r="186" spans="1:26" x14ac:dyDescent="0.25">
      <c r="A186" s="4" t="s">
        <v>82</v>
      </c>
      <c r="B186" s="4" t="s">
        <v>185</v>
      </c>
      <c r="C186" s="4" t="s">
        <v>186</v>
      </c>
      <c r="D186" s="4" t="s">
        <v>187</v>
      </c>
      <c r="E186" s="4" t="s">
        <v>188</v>
      </c>
      <c r="F186" s="4" t="s">
        <v>79</v>
      </c>
      <c r="G186" s="4" t="s">
        <v>81</v>
      </c>
      <c r="H186" s="4" t="s">
        <v>84</v>
      </c>
      <c r="I186" s="4" t="s">
        <v>60</v>
      </c>
      <c r="J186" s="4" t="s">
        <v>190</v>
      </c>
      <c r="K186" s="4" t="s">
        <v>86</v>
      </c>
      <c r="L186" s="4" t="s">
        <v>88</v>
      </c>
      <c r="M186" s="4" t="s">
        <v>88</v>
      </c>
      <c r="N186" s="4" t="s">
        <v>90</v>
      </c>
      <c r="O186" s="4" t="s">
        <v>92</v>
      </c>
      <c r="P186" s="4" t="s">
        <v>92</v>
      </c>
      <c r="Q186" s="14"/>
      <c r="R186" s="10"/>
      <c r="S186" s="13"/>
    </row>
    <row r="187" spans="1:26" x14ac:dyDescent="0.25">
      <c r="A187" s="4" t="s">
        <v>77</v>
      </c>
      <c r="B187" s="4" t="s">
        <v>10</v>
      </c>
      <c r="C187" s="4" t="s">
        <v>57</v>
      </c>
      <c r="D187" s="4" t="s">
        <v>59</v>
      </c>
      <c r="E187" s="4" t="s">
        <v>189</v>
      </c>
      <c r="F187" s="4" t="s">
        <v>78</v>
      </c>
      <c r="G187" s="4" t="s">
        <v>80</v>
      </c>
      <c r="H187" s="4" t="s">
        <v>83</v>
      </c>
      <c r="I187" s="4" t="s">
        <v>61</v>
      </c>
      <c r="J187" s="4" t="s">
        <v>191</v>
      </c>
      <c r="K187" s="4" t="s">
        <v>85</v>
      </c>
      <c r="L187" s="4" t="s">
        <v>87</v>
      </c>
      <c r="M187" s="4" t="s">
        <v>28</v>
      </c>
      <c r="N187" s="4" t="s">
        <v>89</v>
      </c>
      <c r="O187" s="4" t="s">
        <v>32</v>
      </c>
      <c r="P187" s="4" t="s">
        <v>91</v>
      </c>
      <c r="Q187" s="14"/>
      <c r="R187" s="10"/>
      <c r="S187" s="13"/>
      <c r="T187" s="10"/>
      <c r="U187" s="10"/>
      <c r="V187" s="13"/>
      <c r="W187" s="13"/>
      <c r="X187" s="13"/>
      <c r="Y187" s="10"/>
      <c r="Z187" s="10"/>
    </row>
    <row r="188" spans="1:26" x14ac:dyDescent="0.25">
      <c r="A188" s="4" t="s">
        <v>0</v>
      </c>
      <c r="B188" s="4" t="s">
        <v>0</v>
      </c>
      <c r="C188" s="4" t="s">
        <v>97</v>
      </c>
      <c r="D188" s="4" t="s">
        <v>17</v>
      </c>
      <c r="E188" s="4" t="s">
        <v>17</v>
      </c>
      <c r="F188" s="4" t="s">
        <v>22</v>
      </c>
      <c r="G188" s="4" t="s">
        <v>0</v>
      </c>
      <c r="H188" s="4" t="s">
        <v>0</v>
      </c>
      <c r="I188" s="4" t="s">
        <v>0</v>
      </c>
      <c r="J188" s="4" t="s">
        <v>0</v>
      </c>
      <c r="K188" s="4" t="s">
        <v>0</v>
      </c>
      <c r="L188" s="4" t="s">
        <v>20</v>
      </c>
      <c r="M188" s="4" t="s">
        <v>20</v>
      </c>
      <c r="N188" s="4" t="s">
        <v>0</v>
      </c>
      <c r="O188" s="4" t="s">
        <v>0</v>
      </c>
      <c r="P188" s="4" t="s">
        <v>0</v>
      </c>
      <c r="Q188" s="14"/>
      <c r="R188" s="10"/>
      <c r="S188" s="13"/>
      <c r="T188" s="10"/>
      <c r="U188" s="10"/>
      <c r="V188" s="13"/>
      <c r="W188" s="13"/>
      <c r="X188" s="13"/>
      <c r="Y188" s="10"/>
      <c r="Z188" s="10"/>
    </row>
    <row r="189" spans="1:26" x14ac:dyDescent="0.25">
      <c r="A189" s="24">
        <v>0.2</v>
      </c>
      <c r="B189" s="24">
        <f>IF(A189&lt;0.167,A189,2*0.167-A189)</f>
        <v>0.13400000000000001</v>
      </c>
      <c r="C189" s="24">
        <f>2*ACOS((0.167-B189)/0.167)</f>
        <v>2.7437647987045688</v>
      </c>
      <c r="D189" s="24">
        <f>0.167^2*(C189-SIN(C189))/2</f>
        <v>3.2858095406100046E-2</v>
      </c>
      <c r="E189" s="24">
        <f>IF(A189&lt;0.167,D189,3.1416*(0.167)^2-D189)</f>
        <v>5.4757986993899971E-2</v>
      </c>
      <c r="F189" s="6">
        <f>$D$19/E189</f>
        <v>0.7912162837048089</v>
      </c>
      <c r="G189" s="94">
        <f>F189^2/(2*32.2)</f>
        <v>9.7208572608641092E-3</v>
      </c>
      <c r="H189" s="6">
        <f t="shared" ref="H189:H217" si="128">A189+G189</f>
        <v>0.20972085726086412</v>
      </c>
      <c r="I189" s="6">
        <f>0.167*C189</f>
        <v>0.45820872138366303</v>
      </c>
      <c r="J189" s="6">
        <f>IF(A189&lt;0.167,I189,(2*3.1416*0.167-I189))</f>
        <v>0.59108567861633698</v>
      </c>
      <c r="K189" s="6">
        <f>E189/J189</f>
        <v>9.2639678095537803E-2</v>
      </c>
      <c r="L189" s="94">
        <f>($D$21^2)*(F189^2)/(($D$20^2)*(K189^1.333))</f>
        <v>6.7588190163551704E-4</v>
      </c>
      <c r="M189" s="94">
        <f>D172</f>
        <v>2.8950674679532714E-2</v>
      </c>
      <c r="N189" s="6">
        <f t="shared" ref="N189:N217" si="129">((M189+L189)/2)*D$30</f>
        <v>1.036929480340888E-2</v>
      </c>
      <c r="O189" s="6">
        <f>H183</f>
        <v>0.22050420466681436</v>
      </c>
      <c r="P189" s="6">
        <f>N189+O189</f>
        <v>0.23087349947022323</v>
      </c>
      <c r="Q189" s="14"/>
      <c r="R189" s="10"/>
      <c r="S189" s="13"/>
      <c r="T189" s="10"/>
      <c r="U189" s="10"/>
      <c r="V189" s="13"/>
      <c r="W189" s="13"/>
      <c r="X189" s="13"/>
      <c r="Y189" s="10"/>
      <c r="Z189" s="10"/>
    </row>
    <row r="190" spans="1:26" x14ac:dyDescent="0.25">
      <c r="A190" s="33">
        <f t="shared" ref="A190:A217" si="130">A189+(P189-H189)/2</f>
        <v>0.21057632110467955</v>
      </c>
      <c r="B190" s="24">
        <f t="shared" ref="B190:B217" si="131">IF(A190&lt;0.167,A190,2*0.167-A190)</f>
        <v>0.12342367889532047</v>
      </c>
      <c r="C190" s="24">
        <f t="shared" ref="C190:C217" si="132">2*ACOS((0.167-B190)/0.167)</f>
        <v>2.6136092077812929</v>
      </c>
      <c r="D190" s="24">
        <f t="shared" ref="D190:D217" si="133">0.167^2*(C190-SIN(C190))/2</f>
        <v>2.9420340234914317E-2</v>
      </c>
      <c r="E190" s="24">
        <f t="shared" ref="E190:E217" si="134">IF(A190&lt;0.167,D190,3.1416*(0.167)^2-D190)</f>
        <v>5.8195742165085704E-2</v>
      </c>
      <c r="F190" s="6">
        <f t="shared" ref="F190:F217" si="135">$D$19/E190</f>
        <v>0.74447733391847171</v>
      </c>
      <c r="G190" s="94">
        <f>F190^2/2/32.2</f>
        <v>8.6063121229558309E-3</v>
      </c>
      <c r="H190" s="6">
        <f t="shared" si="128"/>
        <v>0.21918263322763537</v>
      </c>
      <c r="I190" s="6">
        <f t="shared" ref="I190:I217" si="136">0.167*C190</f>
        <v>0.43647273769947592</v>
      </c>
      <c r="J190" s="6">
        <f t="shared" ref="J190:J217" si="137">IF(A190&lt;0.167,I190,(2*3.1416*0.167-I190))</f>
        <v>0.61282166230052404</v>
      </c>
      <c r="K190" s="6">
        <f t="shared" ref="K190:K217" si="138">E190/J190</f>
        <v>9.496358524047549E-2</v>
      </c>
      <c r="L190" s="94">
        <f t="shared" ref="L190:L217" si="139">($D$21^2)*(F190^2)/(($D$20^2)*(K190^1.333))</f>
        <v>5.7894882486358003E-4</v>
      </c>
      <c r="M190" s="94">
        <f>M189</f>
        <v>2.8950674679532714E-2</v>
      </c>
      <c r="N190" s="6">
        <f t="shared" si="129"/>
        <v>1.0335368226538702E-2</v>
      </c>
      <c r="O190" s="6">
        <f>O189</f>
        <v>0.22050420466681436</v>
      </c>
      <c r="P190" s="6">
        <f t="shared" ref="P190:P217" si="140">N190+O190</f>
        <v>0.23083957289335305</v>
      </c>
      <c r="Q190" s="14"/>
      <c r="R190" s="10"/>
      <c r="S190" s="13"/>
      <c r="T190" s="10"/>
      <c r="U190" s="10"/>
      <c r="V190" s="13"/>
      <c r="W190" s="13"/>
      <c r="X190" s="13"/>
      <c r="Y190" s="10"/>
      <c r="Z190" s="10"/>
    </row>
    <row r="191" spans="1:26" x14ac:dyDescent="0.25">
      <c r="A191" s="33">
        <f t="shared" si="130"/>
        <v>0.21640479093753839</v>
      </c>
      <c r="B191" s="24">
        <f t="shared" si="131"/>
        <v>0.11759520906246163</v>
      </c>
      <c r="C191" s="24">
        <f t="shared" si="132"/>
        <v>2.5409292620262565</v>
      </c>
      <c r="D191" s="24">
        <f t="shared" si="133"/>
        <v>2.7550697955002142E-2</v>
      </c>
      <c r="E191" s="24">
        <f t="shared" si="134"/>
        <v>6.0065384444997871E-2</v>
      </c>
      <c r="F191" s="6">
        <f t="shared" si="135"/>
        <v>0.72130414835092016</v>
      </c>
      <c r="G191" s="94">
        <f t="shared" ref="G191:G217" si="141">F191^2/2/32.2</f>
        <v>8.078876932115623E-3</v>
      </c>
      <c r="H191" s="6">
        <f t="shared" si="128"/>
        <v>0.22448366786965401</v>
      </c>
      <c r="I191" s="6">
        <f t="shared" si="136"/>
        <v>0.42433518675838483</v>
      </c>
      <c r="J191" s="6">
        <f t="shared" si="137"/>
        <v>0.62495921324161507</v>
      </c>
      <c r="K191" s="6">
        <f t="shared" si="138"/>
        <v>9.6110887194451253E-2</v>
      </c>
      <c r="L191" s="94">
        <f t="shared" si="139"/>
        <v>5.3483748382408434E-4</v>
      </c>
      <c r="M191" s="94">
        <f t="shared" ref="M191:M217" si="142">M190</f>
        <v>2.8950674679532714E-2</v>
      </c>
      <c r="N191" s="6">
        <f t="shared" si="129"/>
        <v>1.0319929257174879E-2</v>
      </c>
      <c r="O191" s="6">
        <f t="shared" ref="O191:O217" si="143">O190</f>
        <v>0.22050420466681436</v>
      </c>
      <c r="P191" s="6">
        <f t="shared" si="140"/>
        <v>0.23082413392398923</v>
      </c>
      <c r="T191" s="10"/>
      <c r="U191" s="10"/>
      <c r="V191" s="13"/>
      <c r="W191" s="13"/>
      <c r="X191" s="13"/>
      <c r="Y191" s="10"/>
      <c r="Z191" s="10"/>
    </row>
    <row r="192" spans="1:26" x14ac:dyDescent="0.25">
      <c r="A192" s="33">
        <f t="shared" si="130"/>
        <v>0.21957502396470602</v>
      </c>
      <c r="B192" s="24">
        <f t="shared" si="131"/>
        <v>0.114424976035294</v>
      </c>
      <c r="C192" s="24">
        <f t="shared" si="132"/>
        <v>2.5010575841596649</v>
      </c>
      <c r="D192" s="24">
        <f t="shared" si="133"/>
        <v>2.65424221850519E-2</v>
      </c>
      <c r="E192" s="24">
        <f t="shared" si="134"/>
        <v>6.1073660214948117E-2</v>
      </c>
      <c r="F192" s="6">
        <f t="shared" si="135"/>
        <v>0.70939601163556365</v>
      </c>
      <c r="G192" s="94">
        <f t="shared" si="141"/>
        <v>7.8143276603174633E-3</v>
      </c>
      <c r="H192" s="6">
        <f t="shared" si="128"/>
        <v>0.22738935162502349</v>
      </c>
      <c r="I192" s="6">
        <f t="shared" si="136"/>
        <v>0.41767661655466409</v>
      </c>
      <c r="J192" s="6">
        <f t="shared" si="137"/>
        <v>0.63161778344533581</v>
      </c>
      <c r="K192" s="6">
        <f t="shared" si="138"/>
        <v>9.6694016247935194E-2</v>
      </c>
      <c r="L192" s="94">
        <f t="shared" si="139"/>
        <v>5.1316928406677754E-4</v>
      </c>
      <c r="M192" s="94">
        <f t="shared" si="142"/>
        <v>2.8950674679532714E-2</v>
      </c>
      <c r="N192" s="6">
        <f t="shared" si="129"/>
        <v>1.0312345387259822E-2</v>
      </c>
      <c r="O192" s="6">
        <f t="shared" si="143"/>
        <v>0.22050420466681436</v>
      </c>
      <c r="P192" s="6">
        <f t="shared" si="140"/>
        <v>0.2308165500540742</v>
      </c>
      <c r="T192" s="10"/>
      <c r="U192" s="10"/>
      <c r="V192" s="13"/>
      <c r="W192" s="13"/>
      <c r="X192" s="13"/>
      <c r="Y192" s="10"/>
      <c r="Z192" s="10"/>
    </row>
    <row r="193" spans="1:26" x14ac:dyDescent="0.25">
      <c r="A193" s="33">
        <f t="shared" si="130"/>
        <v>0.22128862317923137</v>
      </c>
      <c r="B193" s="24">
        <f t="shared" si="131"/>
        <v>0.11271137682076865</v>
      </c>
      <c r="C193" s="24">
        <f t="shared" si="132"/>
        <v>2.4793966777458758</v>
      </c>
      <c r="D193" s="24">
        <f t="shared" si="133"/>
        <v>2.6000168691960372E-2</v>
      </c>
      <c r="E193" s="24">
        <f t="shared" si="134"/>
        <v>6.1615913708039649E-2</v>
      </c>
      <c r="F193" s="6">
        <f t="shared" si="135"/>
        <v>0.70315294158847619</v>
      </c>
      <c r="G193" s="94">
        <f t="shared" si="141"/>
        <v>7.6773922246044556E-3</v>
      </c>
      <c r="H193" s="6">
        <f t="shared" si="128"/>
        <v>0.22896601540383582</v>
      </c>
      <c r="I193" s="6">
        <f t="shared" si="136"/>
        <v>0.4140592451835613</v>
      </c>
      <c r="J193" s="6">
        <f t="shared" si="137"/>
        <v>0.63523515481643866</v>
      </c>
      <c r="K193" s="6">
        <f t="shared" si="138"/>
        <v>9.6997014791860112E-2</v>
      </c>
      <c r="L193" s="94">
        <f t="shared" si="139"/>
        <v>5.0207838537417223E-4</v>
      </c>
      <c r="M193" s="94">
        <f t="shared" si="142"/>
        <v>2.8950674679532714E-2</v>
      </c>
      <c r="N193" s="6">
        <f t="shared" si="129"/>
        <v>1.030846357271741E-2</v>
      </c>
      <c r="O193" s="6">
        <f t="shared" si="143"/>
        <v>0.22050420466681436</v>
      </c>
      <c r="P193" s="6">
        <f t="shared" si="140"/>
        <v>0.23081266823953178</v>
      </c>
      <c r="T193" s="10"/>
      <c r="U193" s="10"/>
      <c r="V193" s="13"/>
      <c r="W193" s="13"/>
      <c r="X193" s="13"/>
      <c r="Y193" s="10"/>
      <c r="Z193" s="10"/>
    </row>
    <row r="194" spans="1:26" x14ac:dyDescent="0.25">
      <c r="A194" s="33">
        <f t="shared" si="130"/>
        <v>0.22221194959707935</v>
      </c>
      <c r="B194" s="24">
        <f t="shared" si="131"/>
        <v>0.11178805040292067</v>
      </c>
      <c r="C194" s="24">
        <f t="shared" si="132"/>
        <v>2.4676919481387545</v>
      </c>
      <c r="D194" s="24">
        <f t="shared" si="133"/>
        <v>2.5708822545385892E-2</v>
      </c>
      <c r="E194" s="24">
        <f t="shared" si="134"/>
        <v>6.1907259854614122E-2</v>
      </c>
      <c r="F194" s="6">
        <f t="shared" si="135"/>
        <v>0.69984378365666966</v>
      </c>
      <c r="G194" s="94">
        <f t="shared" si="141"/>
        <v>7.6053000236472575E-3</v>
      </c>
      <c r="H194" s="6">
        <f t="shared" si="128"/>
        <v>0.22981724962072661</v>
      </c>
      <c r="I194" s="6">
        <f t="shared" si="136"/>
        <v>0.41210455533917201</v>
      </c>
      <c r="J194" s="6">
        <f t="shared" si="137"/>
        <v>0.63718984466082795</v>
      </c>
      <c r="K194" s="6">
        <f t="shared" si="138"/>
        <v>9.7156695721613326E-2</v>
      </c>
      <c r="L194" s="94">
        <f t="shared" si="139"/>
        <v>4.9627442636093809E-4</v>
      </c>
      <c r="M194" s="94">
        <f t="shared" si="142"/>
        <v>2.8950674679532714E-2</v>
      </c>
      <c r="N194" s="6">
        <f t="shared" si="129"/>
        <v>1.0306432187062778E-2</v>
      </c>
      <c r="O194" s="6">
        <f t="shared" si="143"/>
        <v>0.22050420466681436</v>
      </c>
      <c r="P194" s="6">
        <f t="shared" si="140"/>
        <v>0.23081063685387715</v>
      </c>
      <c r="T194" s="10"/>
      <c r="U194" s="10"/>
      <c r="V194" s="13"/>
      <c r="W194" s="13"/>
      <c r="X194" s="13"/>
      <c r="Y194" s="10"/>
      <c r="Z194" s="10"/>
    </row>
    <row r="195" spans="1:26" x14ac:dyDescent="0.25">
      <c r="A195" s="33">
        <f t="shared" si="130"/>
        <v>0.22270864321365463</v>
      </c>
      <c r="B195" s="24">
        <f t="shared" si="131"/>
        <v>0.11129135678634539</v>
      </c>
      <c r="C195" s="24">
        <f t="shared" si="132"/>
        <v>2.4613856017402598</v>
      </c>
      <c r="D195" s="24">
        <f t="shared" si="133"/>
        <v>2.5552342353213936E-2</v>
      </c>
      <c r="E195" s="24">
        <f t="shared" si="134"/>
        <v>6.2063740046786081E-2</v>
      </c>
      <c r="F195" s="6">
        <f t="shared" si="135"/>
        <v>0.6980792801047665</v>
      </c>
      <c r="G195" s="94">
        <f t="shared" si="141"/>
        <v>7.5669981570122514E-3</v>
      </c>
      <c r="H195" s="6">
        <f t="shared" si="128"/>
        <v>0.23027564137066689</v>
      </c>
      <c r="I195" s="6">
        <f t="shared" si="136"/>
        <v>0.41105139549062342</v>
      </c>
      <c r="J195" s="6">
        <f t="shared" si="137"/>
        <v>0.63824300450937654</v>
      </c>
      <c r="K195" s="6">
        <f t="shared" si="138"/>
        <v>9.7241551585034711E-2</v>
      </c>
      <c r="L195" s="94">
        <f t="shared" si="139"/>
        <v>4.9320080223460303E-4</v>
      </c>
      <c r="M195" s="94">
        <f t="shared" si="142"/>
        <v>2.8950674679532714E-2</v>
      </c>
      <c r="N195" s="6">
        <f t="shared" si="129"/>
        <v>1.0305356418618562E-2</v>
      </c>
      <c r="O195" s="6">
        <f t="shared" si="143"/>
        <v>0.22050420466681436</v>
      </c>
      <c r="P195" s="6">
        <f t="shared" si="140"/>
        <v>0.23080956108543293</v>
      </c>
      <c r="T195" s="10"/>
      <c r="U195" s="10"/>
      <c r="V195" s="13"/>
      <c r="W195" s="13"/>
      <c r="X195" s="13"/>
      <c r="Y195" s="10"/>
      <c r="Z195" s="10"/>
    </row>
    <row r="196" spans="1:26" x14ac:dyDescent="0.25">
      <c r="A196" s="33">
        <f t="shared" si="130"/>
        <v>0.22297560307103764</v>
      </c>
      <c r="B196" s="24">
        <f t="shared" si="131"/>
        <v>0.11102439692896238</v>
      </c>
      <c r="C196" s="24">
        <f t="shared" si="132"/>
        <v>2.4579932001063547</v>
      </c>
      <c r="D196" s="24">
        <f t="shared" si="133"/>
        <v>2.5468310360194337E-2</v>
      </c>
      <c r="E196" s="24">
        <f t="shared" si="134"/>
        <v>6.2147772039805677E-2</v>
      </c>
      <c r="F196" s="6">
        <f t="shared" si="135"/>
        <v>0.69713538475232628</v>
      </c>
      <c r="G196" s="94">
        <f t="shared" si="141"/>
        <v>7.5465488303381048E-3</v>
      </c>
      <c r="H196" s="6">
        <f t="shared" si="128"/>
        <v>0.23052215190137576</v>
      </c>
      <c r="I196" s="6">
        <f t="shared" si="136"/>
        <v>0.41048486441776127</v>
      </c>
      <c r="J196" s="6">
        <f t="shared" si="137"/>
        <v>0.63880953558223874</v>
      </c>
      <c r="K196" s="6">
        <f t="shared" si="138"/>
        <v>9.7286857158701459E-2</v>
      </c>
      <c r="L196" s="94">
        <f t="shared" si="139"/>
        <v>4.9156264772477461E-4</v>
      </c>
      <c r="M196" s="94">
        <f t="shared" si="142"/>
        <v>2.8950674679532714E-2</v>
      </c>
      <c r="N196" s="6">
        <f t="shared" si="129"/>
        <v>1.0304783064540119E-2</v>
      </c>
      <c r="O196" s="6">
        <f t="shared" si="143"/>
        <v>0.22050420466681436</v>
      </c>
      <c r="P196" s="6">
        <f t="shared" si="140"/>
        <v>0.23080898773135447</v>
      </c>
      <c r="T196" s="10"/>
      <c r="U196" s="10"/>
      <c r="V196" s="13"/>
      <c r="W196" s="13"/>
      <c r="X196" s="13"/>
      <c r="Y196" s="10"/>
      <c r="Z196" s="10"/>
    </row>
    <row r="197" spans="1:26" x14ac:dyDescent="0.25">
      <c r="A197" s="33">
        <f t="shared" si="130"/>
        <v>0.22311902098602698</v>
      </c>
      <c r="B197" s="24">
        <f t="shared" si="131"/>
        <v>0.11088097901397304</v>
      </c>
      <c r="C197" s="24">
        <f t="shared" si="132"/>
        <v>2.4561698670320684</v>
      </c>
      <c r="D197" s="24">
        <f t="shared" si="133"/>
        <v>2.5423187066352319E-2</v>
      </c>
      <c r="E197" s="24">
        <f t="shared" si="134"/>
        <v>6.2192895333647698E-2</v>
      </c>
      <c r="F197" s="6">
        <f t="shared" si="135"/>
        <v>0.69662958670827169</v>
      </c>
      <c r="G197" s="94">
        <f t="shared" si="141"/>
        <v>7.5356021906418848E-3</v>
      </c>
      <c r="H197" s="6">
        <f t="shared" si="128"/>
        <v>0.23065462317666888</v>
      </c>
      <c r="I197" s="6">
        <f t="shared" si="136"/>
        <v>0.41018036779435546</v>
      </c>
      <c r="J197" s="6">
        <f t="shared" si="137"/>
        <v>0.63911403220564456</v>
      </c>
      <c r="K197" s="6">
        <f t="shared" si="138"/>
        <v>9.7311109128701154E-2</v>
      </c>
      <c r="L197" s="94">
        <f t="shared" si="139"/>
        <v>4.9068655281146137E-4</v>
      </c>
      <c r="M197" s="94">
        <f t="shared" si="142"/>
        <v>2.8950674679532714E-2</v>
      </c>
      <c r="N197" s="6">
        <f t="shared" si="129"/>
        <v>1.030447643132046E-2</v>
      </c>
      <c r="O197" s="6">
        <f t="shared" si="143"/>
        <v>0.22050420466681436</v>
      </c>
      <c r="P197" s="6">
        <f t="shared" si="140"/>
        <v>0.23080868109813482</v>
      </c>
      <c r="T197" s="10"/>
      <c r="U197" s="10"/>
      <c r="V197" s="13"/>
      <c r="W197" s="13"/>
      <c r="X197" s="13"/>
      <c r="Y197" s="10"/>
      <c r="Z197" s="10"/>
    </row>
    <row r="198" spans="1:26" x14ac:dyDescent="0.25">
      <c r="A198" s="33">
        <f t="shared" si="130"/>
        <v>0.22319604994675996</v>
      </c>
      <c r="B198" s="24">
        <f t="shared" si="131"/>
        <v>0.11080395005324006</v>
      </c>
      <c r="C198" s="24">
        <f t="shared" si="132"/>
        <v>2.4551903202661256</v>
      </c>
      <c r="D198" s="24">
        <f t="shared" si="133"/>
        <v>2.5398957653268547E-2</v>
      </c>
      <c r="E198" s="24">
        <f t="shared" si="134"/>
        <v>6.2217124746731467E-2</v>
      </c>
      <c r="F198" s="6">
        <f t="shared" si="135"/>
        <v>0.69635829602919519</v>
      </c>
      <c r="G198" s="94">
        <f t="shared" si="141"/>
        <v>7.5297341063460281E-3</v>
      </c>
      <c r="H198" s="6">
        <f t="shared" si="128"/>
        <v>0.23072578405310598</v>
      </c>
      <c r="I198" s="6">
        <f t="shared" si="136"/>
        <v>0.41001678348444298</v>
      </c>
      <c r="J198" s="6">
        <f t="shared" si="137"/>
        <v>0.63927761651555692</v>
      </c>
      <c r="K198" s="6">
        <f t="shared" si="138"/>
        <v>9.7324109493856184E-2</v>
      </c>
      <c r="L198" s="94">
        <f t="shared" si="139"/>
        <v>4.9021714652774148E-4</v>
      </c>
      <c r="M198" s="94">
        <f t="shared" si="142"/>
        <v>2.8950674679532714E-2</v>
      </c>
      <c r="N198" s="6">
        <f t="shared" si="129"/>
        <v>1.0304312139121159E-2</v>
      </c>
      <c r="O198" s="6">
        <f t="shared" si="143"/>
        <v>0.22050420466681436</v>
      </c>
      <c r="P198" s="6">
        <f t="shared" si="140"/>
        <v>0.23080851680593553</v>
      </c>
    </row>
    <row r="199" spans="1:26" x14ac:dyDescent="0.25">
      <c r="A199" s="33">
        <f t="shared" si="130"/>
        <v>0.22323741632317473</v>
      </c>
      <c r="B199" s="24">
        <f t="shared" si="131"/>
        <v>0.11076258367682529</v>
      </c>
      <c r="C199" s="24">
        <f t="shared" si="132"/>
        <v>2.454664209705951</v>
      </c>
      <c r="D199" s="24">
        <f t="shared" si="133"/>
        <v>2.5385947634246068E-2</v>
      </c>
      <c r="E199" s="24">
        <f t="shared" si="134"/>
        <v>6.2230134765753953E-2</v>
      </c>
      <c r="F199" s="6">
        <f t="shared" si="135"/>
        <v>0.69621271327074685</v>
      </c>
      <c r="G199" s="94">
        <f t="shared" si="141"/>
        <v>7.5265860577611041E-3</v>
      </c>
      <c r="H199" s="6">
        <f t="shared" si="128"/>
        <v>0.23076400238093583</v>
      </c>
      <c r="I199" s="6">
        <f t="shared" si="136"/>
        <v>0.40992892302089384</v>
      </c>
      <c r="J199" s="6">
        <f t="shared" si="137"/>
        <v>0.63936547697910617</v>
      </c>
      <c r="K199" s="6">
        <f t="shared" si="138"/>
        <v>9.7331083717220421E-2</v>
      </c>
      <c r="L199" s="94">
        <f t="shared" si="139"/>
        <v>4.899653921486074E-4</v>
      </c>
      <c r="M199" s="94">
        <f t="shared" si="142"/>
        <v>2.8950674679532714E-2</v>
      </c>
      <c r="N199" s="6">
        <f t="shared" si="129"/>
        <v>1.0304224025088462E-2</v>
      </c>
      <c r="O199" s="6">
        <f t="shared" si="143"/>
        <v>0.22050420466681436</v>
      </c>
      <c r="P199" s="6">
        <f t="shared" si="140"/>
        <v>0.23080842869190282</v>
      </c>
    </row>
    <row r="200" spans="1:26" x14ac:dyDescent="0.25">
      <c r="A200" s="33">
        <f t="shared" si="130"/>
        <v>0.22325962947865824</v>
      </c>
      <c r="B200" s="24">
        <f t="shared" si="131"/>
        <v>0.11074037052134178</v>
      </c>
      <c r="C200" s="24">
        <f t="shared" si="132"/>
        <v>2.4543816753976078</v>
      </c>
      <c r="D200" s="24">
        <f t="shared" si="133"/>
        <v>2.5378961944196126E-2</v>
      </c>
      <c r="E200" s="24">
        <f t="shared" si="134"/>
        <v>6.2237120455803888E-2</v>
      </c>
      <c r="F200" s="6">
        <f t="shared" si="135"/>
        <v>0.69613456816717978</v>
      </c>
      <c r="G200" s="94">
        <f t="shared" si="141"/>
        <v>7.5248965372252457E-3</v>
      </c>
      <c r="H200" s="6">
        <f t="shared" si="128"/>
        <v>0.23078452601588348</v>
      </c>
      <c r="I200" s="6">
        <f t="shared" si="136"/>
        <v>0.40988173979140052</v>
      </c>
      <c r="J200" s="6">
        <f t="shared" si="137"/>
        <v>0.63941266020859944</v>
      </c>
      <c r="K200" s="6">
        <f t="shared" si="138"/>
        <v>9.7334826675937097E-2</v>
      </c>
      <c r="L200" s="94">
        <f t="shared" si="139"/>
        <v>4.8983029807911328E-4</v>
      </c>
      <c r="M200" s="94">
        <f t="shared" si="142"/>
        <v>2.8950674679532714E-2</v>
      </c>
      <c r="N200" s="6">
        <f t="shared" si="129"/>
        <v>1.0304176742164139E-2</v>
      </c>
      <c r="O200" s="6">
        <f t="shared" si="143"/>
        <v>0.22050420466681436</v>
      </c>
      <c r="P200" s="6">
        <f t="shared" si="140"/>
        <v>0.2308083814089785</v>
      </c>
    </row>
    <row r="201" spans="1:26" x14ac:dyDescent="0.25">
      <c r="A201" s="33">
        <f t="shared" si="130"/>
        <v>0.22327155717520575</v>
      </c>
      <c r="B201" s="24">
        <f t="shared" si="131"/>
        <v>0.11072844282479427</v>
      </c>
      <c r="C201" s="24">
        <f t="shared" si="132"/>
        <v>2.454229958348991</v>
      </c>
      <c r="D201" s="24">
        <f t="shared" si="133"/>
        <v>2.5375211015840064E-2</v>
      </c>
      <c r="E201" s="24">
        <f t="shared" si="134"/>
        <v>6.2240871384159957E-2</v>
      </c>
      <c r="F201" s="6">
        <f t="shared" si="135"/>
        <v>0.69609261581604287</v>
      </c>
      <c r="G201" s="94">
        <f t="shared" si="141"/>
        <v>7.5239895930686498E-3</v>
      </c>
      <c r="H201" s="6">
        <f t="shared" si="128"/>
        <v>0.23079554676827441</v>
      </c>
      <c r="I201" s="6">
        <f t="shared" si="136"/>
        <v>0.4098564030442815</v>
      </c>
      <c r="J201" s="6">
        <f t="shared" si="137"/>
        <v>0.63943799695571846</v>
      </c>
      <c r="K201" s="6">
        <f t="shared" si="138"/>
        <v>9.7336835909784356E-2</v>
      </c>
      <c r="L201" s="94">
        <f t="shared" si="139"/>
        <v>4.8975778445074021E-4</v>
      </c>
      <c r="M201" s="94">
        <f t="shared" si="142"/>
        <v>2.8950674679532714E-2</v>
      </c>
      <c r="N201" s="6">
        <f t="shared" si="129"/>
        <v>1.0304151362394209E-2</v>
      </c>
      <c r="O201" s="6">
        <f t="shared" si="143"/>
        <v>0.22050420466681436</v>
      </c>
      <c r="P201" s="6">
        <f t="shared" si="140"/>
        <v>0.23080835602920857</v>
      </c>
      <c r="Q201" s="14"/>
      <c r="R201" s="10"/>
      <c r="S201" s="13"/>
    </row>
    <row r="202" spans="1:26" x14ac:dyDescent="0.25">
      <c r="A202" s="33">
        <f t="shared" si="130"/>
        <v>0.22327796180567283</v>
      </c>
      <c r="B202" s="24">
        <f t="shared" si="131"/>
        <v>0.11072203819432719</v>
      </c>
      <c r="C202" s="24">
        <f t="shared" si="132"/>
        <v>2.4541484914957588</v>
      </c>
      <c r="D202" s="24">
        <f t="shared" si="133"/>
        <v>2.5373196979957116E-2</v>
      </c>
      <c r="E202" s="24">
        <f t="shared" si="134"/>
        <v>6.2242885420042901E-2</v>
      </c>
      <c r="F202" s="6">
        <f t="shared" si="135"/>
        <v>0.69607009186817892</v>
      </c>
      <c r="G202" s="94">
        <f t="shared" si="141"/>
        <v>7.5235026831269409E-3</v>
      </c>
      <c r="H202" s="6">
        <f t="shared" si="128"/>
        <v>0.23080146448879976</v>
      </c>
      <c r="I202" s="6">
        <f t="shared" si="136"/>
        <v>0.40984279807979174</v>
      </c>
      <c r="J202" s="6">
        <f t="shared" si="137"/>
        <v>0.63945160192020822</v>
      </c>
      <c r="K202" s="6">
        <f t="shared" si="138"/>
        <v>9.7337914602346504E-2</v>
      </c>
      <c r="L202" s="94">
        <f t="shared" si="139"/>
        <v>4.8971885577542079E-4</v>
      </c>
      <c r="M202" s="94">
        <f t="shared" si="142"/>
        <v>2.8950674679532714E-2</v>
      </c>
      <c r="N202" s="6">
        <f t="shared" si="129"/>
        <v>1.0304137737357846E-2</v>
      </c>
      <c r="O202" s="6">
        <f t="shared" si="143"/>
        <v>0.22050420466681436</v>
      </c>
      <c r="P202" s="6">
        <f t="shared" si="140"/>
        <v>0.2308083424041722</v>
      </c>
      <c r="Q202" s="14"/>
      <c r="R202" s="10"/>
      <c r="S202" s="13"/>
    </row>
    <row r="203" spans="1:26" x14ac:dyDescent="0.25">
      <c r="A203" s="33">
        <f t="shared" si="130"/>
        <v>0.22328140076335906</v>
      </c>
      <c r="B203" s="24">
        <f t="shared" si="131"/>
        <v>0.11071859923664096</v>
      </c>
      <c r="C203" s="24">
        <f t="shared" si="132"/>
        <v>2.454104747488751</v>
      </c>
      <c r="D203" s="24">
        <f t="shared" si="133"/>
        <v>2.5372115558224002E-2</v>
      </c>
      <c r="E203" s="24">
        <f t="shared" si="134"/>
        <v>6.2243966841776015E-2</v>
      </c>
      <c r="F203" s="6">
        <f t="shared" si="135"/>
        <v>0.69605799840172244</v>
      </c>
      <c r="G203" s="94">
        <f t="shared" si="141"/>
        <v>7.5232412599225496E-3</v>
      </c>
      <c r="H203" s="6">
        <f t="shared" si="128"/>
        <v>0.2308046420232816</v>
      </c>
      <c r="I203" s="6">
        <f t="shared" si="136"/>
        <v>0.40983549283062143</v>
      </c>
      <c r="J203" s="6">
        <f t="shared" si="137"/>
        <v>0.63945890716937859</v>
      </c>
      <c r="K203" s="6">
        <f t="shared" si="138"/>
        <v>9.733849375451574E-2</v>
      </c>
      <c r="L203" s="94">
        <f t="shared" si="139"/>
        <v>4.8969795533704166E-4</v>
      </c>
      <c r="M203" s="94">
        <f>M195</f>
        <v>2.8950674679532714E-2</v>
      </c>
      <c r="N203" s="6">
        <f t="shared" si="129"/>
        <v>1.0304130422204414E-2</v>
      </c>
      <c r="O203" s="6">
        <f>O195</f>
        <v>0.22050420466681436</v>
      </c>
      <c r="P203" s="6">
        <f t="shared" si="140"/>
        <v>0.23080833508901877</v>
      </c>
      <c r="Q203" s="14"/>
      <c r="R203" s="10"/>
      <c r="S203" s="13"/>
    </row>
    <row r="204" spans="1:26" x14ac:dyDescent="0.25">
      <c r="A204" s="33">
        <f t="shared" si="130"/>
        <v>0.22328324729622764</v>
      </c>
      <c r="B204" s="24">
        <f t="shared" si="131"/>
        <v>0.11071675270377238</v>
      </c>
      <c r="C204" s="24">
        <f t="shared" si="132"/>
        <v>2.4540812591995387</v>
      </c>
      <c r="D204" s="24">
        <f t="shared" si="133"/>
        <v>2.5371534897179859E-2</v>
      </c>
      <c r="E204" s="24">
        <f t="shared" si="134"/>
        <v>6.2244547502820158E-2</v>
      </c>
      <c r="F204" s="6">
        <f t="shared" si="135"/>
        <v>0.69605150508173941</v>
      </c>
      <c r="G204" s="94">
        <f t="shared" si="141"/>
        <v>7.5231008963750727E-3</v>
      </c>
      <c r="H204" s="6">
        <f t="shared" si="128"/>
        <v>0.23080634819260271</v>
      </c>
      <c r="I204" s="6">
        <f t="shared" si="136"/>
        <v>0.409831570286323</v>
      </c>
      <c r="J204" s="6">
        <f t="shared" si="137"/>
        <v>0.63946282971367696</v>
      </c>
      <c r="K204" s="6">
        <f t="shared" si="138"/>
        <v>9.7338804713153537E-2</v>
      </c>
      <c r="L204" s="94">
        <f t="shared" si="139"/>
        <v>4.8968673359251532E-4</v>
      </c>
      <c r="M204" s="94">
        <f t="shared" si="142"/>
        <v>2.8950674679532714E-2</v>
      </c>
      <c r="N204" s="6">
        <f t="shared" si="129"/>
        <v>1.030412649459383E-2</v>
      </c>
      <c r="O204" s="6">
        <f t="shared" si="143"/>
        <v>0.22050420466681436</v>
      </c>
      <c r="P204" s="6">
        <f t="shared" si="140"/>
        <v>0.2308083311614082</v>
      </c>
      <c r="Q204" s="14"/>
      <c r="R204" s="10"/>
      <c r="S204" s="13"/>
    </row>
    <row r="205" spans="1:26" x14ac:dyDescent="0.25">
      <c r="A205" s="33">
        <f t="shared" si="130"/>
        <v>0.22328423878063039</v>
      </c>
      <c r="B205" s="24">
        <f t="shared" si="131"/>
        <v>0.11071576121936963</v>
      </c>
      <c r="C205" s="24">
        <f t="shared" si="132"/>
        <v>2.4540686472671793</v>
      </c>
      <c r="D205" s="24">
        <f t="shared" si="133"/>
        <v>2.537122311583094E-2</v>
      </c>
      <c r="E205" s="24">
        <f t="shared" si="134"/>
        <v>6.2244859284169077E-2</v>
      </c>
      <c r="F205" s="6">
        <f t="shared" si="135"/>
        <v>0.69604801859498899</v>
      </c>
      <c r="G205" s="94">
        <f t="shared" si="141"/>
        <v>7.5230255309007782E-3</v>
      </c>
      <c r="H205" s="6">
        <f t="shared" si="128"/>
        <v>0.23080726431153117</v>
      </c>
      <c r="I205" s="6">
        <f t="shared" si="136"/>
        <v>0.40982946409361898</v>
      </c>
      <c r="J205" s="6">
        <f t="shared" si="137"/>
        <v>0.63946493590638098</v>
      </c>
      <c r="K205" s="6">
        <f t="shared" si="138"/>
        <v>9.7338971676285718E-2</v>
      </c>
      <c r="L205" s="94">
        <f t="shared" si="139"/>
        <v>4.8968070833413748E-4</v>
      </c>
      <c r="M205" s="94">
        <f t="shared" si="142"/>
        <v>2.8950674679532714E-2</v>
      </c>
      <c r="N205" s="6">
        <f t="shared" si="129"/>
        <v>1.0304124385753398E-2</v>
      </c>
      <c r="O205" s="6">
        <f t="shared" si="143"/>
        <v>0.22050420466681436</v>
      </c>
      <c r="P205" s="6">
        <f t="shared" si="140"/>
        <v>0.23080832905256776</v>
      </c>
      <c r="Q205" s="14"/>
      <c r="R205" s="10"/>
      <c r="S205" s="13"/>
    </row>
    <row r="206" spans="1:26" x14ac:dyDescent="0.25">
      <c r="A206" s="33">
        <f t="shared" si="130"/>
        <v>0.2232847711511487</v>
      </c>
      <c r="B206" s="24">
        <f t="shared" si="131"/>
        <v>0.11071522884885132</v>
      </c>
      <c r="C206" s="24">
        <f t="shared" si="132"/>
        <v>2.4540618753677972</v>
      </c>
      <c r="D206" s="24">
        <f t="shared" si="133"/>
        <v>2.5371055707337241E-2</v>
      </c>
      <c r="E206" s="24">
        <f t="shared" si="134"/>
        <v>6.2245026692662776E-2</v>
      </c>
      <c r="F206" s="6">
        <f t="shared" si="135"/>
        <v>0.69604614656831432</v>
      </c>
      <c r="G206" s="94">
        <f t="shared" si="141"/>
        <v>7.5229850644813545E-3</v>
      </c>
      <c r="H206" s="6">
        <f t="shared" si="128"/>
        <v>0.23080775621563004</v>
      </c>
      <c r="I206" s="6">
        <f t="shared" si="136"/>
        <v>0.40982833318642214</v>
      </c>
      <c r="J206" s="6">
        <f t="shared" si="137"/>
        <v>0.63946606681357787</v>
      </c>
      <c r="K206" s="6">
        <f t="shared" si="138"/>
        <v>9.7339061324748816E-2</v>
      </c>
      <c r="L206" s="94">
        <f t="shared" si="139"/>
        <v>4.8967747316856628E-4</v>
      </c>
      <c r="M206" s="94">
        <f t="shared" si="142"/>
        <v>2.8950674679532714E-2</v>
      </c>
      <c r="N206" s="6">
        <f t="shared" si="129"/>
        <v>1.0304123253445449E-2</v>
      </c>
      <c r="O206" s="6">
        <f t="shared" si="143"/>
        <v>0.22050420466681436</v>
      </c>
      <c r="P206" s="6">
        <f t="shared" si="140"/>
        <v>0.23080832792025982</v>
      </c>
      <c r="Q206" s="14"/>
      <c r="R206" s="10"/>
      <c r="S206" s="13"/>
    </row>
    <row r="207" spans="1:26" x14ac:dyDescent="0.25">
      <c r="A207" s="33">
        <f t="shared" si="130"/>
        <v>0.22328505700346357</v>
      </c>
      <c r="B207" s="24">
        <f t="shared" si="131"/>
        <v>0.11071494299653645</v>
      </c>
      <c r="C207" s="24">
        <f t="shared" si="132"/>
        <v>2.4540582392443628</v>
      </c>
      <c r="D207" s="24">
        <f t="shared" si="133"/>
        <v>2.5370965818699104E-2</v>
      </c>
      <c r="E207" s="24">
        <f t="shared" si="134"/>
        <v>6.2245116581300913E-2</v>
      </c>
      <c r="F207" s="6">
        <f t="shared" si="135"/>
        <v>0.6960451414028711</v>
      </c>
      <c r="G207" s="94">
        <f t="shared" si="141"/>
        <v>7.5229633364991113E-3</v>
      </c>
      <c r="H207" s="6">
        <f t="shared" si="128"/>
        <v>0.23080802033996267</v>
      </c>
      <c r="I207" s="6">
        <f t="shared" si="136"/>
        <v>0.40982772595380862</v>
      </c>
      <c r="J207" s="6">
        <f t="shared" si="137"/>
        <v>0.6394666740461914</v>
      </c>
      <c r="K207" s="6">
        <f t="shared" si="138"/>
        <v>9.7339109460463744E-2</v>
      </c>
      <c r="L207" s="94">
        <f t="shared" si="139"/>
        <v>4.8967573608655398E-4</v>
      </c>
      <c r="M207" s="94">
        <f t="shared" si="142"/>
        <v>2.8950674679532714E-2</v>
      </c>
      <c r="N207" s="6">
        <f t="shared" si="129"/>
        <v>1.0304122645466743E-2</v>
      </c>
      <c r="O207" s="6">
        <f t="shared" si="143"/>
        <v>0.22050420466681436</v>
      </c>
      <c r="P207" s="6">
        <f t="shared" si="140"/>
        <v>0.2308083273122811</v>
      </c>
      <c r="Q207" s="14"/>
      <c r="R207" s="10"/>
      <c r="S207" s="13"/>
    </row>
    <row r="208" spans="1:26" x14ac:dyDescent="0.25">
      <c r="A208" s="33">
        <f t="shared" si="130"/>
        <v>0.2232852104896228</v>
      </c>
      <c r="B208" s="24">
        <f t="shared" si="131"/>
        <v>0.11071478951037722</v>
      </c>
      <c r="C208" s="24">
        <f t="shared" si="132"/>
        <v>2.4540562868554172</v>
      </c>
      <c r="D208" s="24">
        <f t="shared" si="133"/>
        <v>2.5370917553723765E-2</v>
      </c>
      <c r="E208" s="24">
        <f t="shared" si="134"/>
        <v>6.2245164846276249E-2</v>
      </c>
      <c r="F208" s="6">
        <f t="shared" si="135"/>
        <v>0.69604460168863524</v>
      </c>
      <c r="G208" s="94">
        <f t="shared" si="141"/>
        <v>7.5229516698740815E-3</v>
      </c>
      <c r="H208" s="6">
        <f t="shared" si="128"/>
        <v>0.23080816215949687</v>
      </c>
      <c r="I208" s="6">
        <f t="shared" si="136"/>
        <v>0.40982739990485467</v>
      </c>
      <c r="J208" s="6">
        <f t="shared" si="137"/>
        <v>0.63946700009514523</v>
      </c>
      <c r="K208" s="6">
        <f t="shared" si="138"/>
        <v>9.7339135306458185E-2</v>
      </c>
      <c r="L208" s="94">
        <f t="shared" si="139"/>
        <v>4.8967480337849042E-4</v>
      </c>
      <c r="M208" s="94">
        <f t="shared" si="142"/>
        <v>2.8950674679532714E-2</v>
      </c>
      <c r="N208" s="6">
        <f t="shared" si="129"/>
        <v>1.0304122319018921E-2</v>
      </c>
      <c r="O208" s="6">
        <f t="shared" si="143"/>
        <v>0.22050420466681436</v>
      </c>
      <c r="P208" s="6">
        <f t="shared" si="140"/>
        <v>0.23080832698583328</v>
      </c>
      <c r="Q208" s="14"/>
      <c r="R208" s="10"/>
      <c r="S208" s="13"/>
      <c r="T208" s="10"/>
      <c r="U208" s="10"/>
      <c r="V208" s="13"/>
      <c r="W208" s="13"/>
      <c r="X208" s="13"/>
      <c r="Y208" s="10"/>
      <c r="Z208" s="10"/>
    </row>
    <row r="209" spans="1:26" x14ac:dyDescent="0.25">
      <c r="A209" s="33">
        <f t="shared" si="130"/>
        <v>0.223285292902791</v>
      </c>
      <c r="B209" s="24">
        <f t="shared" si="131"/>
        <v>0.11071470709720901</v>
      </c>
      <c r="C209" s="24">
        <f t="shared" si="132"/>
        <v>2.4540552385354735</v>
      </c>
      <c r="D209" s="24">
        <f t="shared" si="133"/>
        <v>2.5370891638237421E-2</v>
      </c>
      <c r="E209" s="24">
        <f t="shared" si="134"/>
        <v>6.2245190761762596E-2</v>
      </c>
      <c r="F209" s="6">
        <f t="shared" si="135"/>
        <v>0.69604431189380689</v>
      </c>
      <c r="G209" s="94">
        <f t="shared" si="141"/>
        <v>7.5229454055857625E-3</v>
      </c>
      <c r="H209" s="6">
        <f t="shared" si="128"/>
        <v>0.23080823830837677</v>
      </c>
      <c r="I209" s="6">
        <f t="shared" si="136"/>
        <v>0.40982722483542411</v>
      </c>
      <c r="J209" s="6">
        <f t="shared" si="137"/>
        <v>0.63946717516457585</v>
      </c>
      <c r="K209" s="6">
        <f t="shared" si="138"/>
        <v>9.7339149184229701E-2</v>
      </c>
      <c r="L209" s="94">
        <f t="shared" si="139"/>
        <v>4.8967430256963824E-4</v>
      </c>
      <c r="M209" s="94">
        <f t="shared" si="142"/>
        <v>2.8950674679532714E-2</v>
      </c>
      <c r="N209" s="6">
        <f t="shared" si="129"/>
        <v>1.0304122143735822E-2</v>
      </c>
      <c r="O209" s="6">
        <f t="shared" si="143"/>
        <v>0.22050420466681436</v>
      </c>
      <c r="P209" s="6">
        <f t="shared" si="140"/>
        <v>0.23080832681055019</v>
      </c>
      <c r="Q209" s="14"/>
      <c r="R209" s="10"/>
      <c r="S209" s="13"/>
      <c r="T209" s="10"/>
      <c r="U209" s="10"/>
      <c r="V209" s="13"/>
      <c r="W209" s="13"/>
      <c r="X209" s="13"/>
      <c r="Y209" s="10"/>
      <c r="Z209" s="10"/>
    </row>
    <row r="210" spans="1:26" x14ac:dyDescent="0.25">
      <c r="A210" s="33">
        <f t="shared" si="130"/>
        <v>0.22328533715387772</v>
      </c>
      <c r="B210" s="24">
        <f t="shared" si="131"/>
        <v>0.1107146628461223</v>
      </c>
      <c r="C210" s="24">
        <f t="shared" si="132"/>
        <v>2.4540546756484445</v>
      </c>
      <c r="D210" s="24">
        <f t="shared" si="133"/>
        <v>2.5370877723127832E-2</v>
      </c>
      <c r="E210" s="24">
        <f t="shared" si="134"/>
        <v>6.2245204676872182E-2</v>
      </c>
      <c r="F210" s="6">
        <f t="shared" si="135"/>
        <v>0.69604415629093075</v>
      </c>
      <c r="G210" s="94">
        <f t="shared" si="141"/>
        <v>7.5229420420303353E-3</v>
      </c>
      <c r="H210" s="6">
        <f t="shared" si="128"/>
        <v>0.23080827919590804</v>
      </c>
      <c r="I210" s="6">
        <f t="shared" si="136"/>
        <v>0.40982713083329025</v>
      </c>
      <c r="J210" s="6">
        <f t="shared" si="137"/>
        <v>0.63946726916670971</v>
      </c>
      <c r="K210" s="6">
        <f t="shared" si="138"/>
        <v>9.7339156635778967E-2</v>
      </c>
      <c r="L210" s="94">
        <f t="shared" si="139"/>
        <v>4.8967403366473447E-4</v>
      </c>
      <c r="M210" s="94">
        <f t="shared" si="142"/>
        <v>2.8950674679532714E-2</v>
      </c>
      <c r="N210" s="6">
        <f t="shared" si="129"/>
        <v>1.0304122049619106E-2</v>
      </c>
      <c r="O210" s="6">
        <f t="shared" si="143"/>
        <v>0.22050420466681436</v>
      </c>
      <c r="P210" s="6">
        <f t="shared" si="140"/>
        <v>0.23080832671643348</v>
      </c>
      <c r="Q210" s="14"/>
      <c r="R210" s="10"/>
      <c r="S210" s="13"/>
      <c r="T210" s="10"/>
      <c r="U210" s="10"/>
      <c r="V210" s="13"/>
      <c r="W210" s="13"/>
      <c r="X210" s="13"/>
      <c r="Y210" s="10"/>
      <c r="Z210" s="10"/>
    </row>
    <row r="211" spans="1:26" x14ac:dyDescent="0.25">
      <c r="A211" s="33">
        <f t="shared" si="130"/>
        <v>0.22328536091414042</v>
      </c>
      <c r="B211" s="24">
        <f t="shared" si="131"/>
        <v>0.1107146390858596</v>
      </c>
      <c r="C211" s="24">
        <f t="shared" si="132"/>
        <v>2.4540543734107887</v>
      </c>
      <c r="D211" s="24">
        <f t="shared" si="133"/>
        <v>2.5370870251522987E-2</v>
      </c>
      <c r="E211" s="24">
        <f t="shared" si="134"/>
        <v>6.224521214847703E-2</v>
      </c>
      <c r="F211" s="6">
        <f t="shared" si="135"/>
        <v>0.69604407274126134</v>
      </c>
      <c r="G211" s="94">
        <f t="shared" si="141"/>
        <v>7.522940235997551E-3</v>
      </c>
      <c r="H211" s="6">
        <f t="shared" si="128"/>
        <v>0.23080830115013798</v>
      </c>
      <c r="I211" s="6">
        <f t="shared" si="136"/>
        <v>0.40982708035960175</v>
      </c>
      <c r="J211" s="6">
        <f t="shared" si="137"/>
        <v>0.63946731964039816</v>
      </c>
      <c r="K211" s="6">
        <f t="shared" si="138"/>
        <v>9.7339160636825614E-2</v>
      </c>
      <c r="L211" s="94">
        <f t="shared" si="139"/>
        <v>4.8967388927853128E-4</v>
      </c>
      <c r="M211" s="94">
        <f t="shared" si="142"/>
        <v>2.8950674679532714E-2</v>
      </c>
      <c r="N211" s="6">
        <f t="shared" si="129"/>
        <v>1.0304121999083935E-2</v>
      </c>
      <c r="O211" s="6">
        <f t="shared" si="143"/>
        <v>0.22050420466681436</v>
      </c>
      <c r="P211" s="6">
        <f t="shared" si="140"/>
        <v>0.23080832666589829</v>
      </c>
      <c r="Q211" s="14"/>
      <c r="R211" s="10"/>
      <c r="S211" s="13"/>
      <c r="T211" s="10"/>
      <c r="U211" s="10"/>
      <c r="V211" s="13"/>
      <c r="W211" s="13"/>
      <c r="X211" s="13"/>
      <c r="Y211" s="10"/>
      <c r="Z211" s="10"/>
    </row>
    <row r="212" spans="1:26" x14ac:dyDescent="0.25">
      <c r="A212" s="33">
        <f t="shared" si="130"/>
        <v>0.22328537367202056</v>
      </c>
      <c r="B212" s="24">
        <f t="shared" si="131"/>
        <v>0.11071462632797946</v>
      </c>
      <c r="C212" s="24">
        <f t="shared" si="132"/>
        <v>2.4540542111267265</v>
      </c>
      <c r="D212" s="24">
        <f t="shared" si="133"/>
        <v>2.5370866239705595E-2</v>
      </c>
      <c r="E212" s="24">
        <f t="shared" si="134"/>
        <v>6.2245216160294423E-2</v>
      </c>
      <c r="F212" s="6">
        <f t="shared" si="135"/>
        <v>0.69604402787995501</v>
      </c>
      <c r="G212" s="94">
        <f t="shared" si="141"/>
        <v>7.5229392662632226E-3</v>
      </c>
      <c r="H212" s="6">
        <f t="shared" si="128"/>
        <v>0.23080831293828377</v>
      </c>
      <c r="I212" s="6">
        <f t="shared" si="136"/>
        <v>0.40982705325816338</v>
      </c>
      <c r="J212" s="6">
        <f t="shared" si="137"/>
        <v>0.63946734674183658</v>
      </c>
      <c r="K212" s="6">
        <f t="shared" si="138"/>
        <v>9.7339162785154434E-2</v>
      </c>
      <c r="L212" s="94">
        <f t="shared" si="139"/>
        <v>4.8967381175156303E-4</v>
      </c>
      <c r="M212" s="94">
        <f t="shared" si="142"/>
        <v>2.8950674679532714E-2</v>
      </c>
      <c r="N212" s="6">
        <f t="shared" si="129"/>
        <v>1.0304121971949496E-2</v>
      </c>
      <c r="O212" s="6">
        <f t="shared" si="143"/>
        <v>0.22050420466681436</v>
      </c>
      <c r="P212" s="6">
        <f t="shared" si="140"/>
        <v>0.23080832663876386</v>
      </c>
      <c r="T212" s="10"/>
      <c r="U212" s="10"/>
      <c r="V212" s="13"/>
      <c r="W212" s="13"/>
      <c r="X212" s="13"/>
      <c r="Y212" s="10"/>
      <c r="Z212" s="10"/>
    </row>
    <row r="213" spans="1:26" x14ac:dyDescent="0.25">
      <c r="A213" s="33">
        <f t="shared" si="130"/>
        <v>0.2232853805222606</v>
      </c>
      <c r="B213" s="24">
        <f t="shared" si="131"/>
        <v>0.11071461947773942</v>
      </c>
      <c r="C213" s="24">
        <f t="shared" si="132"/>
        <v>2.4540541239896161</v>
      </c>
      <c r="D213" s="24">
        <f t="shared" si="133"/>
        <v>2.5370864085592894E-2</v>
      </c>
      <c r="E213" s="24">
        <f t="shared" si="134"/>
        <v>6.2245218314407123E-2</v>
      </c>
      <c r="F213" s="6">
        <f t="shared" si="135"/>
        <v>0.6960440037920439</v>
      </c>
      <c r="G213" s="94">
        <f t="shared" si="141"/>
        <v>7.5229387455723407E-3</v>
      </c>
      <c r="H213" s="6">
        <f t="shared" si="128"/>
        <v>0.23080831926783293</v>
      </c>
      <c r="I213" s="6">
        <f t="shared" si="136"/>
        <v>0.40982703870626591</v>
      </c>
      <c r="J213" s="6">
        <f t="shared" si="137"/>
        <v>0.63946736129373405</v>
      </c>
      <c r="K213" s="6">
        <f t="shared" si="138"/>
        <v>9.733916393868193E-2</v>
      </c>
      <c r="L213" s="94">
        <f t="shared" si="139"/>
        <v>4.8967377012409626E-4</v>
      </c>
      <c r="M213" s="94">
        <f t="shared" si="142"/>
        <v>2.8950674679532714E-2</v>
      </c>
      <c r="N213" s="6">
        <f t="shared" si="129"/>
        <v>1.0304121957379883E-2</v>
      </c>
      <c r="O213" s="6">
        <f t="shared" si="143"/>
        <v>0.22050420466681436</v>
      </c>
      <c r="P213" s="6">
        <f t="shared" si="140"/>
        <v>0.23080832662419426</v>
      </c>
      <c r="T213" s="10"/>
      <c r="U213" s="10"/>
      <c r="V213" s="13"/>
      <c r="W213" s="13"/>
      <c r="X213" s="13"/>
      <c r="Y213" s="10"/>
      <c r="Z213" s="10"/>
    </row>
    <row r="214" spans="1:26" x14ac:dyDescent="0.25">
      <c r="A214" s="33">
        <f t="shared" si="130"/>
        <v>0.22328538420044125</v>
      </c>
      <c r="B214" s="24">
        <f t="shared" si="131"/>
        <v>0.11071461579955877</v>
      </c>
      <c r="C214" s="24">
        <f t="shared" si="132"/>
        <v>2.4540540772020538</v>
      </c>
      <c r="D214" s="24">
        <f t="shared" si="133"/>
        <v>2.5370862928959636E-2</v>
      </c>
      <c r="E214" s="24">
        <f t="shared" si="134"/>
        <v>6.2245219471040378E-2</v>
      </c>
      <c r="F214" s="6">
        <f t="shared" si="135"/>
        <v>0.6960439908582372</v>
      </c>
      <c r="G214" s="94">
        <f t="shared" si="141"/>
        <v>7.5229384659916418E-3</v>
      </c>
      <c r="H214" s="6">
        <f t="shared" si="128"/>
        <v>0.23080832266643289</v>
      </c>
      <c r="I214" s="6">
        <f t="shared" si="136"/>
        <v>0.40982703089274303</v>
      </c>
      <c r="J214" s="6">
        <f t="shared" si="137"/>
        <v>0.63946736910725699</v>
      </c>
      <c r="K214" s="6">
        <f t="shared" si="138"/>
        <v>9.7339164558059049E-2</v>
      </c>
      <c r="L214" s="94">
        <f t="shared" si="139"/>
        <v>4.8967374777256992E-4</v>
      </c>
      <c r="M214" s="94">
        <f t="shared" si="142"/>
        <v>2.8950674679532714E-2</v>
      </c>
      <c r="N214" s="6">
        <f t="shared" si="129"/>
        <v>1.0304121949556849E-2</v>
      </c>
      <c r="O214" s="6">
        <f t="shared" si="143"/>
        <v>0.22050420466681436</v>
      </c>
      <c r="P214" s="6">
        <f t="shared" si="140"/>
        <v>0.23080832661637121</v>
      </c>
      <c r="T214" s="10"/>
      <c r="U214" s="10"/>
      <c r="V214" s="13"/>
      <c r="W214" s="13"/>
      <c r="X214" s="13"/>
      <c r="Y214" s="10"/>
      <c r="Z214" s="10"/>
    </row>
    <row r="215" spans="1:26" x14ac:dyDescent="0.25">
      <c r="A215" s="33">
        <f t="shared" si="130"/>
        <v>0.22328538617541041</v>
      </c>
      <c r="B215" s="24">
        <f t="shared" si="131"/>
        <v>0.11071461382458961</v>
      </c>
      <c r="C215" s="24">
        <f t="shared" si="132"/>
        <v>2.4540540520798526</v>
      </c>
      <c r="D215" s="24">
        <f t="shared" si="133"/>
        <v>2.5370862307914823E-2</v>
      </c>
      <c r="E215" s="24">
        <f t="shared" si="134"/>
        <v>6.2245220092085191E-2</v>
      </c>
      <c r="F215" s="6">
        <f t="shared" si="135"/>
        <v>0.69604398391353506</v>
      </c>
      <c r="G215" s="94">
        <f t="shared" si="141"/>
        <v>7.5229383158730654E-3</v>
      </c>
      <c r="H215" s="6">
        <f t="shared" si="128"/>
        <v>0.23080832449128347</v>
      </c>
      <c r="I215" s="6">
        <f t="shared" si="136"/>
        <v>0.40982702669733539</v>
      </c>
      <c r="J215" s="6">
        <f t="shared" si="137"/>
        <v>0.63946737330266457</v>
      </c>
      <c r="K215" s="6">
        <f t="shared" si="138"/>
        <v>9.7339164890628549E-2</v>
      </c>
      <c r="L215" s="94">
        <f t="shared" si="139"/>
        <v>4.8967373577110023E-4</v>
      </c>
      <c r="M215" s="94">
        <f t="shared" si="142"/>
        <v>2.8950674679532714E-2</v>
      </c>
      <c r="N215" s="6">
        <f t="shared" si="129"/>
        <v>1.0304121945356334E-2</v>
      </c>
      <c r="O215" s="6">
        <f t="shared" si="143"/>
        <v>0.22050420466681436</v>
      </c>
      <c r="P215" s="6">
        <f t="shared" si="140"/>
        <v>0.23080832661217071</v>
      </c>
      <c r="T215" s="10"/>
      <c r="U215" s="10"/>
      <c r="V215" s="13"/>
      <c r="W215" s="13"/>
      <c r="X215" s="13"/>
      <c r="Y215" s="10"/>
      <c r="Z215" s="10"/>
    </row>
    <row r="216" spans="1:26" x14ac:dyDescent="0.25">
      <c r="A216" s="33">
        <f t="shared" si="130"/>
        <v>0.22328538723585403</v>
      </c>
      <c r="B216" s="24">
        <f t="shared" si="131"/>
        <v>0.11071461276414599</v>
      </c>
      <c r="C216" s="24">
        <f t="shared" si="132"/>
        <v>2.4540540385906908</v>
      </c>
      <c r="D216" s="24">
        <f t="shared" si="133"/>
        <v>2.5370861974449856E-2</v>
      </c>
      <c r="E216" s="24">
        <f t="shared" si="134"/>
        <v>6.2245220425550161E-2</v>
      </c>
      <c r="F216" s="6">
        <f t="shared" si="135"/>
        <v>0.69604398018463376</v>
      </c>
      <c r="G216" s="94">
        <f t="shared" si="141"/>
        <v>7.5229382352681182E-3</v>
      </c>
      <c r="H216" s="6">
        <f t="shared" si="128"/>
        <v>0.23080832547112215</v>
      </c>
      <c r="I216" s="6">
        <f t="shared" si="136"/>
        <v>0.40982702444464542</v>
      </c>
      <c r="J216" s="6">
        <f t="shared" si="137"/>
        <v>0.6394673755553546</v>
      </c>
      <c r="K216" s="6">
        <f t="shared" si="138"/>
        <v>9.7339165069199055E-2</v>
      </c>
      <c r="L216" s="94">
        <f t="shared" si="139"/>
        <v>4.8967372932700855E-4</v>
      </c>
      <c r="M216" s="94">
        <f t="shared" si="142"/>
        <v>2.8950674679532714E-2</v>
      </c>
      <c r="N216" s="6">
        <f t="shared" si="129"/>
        <v>1.0304121943100902E-2</v>
      </c>
      <c r="O216" s="6">
        <f t="shared" si="143"/>
        <v>0.22050420466681436</v>
      </c>
      <c r="P216" s="6">
        <f t="shared" si="140"/>
        <v>0.23080832660991527</v>
      </c>
      <c r="T216" s="10"/>
      <c r="U216" s="10"/>
      <c r="V216" s="13"/>
      <c r="W216" s="13"/>
      <c r="X216" s="13"/>
      <c r="Y216" s="10"/>
      <c r="Z216" s="10"/>
    </row>
    <row r="217" spans="1:26" x14ac:dyDescent="0.25">
      <c r="A217" s="33"/>
      <c r="B217" s="24"/>
      <c r="C217" s="24"/>
      <c r="D217" s="24"/>
      <c r="E217" s="24"/>
      <c r="F217" s="6"/>
      <c r="G217" s="94"/>
      <c r="H217" s="6"/>
      <c r="I217" s="6"/>
      <c r="J217" s="6"/>
      <c r="K217" s="6"/>
      <c r="L217" s="94"/>
      <c r="M217" s="94"/>
      <c r="N217" s="6"/>
      <c r="O217" s="6"/>
      <c r="P217" s="6"/>
      <c r="T217" s="10"/>
      <c r="U217" s="10"/>
      <c r="V217" s="13"/>
      <c r="W217" s="13"/>
      <c r="X217" s="13"/>
      <c r="Y217" s="10"/>
      <c r="Z217" s="10"/>
    </row>
    <row r="218" spans="1:26" x14ac:dyDescent="0.25">
      <c r="A218" s="11" t="s">
        <v>75</v>
      </c>
      <c r="B218" s="11"/>
      <c r="C218" s="11"/>
      <c r="D218" s="11"/>
      <c r="E218" s="11"/>
      <c r="F218">
        <f>F185+1</f>
        <v>7</v>
      </c>
      <c r="G218" t="s">
        <v>76</v>
      </c>
      <c r="H218">
        <f>D$18/100</f>
        <v>0.7</v>
      </c>
      <c r="K218" t="s">
        <v>15</v>
      </c>
      <c r="T218" s="10"/>
      <c r="U218" s="10"/>
      <c r="V218" s="13"/>
      <c r="W218" s="13"/>
      <c r="X218" s="13"/>
      <c r="Y218" s="10"/>
      <c r="Z218" s="10"/>
    </row>
    <row r="219" spans="1:26" x14ac:dyDescent="0.25">
      <c r="A219" s="4" t="s">
        <v>82</v>
      </c>
      <c r="B219" s="4" t="s">
        <v>185</v>
      </c>
      <c r="C219" s="4" t="s">
        <v>186</v>
      </c>
      <c r="D219" s="4" t="s">
        <v>187</v>
      </c>
      <c r="E219" s="4" t="s">
        <v>188</v>
      </c>
      <c r="F219" s="4" t="s">
        <v>79</v>
      </c>
      <c r="G219" s="4" t="s">
        <v>81</v>
      </c>
      <c r="H219" s="4" t="s">
        <v>84</v>
      </c>
      <c r="I219" s="4" t="s">
        <v>60</v>
      </c>
      <c r="J219" s="4" t="s">
        <v>190</v>
      </c>
      <c r="K219" s="4" t="s">
        <v>86</v>
      </c>
      <c r="L219" s="4" t="s">
        <v>88</v>
      </c>
      <c r="M219" s="4" t="s">
        <v>88</v>
      </c>
      <c r="N219" s="4" t="s">
        <v>90</v>
      </c>
      <c r="O219" s="4" t="s">
        <v>92</v>
      </c>
      <c r="P219" s="4" t="s">
        <v>92</v>
      </c>
    </row>
    <row r="220" spans="1:26" x14ac:dyDescent="0.25">
      <c r="A220" s="4" t="s">
        <v>77</v>
      </c>
      <c r="B220" s="4" t="s">
        <v>10</v>
      </c>
      <c r="C220" s="4" t="s">
        <v>57</v>
      </c>
      <c r="D220" s="4" t="s">
        <v>59</v>
      </c>
      <c r="E220" s="4" t="s">
        <v>189</v>
      </c>
      <c r="F220" s="4" t="s">
        <v>78</v>
      </c>
      <c r="G220" s="4" t="s">
        <v>80</v>
      </c>
      <c r="H220" s="4" t="s">
        <v>83</v>
      </c>
      <c r="I220" s="4" t="s">
        <v>61</v>
      </c>
      <c r="J220" s="4" t="s">
        <v>191</v>
      </c>
      <c r="K220" s="4" t="s">
        <v>85</v>
      </c>
      <c r="L220" s="4" t="s">
        <v>87</v>
      </c>
      <c r="M220" s="4" t="s">
        <v>28</v>
      </c>
      <c r="N220" s="4" t="s">
        <v>89</v>
      </c>
      <c r="O220" s="4" t="s">
        <v>32</v>
      </c>
      <c r="P220" s="4" t="s">
        <v>91</v>
      </c>
    </row>
    <row r="221" spans="1:26" x14ac:dyDescent="0.25">
      <c r="A221" s="4" t="s">
        <v>0</v>
      </c>
      <c r="B221" s="4" t="s">
        <v>0</v>
      </c>
      <c r="C221" s="4" t="s">
        <v>97</v>
      </c>
      <c r="D221" s="4" t="s">
        <v>17</v>
      </c>
      <c r="E221" s="4" t="s">
        <v>17</v>
      </c>
      <c r="F221" s="4" t="s">
        <v>22</v>
      </c>
      <c r="G221" s="4" t="s">
        <v>0</v>
      </c>
      <c r="H221" s="4" t="s">
        <v>0</v>
      </c>
      <c r="I221" s="4" t="s">
        <v>0</v>
      </c>
      <c r="J221" s="4" t="s">
        <v>0</v>
      </c>
      <c r="K221" s="4" t="s">
        <v>0</v>
      </c>
      <c r="L221" s="4" t="s">
        <v>20</v>
      </c>
      <c r="M221" s="4" t="s">
        <v>20</v>
      </c>
      <c r="N221" s="4" t="s">
        <v>0</v>
      </c>
      <c r="O221" s="4" t="s">
        <v>0</v>
      </c>
      <c r="P221" s="4" t="s">
        <v>0</v>
      </c>
    </row>
    <row r="222" spans="1:26" x14ac:dyDescent="0.25">
      <c r="A222" s="24">
        <v>0.2</v>
      </c>
      <c r="B222" s="24">
        <f>IF(A222&lt;0.167,A222,2*0.167-A222)</f>
        <v>0.13400000000000001</v>
      </c>
      <c r="C222" s="24">
        <f>2*ACOS((0.167-B222)/0.167)</f>
        <v>2.7437647987045688</v>
      </c>
      <c r="D222" s="24">
        <f>0.167^2*(C222-SIN(C222))/2</f>
        <v>3.2858095406100046E-2</v>
      </c>
      <c r="E222" s="24">
        <f>IF(A222&lt;0.167,D222,3.1416*(0.167)^2-D222)</f>
        <v>5.4757986993899971E-2</v>
      </c>
      <c r="F222" s="6">
        <f>$D$19/E222</f>
        <v>0.7912162837048089</v>
      </c>
      <c r="G222" s="94">
        <f>F222^2/(2*32.2)</f>
        <v>9.7208572608641092E-3</v>
      </c>
      <c r="H222" s="6">
        <f t="shared" ref="H222:H249" si="144">A222+G222</f>
        <v>0.20972085726086412</v>
      </c>
      <c r="I222" s="6">
        <f>0.167*C222</f>
        <v>0.45820872138366303</v>
      </c>
      <c r="J222" s="6">
        <f>IF(A222&lt;0.167,I222,(2*3.1416*0.167-I222))</f>
        <v>0.59108567861633698</v>
      </c>
      <c r="K222" s="6">
        <f>E222/J222</f>
        <v>9.2639678095537803E-2</v>
      </c>
      <c r="L222" s="94">
        <f>($D$21^2)*(F222^2)/(($D$20^2)*(K222^1.333))</f>
        <v>6.7588190163551704E-4</v>
      </c>
      <c r="M222" s="94">
        <f>D205</f>
        <v>2.537122311583094E-2</v>
      </c>
      <c r="N222" s="6">
        <f t="shared" ref="N222:N249" si="145">((M222+L222)/2)*D$30</f>
        <v>9.1164867561132588E-3</v>
      </c>
      <c r="O222" s="6">
        <f>H216</f>
        <v>0.23080832547112215</v>
      </c>
      <c r="P222" s="6">
        <f>N222+O222</f>
        <v>0.23992481222723541</v>
      </c>
    </row>
    <row r="223" spans="1:26" x14ac:dyDescent="0.25">
      <c r="A223" s="33">
        <f t="shared" ref="A223:A249" si="146">A222+(P222-H222)/2</f>
        <v>0.21510197748318566</v>
      </c>
      <c r="B223" s="24">
        <f t="shared" ref="B223:B249" si="147">IF(A223&lt;0.167,A223,2*0.167-A223)</f>
        <v>0.11889802251681436</v>
      </c>
      <c r="C223" s="24">
        <f t="shared" ref="C223:C249" si="148">2*ACOS((0.167-B223)/0.167)</f>
        <v>2.5572425161912666</v>
      </c>
      <c r="D223" s="24">
        <f t="shared" ref="D223:D249" si="149">0.167^2*(C223-SIN(C223))/2</f>
        <v>2.796688071202556E-2</v>
      </c>
      <c r="E223" s="24">
        <f t="shared" ref="E223:E249" si="150">IF(A223&lt;0.167,D223,3.1416*(0.167)^2-D223)</f>
        <v>5.9649201687974454E-2</v>
      </c>
      <c r="F223" s="6">
        <f t="shared" ref="F223:F249" si="151">$D$19/E223</f>
        <v>0.72633681166607111</v>
      </c>
      <c r="G223" s="94">
        <f>F223^2/2/32.2</f>
        <v>8.1920056518825102E-3</v>
      </c>
      <c r="H223" s="6">
        <f t="shared" si="144"/>
        <v>0.22329398313506818</v>
      </c>
      <c r="I223" s="6">
        <f t="shared" ref="I223:I249" si="152">0.167*C223</f>
        <v>0.42705950020394157</v>
      </c>
      <c r="J223" s="6">
        <f t="shared" ref="J223:J249" si="153">IF(A223&lt;0.167,I223,(2*3.1416*0.167-I223))</f>
        <v>0.62223489979605839</v>
      </c>
      <c r="K223" s="6">
        <f t="shared" ref="K223:K249" si="154">E223/J223</f>
        <v>9.5862835253253842E-2</v>
      </c>
      <c r="L223" s="94">
        <f t="shared" ref="L223:L249" si="155">($D$21^2)*(F223^2)/(($D$20^2)*(K223^1.333))</f>
        <v>5.4419824369727359E-4</v>
      </c>
      <c r="M223" s="94">
        <f>M222</f>
        <v>2.537122311583094E-2</v>
      </c>
      <c r="N223" s="6">
        <f t="shared" si="145"/>
        <v>9.0703974758348741E-3</v>
      </c>
      <c r="O223" s="6">
        <f>O222</f>
        <v>0.23080832547112215</v>
      </c>
      <c r="P223" s="6">
        <f t="shared" ref="P223:P249" si="156">N223+O223</f>
        <v>0.23987872294695703</v>
      </c>
    </row>
    <row r="224" spans="1:26" x14ac:dyDescent="0.25">
      <c r="A224" s="33">
        <f t="shared" si="146"/>
        <v>0.22339434738913008</v>
      </c>
      <c r="B224" s="24">
        <f t="shared" si="147"/>
        <v>0.11060565261086994</v>
      </c>
      <c r="C224" s="24">
        <f t="shared" si="148"/>
        <v>2.4526678606190555</v>
      </c>
      <c r="D224" s="24">
        <f t="shared" si="149"/>
        <v>2.5336602838015962E-2</v>
      </c>
      <c r="E224" s="24">
        <f t="shared" si="150"/>
        <v>6.2279479561984055E-2</v>
      </c>
      <c r="F224" s="6">
        <f t="shared" si="151"/>
        <v>0.69566109539097698</v>
      </c>
      <c r="G224" s="94">
        <f t="shared" ref="G224:G249" si="157">F224^2/2/32.2</f>
        <v>7.5146639695741297E-3</v>
      </c>
      <c r="H224" s="6">
        <f t="shared" si="144"/>
        <v>0.2309090113587042</v>
      </c>
      <c r="I224" s="6">
        <f t="shared" si="152"/>
        <v>0.40959553272338228</v>
      </c>
      <c r="J224" s="6">
        <f t="shared" si="153"/>
        <v>0.63969886727661773</v>
      </c>
      <c r="K224" s="6">
        <f t="shared" si="154"/>
        <v>9.735749545270532E-2</v>
      </c>
      <c r="L224" s="94">
        <f t="shared" si="155"/>
        <v>4.8901239375868195E-4</v>
      </c>
      <c r="M224" s="94">
        <f t="shared" ref="M224:M249" si="158">M223</f>
        <v>2.537122311583094E-2</v>
      </c>
      <c r="N224" s="6">
        <f t="shared" si="145"/>
        <v>9.051082428356368E-3</v>
      </c>
      <c r="O224" s="6">
        <f t="shared" ref="O224:O249" si="159">O223</f>
        <v>0.23080832547112215</v>
      </c>
      <c r="P224" s="6">
        <f t="shared" si="156"/>
        <v>0.23985940789947852</v>
      </c>
    </row>
    <row r="225" spans="1:16" x14ac:dyDescent="0.25">
      <c r="A225" s="33">
        <f t="shared" si="146"/>
        <v>0.22786954565951723</v>
      </c>
      <c r="B225" s="24">
        <f t="shared" si="147"/>
        <v>0.10613045434048279</v>
      </c>
      <c r="C225" s="24">
        <f t="shared" si="148"/>
        <v>2.3954261739971825</v>
      </c>
      <c r="D225" s="24">
        <f t="shared" si="149"/>
        <v>2.3937091885801752E-2</v>
      </c>
      <c r="E225" s="24">
        <f t="shared" si="150"/>
        <v>6.3678990514198258E-2</v>
      </c>
      <c r="F225" s="6">
        <f t="shared" si="151"/>
        <v>0.68037213879528591</v>
      </c>
      <c r="G225" s="94">
        <f t="shared" si="157"/>
        <v>7.1879852057278228E-3</v>
      </c>
      <c r="H225" s="6">
        <f t="shared" si="144"/>
        <v>0.23505753086524506</v>
      </c>
      <c r="I225" s="6">
        <f t="shared" si="152"/>
        <v>0.40003617105752948</v>
      </c>
      <c r="J225" s="6">
        <f t="shared" si="153"/>
        <v>0.64925822894247043</v>
      </c>
      <c r="K225" s="6">
        <f t="shared" si="154"/>
        <v>9.8079604809815563E-2</v>
      </c>
      <c r="L225" s="94">
        <f t="shared" si="155"/>
        <v>4.6316897381970209E-4</v>
      </c>
      <c r="M225" s="94">
        <f t="shared" si="158"/>
        <v>2.537122311583094E-2</v>
      </c>
      <c r="N225" s="6">
        <f t="shared" si="145"/>
        <v>9.0420372313777236E-3</v>
      </c>
      <c r="O225" s="6">
        <f t="shared" si="159"/>
        <v>0.23080832547112215</v>
      </c>
      <c r="P225" s="6">
        <f t="shared" si="156"/>
        <v>0.23985036270249988</v>
      </c>
    </row>
    <row r="226" spans="1:16" x14ac:dyDescent="0.25">
      <c r="A226" s="33">
        <f t="shared" si="146"/>
        <v>0.23026596157814463</v>
      </c>
      <c r="B226" s="24">
        <f t="shared" si="147"/>
        <v>0.10373403842185538</v>
      </c>
      <c r="C226" s="24">
        <f t="shared" si="148"/>
        <v>2.364511680862615</v>
      </c>
      <c r="D226" s="24">
        <f t="shared" si="149"/>
        <v>2.3194032304281027E-2</v>
      </c>
      <c r="E226" s="24">
        <f t="shared" si="150"/>
        <v>6.4422050095718997E-2</v>
      </c>
      <c r="F226" s="6">
        <f t="shared" si="151"/>
        <v>0.67252456120375581</v>
      </c>
      <c r="G226" s="94">
        <f t="shared" si="157"/>
        <v>7.0231255500357807E-3</v>
      </c>
      <c r="H226" s="6">
        <f t="shared" si="144"/>
        <v>0.23728908712818042</v>
      </c>
      <c r="I226" s="6">
        <f t="shared" si="152"/>
        <v>0.39487345070405672</v>
      </c>
      <c r="J226" s="6">
        <f t="shared" si="153"/>
        <v>0.65442094929594319</v>
      </c>
      <c r="K226" s="6">
        <f t="shared" si="154"/>
        <v>9.8441301680557855E-2</v>
      </c>
      <c r="L226" s="94">
        <f t="shared" si="155"/>
        <v>4.5033088139487921E-4</v>
      </c>
      <c r="M226" s="94">
        <f t="shared" si="158"/>
        <v>2.537122311583094E-2</v>
      </c>
      <c r="N226" s="6">
        <f t="shared" si="145"/>
        <v>9.0375438990290356E-3</v>
      </c>
      <c r="O226" s="6">
        <f t="shared" si="159"/>
        <v>0.23080832547112215</v>
      </c>
      <c r="P226" s="6">
        <f t="shared" si="156"/>
        <v>0.23984586937015118</v>
      </c>
    </row>
    <row r="227" spans="1:16" x14ac:dyDescent="0.25">
      <c r="A227" s="33">
        <f t="shared" si="146"/>
        <v>0.23154435269913001</v>
      </c>
      <c r="B227" s="24">
        <f t="shared" si="147"/>
        <v>0.10245564730087001</v>
      </c>
      <c r="C227" s="24">
        <f t="shared" si="148"/>
        <v>2.3479402375288503</v>
      </c>
      <c r="D227" s="24">
        <f t="shared" si="149"/>
        <v>2.2799549957907506E-2</v>
      </c>
      <c r="E227" s="24">
        <f t="shared" si="150"/>
        <v>6.4816532442092512E-2</v>
      </c>
      <c r="F227" s="6">
        <f t="shared" si="151"/>
        <v>0.66843148406892916</v>
      </c>
      <c r="G227" s="94">
        <f t="shared" si="157"/>
        <v>6.9378982747607303E-3</v>
      </c>
      <c r="H227" s="6">
        <f t="shared" si="144"/>
        <v>0.23848225097389075</v>
      </c>
      <c r="I227" s="6">
        <f t="shared" si="152"/>
        <v>0.39210601966731801</v>
      </c>
      <c r="J227" s="6">
        <f t="shared" si="153"/>
        <v>0.6571883803326819</v>
      </c>
      <c r="K227" s="6">
        <f t="shared" si="154"/>
        <v>9.862702138659403E-2</v>
      </c>
      <c r="L227" s="94">
        <f t="shared" si="155"/>
        <v>4.4374969956220868E-4</v>
      </c>
      <c r="M227" s="94">
        <f t="shared" si="158"/>
        <v>2.537122311583094E-2</v>
      </c>
      <c r="N227" s="6">
        <f t="shared" si="145"/>
        <v>9.0352404853876016E-3</v>
      </c>
      <c r="O227" s="6">
        <f t="shared" si="159"/>
        <v>0.23080832547112215</v>
      </c>
      <c r="P227" s="6">
        <f t="shared" si="156"/>
        <v>0.23984356595650974</v>
      </c>
    </row>
    <row r="228" spans="1:16" x14ac:dyDescent="0.25">
      <c r="A228" s="33">
        <f t="shared" si="146"/>
        <v>0.23222501019043951</v>
      </c>
      <c r="B228" s="24">
        <f t="shared" si="147"/>
        <v>0.10177498980956051</v>
      </c>
      <c r="C228" s="24">
        <f t="shared" si="148"/>
        <v>2.3390936110846567</v>
      </c>
      <c r="D228" s="24">
        <f t="shared" si="149"/>
        <v>2.2590071346956946E-2</v>
      </c>
      <c r="E228" s="24">
        <f t="shared" si="150"/>
        <v>6.5026011053043065E-2</v>
      </c>
      <c r="F228" s="6">
        <f t="shared" si="151"/>
        <v>0.66627815962951131</v>
      </c>
      <c r="G228" s="94">
        <f t="shared" si="157"/>
        <v>6.8932699689330515E-3</v>
      </c>
      <c r="H228" s="6">
        <f t="shared" si="144"/>
        <v>0.23911828015937256</v>
      </c>
      <c r="I228" s="6">
        <f t="shared" si="152"/>
        <v>0.39062863305113771</v>
      </c>
      <c r="J228" s="6">
        <f t="shared" si="153"/>
        <v>0.65866576694886225</v>
      </c>
      <c r="K228" s="6">
        <f t="shared" si="154"/>
        <v>9.8723835845094976E-2</v>
      </c>
      <c r="L228" s="94">
        <f t="shared" si="155"/>
        <v>4.4031900948578086E-4</v>
      </c>
      <c r="M228" s="94">
        <f t="shared" si="158"/>
        <v>2.537122311583094E-2</v>
      </c>
      <c r="N228" s="6">
        <f t="shared" si="145"/>
        <v>9.034039743860852E-3</v>
      </c>
      <c r="O228" s="6">
        <f t="shared" si="159"/>
        <v>0.23080832547112215</v>
      </c>
      <c r="P228" s="6">
        <f t="shared" si="156"/>
        <v>0.23984236521498301</v>
      </c>
    </row>
    <row r="229" spans="1:16" x14ac:dyDescent="0.25">
      <c r="A229" s="33">
        <f t="shared" si="146"/>
        <v>0.23258705271824473</v>
      </c>
      <c r="B229" s="24">
        <f t="shared" si="147"/>
        <v>0.10141294728175529</v>
      </c>
      <c r="C229" s="24">
        <f t="shared" si="148"/>
        <v>2.3343813203302513</v>
      </c>
      <c r="D229" s="24">
        <f t="shared" si="149"/>
        <v>2.2478809279518785E-2</v>
      </c>
      <c r="E229" s="24">
        <f t="shared" si="150"/>
        <v>6.5137273120481232E-2</v>
      </c>
      <c r="F229" s="6">
        <f t="shared" si="151"/>
        <v>0.66514007874313219</v>
      </c>
      <c r="G229" s="94">
        <f t="shared" si="157"/>
        <v>6.8697410613419259E-3</v>
      </c>
      <c r="H229" s="6">
        <f t="shared" si="144"/>
        <v>0.23945679377958665</v>
      </c>
      <c r="I229" s="6">
        <f t="shared" si="152"/>
        <v>0.389841680495152</v>
      </c>
      <c r="J229" s="6">
        <f t="shared" si="153"/>
        <v>0.65945271950484796</v>
      </c>
      <c r="K229" s="6">
        <f t="shared" si="154"/>
        <v>9.8774743349894362E-2</v>
      </c>
      <c r="L229" s="94">
        <f t="shared" si="155"/>
        <v>4.3851461440880176E-4</v>
      </c>
      <c r="M229" s="94">
        <f t="shared" si="158"/>
        <v>2.537122311583094E-2</v>
      </c>
      <c r="N229" s="6">
        <f t="shared" si="145"/>
        <v>9.033408205583909E-3</v>
      </c>
      <c r="O229" s="6">
        <f t="shared" si="159"/>
        <v>0.23080832547112215</v>
      </c>
      <c r="P229" s="6">
        <f t="shared" si="156"/>
        <v>0.23984173367670605</v>
      </c>
    </row>
    <row r="230" spans="1:16" x14ac:dyDescent="0.25">
      <c r="A230" s="33">
        <f t="shared" si="146"/>
        <v>0.23277952266680443</v>
      </c>
      <c r="B230" s="24">
        <f t="shared" si="147"/>
        <v>0.10122047733319559</v>
      </c>
      <c r="C230" s="24">
        <f t="shared" si="148"/>
        <v>2.3318742308772484</v>
      </c>
      <c r="D230" s="24">
        <f t="shared" si="149"/>
        <v>2.2419705394028069E-2</v>
      </c>
      <c r="E230" s="24">
        <f t="shared" si="150"/>
        <v>6.5196377005971945E-2</v>
      </c>
      <c r="F230" s="6">
        <f t="shared" si="151"/>
        <v>0.66453709488337387</v>
      </c>
      <c r="G230" s="94">
        <f t="shared" si="157"/>
        <v>6.8572911564601579E-3</v>
      </c>
      <c r="H230" s="6">
        <f t="shared" si="144"/>
        <v>0.2396368138232646</v>
      </c>
      <c r="I230" s="6">
        <f t="shared" si="152"/>
        <v>0.38942299655650053</v>
      </c>
      <c r="J230" s="6">
        <f t="shared" si="153"/>
        <v>0.65987140344349937</v>
      </c>
      <c r="K230" s="6">
        <f t="shared" si="154"/>
        <v>9.8801640237398625E-2</v>
      </c>
      <c r="L230" s="94">
        <f t="shared" si="155"/>
        <v>4.3756106804731165E-4</v>
      </c>
      <c r="M230" s="94">
        <f t="shared" si="158"/>
        <v>2.537122311583094E-2</v>
      </c>
      <c r="N230" s="6">
        <f t="shared" si="145"/>
        <v>9.0330744643573879E-3</v>
      </c>
      <c r="O230" s="6">
        <f t="shared" si="159"/>
        <v>0.23080832547112215</v>
      </c>
      <c r="P230" s="6">
        <f t="shared" si="156"/>
        <v>0.23984139993547954</v>
      </c>
    </row>
    <row r="231" spans="1:16" x14ac:dyDescent="0.25">
      <c r="A231" s="33">
        <f t="shared" si="146"/>
        <v>0.23288181572291189</v>
      </c>
      <c r="B231" s="24">
        <f t="shared" si="147"/>
        <v>0.10111818427708813</v>
      </c>
      <c r="C231" s="24">
        <f t="shared" si="148"/>
        <v>2.3305412263326009</v>
      </c>
      <c r="D231" s="24">
        <f t="shared" si="149"/>
        <v>2.238830604301735E-2</v>
      </c>
      <c r="E231" s="24">
        <f t="shared" si="150"/>
        <v>6.5227776356982667E-2</v>
      </c>
      <c r="F231" s="6">
        <f t="shared" si="151"/>
        <v>0.66421719997560191</v>
      </c>
      <c r="G231" s="94">
        <f t="shared" si="157"/>
        <v>6.85069081899734E-3</v>
      </c>
      <c r="H231" s="6">
        <f t="shared" si="144"/>
        <v>0.23973250654190922</v>
      </c>
      <c r="I231" s="6">
        <f t="shared" si="152"/>
        <v>0.38920038479754437</v>
      </c>
      <c r="J231" s="6">
        <f t="shared" si="153"/>
        <v>0.66009401520245559</v>
      </c>
      <c r="K231" s="6">
        <f t="shared" si="154"/>
        <v>9.8815888123113552E-2</v>
      </c>
      <c r="L231" s="94">
        <f t="shared" si="155"/>
        <v>4.3705588674227184E-4</v>
      </c>
      <c r="M231" s="94">
        <f t="shared" si="158"/>
        <v>2.537122311583094E-2</v>
      </c>
      <c r="N231" s="6">
        <f t="shared" si="145"/>
        <v>9.0328976509006231E-3</v>
      </c>
      <c r="O231" s="6">
        <f t="shared" si="159"/>
        <v>0.23080832547112215</v>
      </c>
      <c r="P231" s="6">
        <f t="shared" si="156"/>
        <v>0.23984122312202277</v>
      </c>
    </row>
    <row r="232" spans="1:16" x14ac:dyDescent="0.25">
      <c r="A232" s="33">
        <f t="shared" si="146"/>
        <v>0.23293617401296868</v>
      </c>
      <c r="B232" s="24">
        <f t="shared" si="147"/>
        <v>0.10106382598703134</v>
      </c>
      <c r="C232" s="24">
        <f t="shared" si="148"/>
        <v>2.3298327156577407</v>
      </c>
      <c r="D232" s="24">
        <f t="shared" si="149"/>
        <v>2.2371624156302342E-2</v>
      </c>
      <c r="E232" s="24">
        <f t="shared" si="150"/>
        <v>6.5244458243697678E-2</v>
      </c>
      <c r="F232" s="6">
        <f t="shared" si="151"/>
        <v>0.66404737105246536</v>
      </c>
      <c r="G232" s="94">
        <f t="shared" si="157"/>
        <v>6.8471880590324618E-3</v>
      </c>
      <c r="H232" s="6">
        <f t="shared" si="144"/>
        <v>0.23978336207200113</v>
      </c>
      <c r="I232" s="6">
        <f t="shared" si="152"/>
        <v>0.3890820635148427</v>
      </c>
      <c r="J232" s="6">
        <f t="shared" si="153"/>
        <v>0.66021233648515731</v>
      </c>
      <c r="K232" s="6">
        <f t="shared" si="154"/>
        <v>9.8823446091671874E-2</v>
      </c>
      <c r="L232" s="94">
        <f t="shared" si="155"/>
        <v>4.3678788668758951E-4</v>
      </c>
      <c r="M232" s="94">
        <f t="shared" si="158"/>
        <v>2.537122311583094E-2</v>
      </c>
      <c r="N232" s="6">
        <f t="shared" si="145"/>
        <v>9.032803850881484E-3</v>
      </c>
      <c r="O232" s="6">
        <f t="shared" si="159"/>
        <v>0.23080832547112215</v>
      </c>
      <c r="P232" s="6">
        <f t="shared" si="156"/>
        <v>0.23984112932200363</v>
      </c>
    </row>
    <row r="233" spans="1:16" x14ac:dyDescent="0.25">
      <c r="A233" s="33">
        <f t="shared" si="146"/>
        <v>0.23296505763796993</v>
      </c>
      <c r="B233" s="24">
        <f t="shared" si="147"/>
        <v>0.10103494236203009</v>
      </c>
      <c r="C233" s="24">
        <f t="shared" si="148"/>
        <v>2.3294562000987566</v>
      </c>
      <c r="D233" s="24">
        <f t="shared" si="149"/>
        <v>2.2362761162210733E-2</v>
      </c>
      <c r="E233" s="24">
        <f t="shared" si="150"/>
        <v>6.5253321237789291E-2</v>
      </c>
      <c r="F233" s="6">
        <f t="shared" si="151"/>
        <v>0.66395717720769931</v>
      </c>
      <c r="G233" s="94">
        <f t="shared" si="157"/>
        <v>6.8453281547455934E-3</v>
      </c>
      <c r="H233" s="6">
        <f t="shared" si="144"/>
        <v>0.23981038579271552</v>
      </c>
      <c r="I233" s="6">
        <f t="shared" si="152"/>
        <v>0.38901918541649239</v>
      </c>
      <c r="J233" s="6">
        <f t="shared" si="153"/>
        <v>0.66027521458350757</v>
      </c>
      <c r="K233" s="6">
        <f t="shared" si="154"/>
        <v>9.8827458303050467E-2</v>
      </c>
      <c r="L233" s="94">
        <f t="shared" si="155"/>
        <v>4.3664561061650483E-4</v>
      </c>
      <c r="M233" s="94">
        <f t="shared" si="158"/>
        <v>2.537122311583094E-2</v>
      </c>
      <c r="N233" s="6">
        <f t="shared" si="145"/>
        <v>9.0327540542566049E-3</v>
      </c>
      <c r="O233" s="6">
        <f t="shared" si="159"/>
        <v>0.23080832547112215</v>
      </c>
      <c r="P233" s="6">
        <f t="shared" si="156"/>
        <v>0.23984107952537875</v>
      </c>
    </row>
    <row r="234" spans="1:16" x14ac:dyDescent="0.25">
      <c r="A234" s="33">
        <f t="shared" si="146"/>
        <v>0.23298040450430155</v>
      </c>
      <c r="B234" s="24">
        <f t="shared" si="147"/>
        <v>0.10101959549569847</v>
      </c>
      <c r="C234" s="24">
        <f t="shared" si="148"/>
        <v>2.3292561319956011</v>
      </c>
      <c r="D234" s="24">
        <f t="shared" si="149"/>
        <v>2.2358052239548468E-2</v>
      </c>
      <c r="E234" s="24">
        <f t="shared" si="150"/>
        <v>6.5258030160451549E-2</v>
      </c>
      <c r="F234" s="6">
        <f t="shared" si="151"/>
        <v>0.663909267042608</v>
      </c>
      <c r="G234" s="94">
        <f t="shared" si="157"/>
        <v>6.8443402929356046E-3</v>
      </c>
      <c r="H234" s="6">
        <f t="shared" si="144"/>
        <v>0.23982474479723714</v>
      </c>
      <c r="I234" s="6">
        <f t="shared" si="152"/>
        <v>0.3889857740432654</v>
      </c>
      <c r="J234" s="6">
        <f t="shared" si="153"/>
        <v>0.66030862595673456</v>
      </c>
      <c r="K234" s="6">
        <f t="shared" si="154"/>
        <v>9.8829589066624507E-2</v>
      </c>
      <c r="L234" s="94">
        <f t="shared" si="155"/>
        <v>4.365700503929865E-4</v>
      </c>
      <c r="M234" s="94">
        <f t="shared" si="158"/>
        <v>2.537122311583094E-2</v>
      </c>
      <c r="N234" s="6">
        <f t="shared" si="145"/>
        <v>9.0327276081783731E-3</v>
      </c>
      <c r="O234" s="6">
        <f t="shared" si="159"/>
        <v>0.23080832547112215</v>
      </c>
      <c r="P234" s="6">
        <f t="shared" si="156"/>
        <v>0.23984105307930054</v>
      </c>
    </row>
    <row r="235" spans="1:16" x14ac:dyDescent="0.25">
      <c r="A235" s="33">
        <f t="shared" si="146"/>
        <v>0.23298855864533324</v>
      </c>
      <c r="B235" s="24">
        <f t="shared" si="147"/>
        <v>0.10101144135466678</v>
      </c>
      <c r="C235" s="24">
        <f t="shared" si="148"/>
        <v>2.3291498277356597</v>
      </c>
      <c r="D235" s="24">
        <f t="shared" si="149"/>
        <v>2.2355550363668611E-2</v>
      </c>
      <c r="E235" s="24">
        <f t="shared" si="150"/>
        <v>6.5260532036331406E-2</v>
      </c>
      <c r="F235" s="6">
        <f t="shared" si="151"/>
        <v>0.66388381492737392</v>
      </c>
      <c r="G235" s="94">
        <f t="shared" si="157"/>
        <v>6.8438155236416713E-3</v>
      </c>
      <c r="H235" s="6">
        <f t="shared" si="144"/>
        <v>0.2398323741689749</v>
      </c>
      <c r="I235" s="6">
        <f t="shared" si="152"/>
        <v>0.3889680212318552</v>
      </c>
      <c r="J235" s="6">
        <f t="shared" si="153"/>
        <v>0.66032637876814482</v>
      </c>
      <c r="K235" s="6">
        <f t="shared" si="154"/>
        <v>9.8830720889988594E-2</v>
      </c>
      <c r="L235" s="94">
        <f t="shared" si="155"/>
        <v>4.3652991366631942E-4</v>
      </c>
      <c r="M235" s="94">
        <f t="shared" si="158"/>
        <v>2.537122311583094E-2</v>
      </c>
      <c r="N235" s="6">
        <f t="shared" si="145"/>
        <v>9.0327135603240401E-3</v>
      </c>
      <c r="O235" s="6">
        <f t="shared" si="159"/>
        <v>0.23080832547112215</v>
      </c>
      <c r="P235" s="6">
        <f t="shared" si="156"/>
        <v>0.23984103903144618</v>
      </c>
    </row>
    <row r="236" spans="1:16" x14ac:dyDescent="0.25">
      <c r="A236" s="33">
        <f t="shared" si="146"/>
        <v>0.2329928910765689</v>
      </c>
      <c r="B236" s="24">
        <f t="shared" si="147"/>
        <v>0.10100710892343112</v>
      </c>
      <c r="C236" s="24">
        <f t="shared" si="148"/>
        <v>2.3290933455192482</v>
      </c>
      <c r="D236" s="24">
        <f t="shared" si="149"/>
        <v>2.2354221098522566E-2</v>
      </c>
      <c r="E236" s="24">
        <f t="shared" si="150"/>
        <v>6.5261861301477458E-2</v>
      </c>
      <c r="F236" s="6">
        <f t="shared" si="151"/>
        <v>0.66387029282428622</v>
      </c>
      <c r="G236" s="94">
        <f t="shared" si="157"/>
        <v>6.8435367343882532E-3</v>
      </c>
      <c r="H236" s="6">
        <f t="shared" si="144"/>
        <v>0.23983642781095715</v>
      </c>
      <c r="I236" s="6">
        <f t="shared" si="152"/>
        <v>0.38895858870171446</v>
      </c>
      <c r="J236" s="6">
        <f t="shared" si="153"/>
        <v>0.66033581129828556</v>
      </c>
      <c r="K236" s="6">
        <f t="shared" si="154"/>
        <v>9.8831322161925736E-2</v>
      </c>
      <c r="L236" s="94">
        <f t="shared" si="155"/>
        <v>4.3650859121765513E-4</v>
      </c>
      <c r="M236" s="94">
        <f>M228</f>
        <v>2.537122311583094E-2</v>
      </c>
      <c r="N236" s="6">
        <f t="shared" si="145"/>
        <v>9.0327060974670081E-3</v>
      </c>
      <c r="O236" s="6">
        <f>O228</f>
        <v>0.23080832547112215</v>
      </c>
      <c r="P236" s="6">
        <f t="shared" si="156"/>
        <v>0.23984103156858916</v>
      </c>
    </row>
    <row r="237" spans="1:16" x14ac:dyDescent="0.25">
      <c r="A237" s="33">
        <f t="shared" si="146"/>
        <v>0.2329951929553849</v>
      </c>
      <c r="B237" s="24">
        <f t="shared" si="147"/>
        <v>0.10100480704461512</v>
      </c>
      <c r="C237" s="24">
        <f t="shared" si="148"/>
        <v>2.3290633354810657</v>
      </c>
      <c r="D237" s="24">
        <f t="shared" si="149"/>
        <v>2.2353514848693589E-2</v>
      </c>
      <c r="E237" s="24">
        <f t="shared" si="150"/>
        <v>6.5262567551306425E-2</v>
      </c>
      <c r="F237" s="6">
        <f t="shared" si="151"/>
        <v>0.66386310864048292</v>
      </c>
      <c r="G237" s="94">
        <f t="shared" si="157"/>
        <v>6.843388618226795E-3</v>
      </c>
      <c r="H237" s="6">
        <f t="shared" si="144"/>
        <v>0.23983858157361171</v>
      </c>
      <c r="I237" s="6">
        <f t="shared" si="152"/>
        <v>0.388953577025338</v>
      </c>
      <c r="J237" s="6">
        <f t="shared" si="153"/>
        <v>0.6603408229746619</v>
      </c>
      <c r="K237" s="6">
        <f t="shared" si="154"/>
        <v>9.8831641601856007E-2</v>
      </c>
      <c r="L237" s="94">
        <f t="shared" si="155"/>
        <v>4.3649726312317922E-4</v>
      </c>
      <c r="M237" s="94">
        <f t="shared" si="158"/>
        <v>2.537122311583094E-2</v>
      </c>
      <c r="N237" s="6">
        <f t="shared" si="145"/>
        <v>9.0327021326339421E-3</v>
      </c>
      <c r="O237" s="6">
        <f t="shared" si="159"/>
        <v>0.23080832547112215</v>
      </c>
      <c r="P237" s="6">
        <f t="shared" si="156"/>
        <v>0.23984102760375609</v>
      </c>
    </row>
    <row r="238" spans="1:16" x14ac:dyDescent="0.25">
      <c r="A238" s="33">
        <f t="shared" si="146"/>
        <v>0.23299641597045709</v>
      </c>
      <c r="B238" s="24">
        <f t="shared" si="147"/>
        <v>0.10100358402954293</v>
      </c>
      <c r="C238" s="24">
        <f t="shared" si="148"/>
        <v>2.3290473907188312</v>
      </c>
      <c r="D238" s="24">
        <f t="shared" si="149"/>
        <v>2.2353139611773824E-2</v>
      </c>
      <c r="E238" s="24">
        <f t="shared" si="150"/>
        <v>6.5262942788226197E-2</v>
      </c>
      <c r="F238" s="6">
        <f t="shared" si="151"/>
        <v>0.66385929168192437</v>
      </c>
      <c r="G238" s="94">
        <f t="shared" si="157"/>
        <v>6.8433099247271157E-3</v>
      </c>
      <c r="H238" s="6">
        <f t="shared" si="144"/>
        <v>0.23983972589518421</v>
      </c>
      <c r="I238" s="6">
        <f t="shared" si="152"/>
        <v>0.3889509142500448</v>
      </c>
      <c r="J238" s="6">
        <f t="shared" si="153"/>
        <v>0.66034348574995516</v>
      </c>
      <c r="K238" s="6">
        <f t="shared" si="154"/>
        <v>9.8831811317267357E-2</v>
      </c>
      <c r="L238" s="94">
        <f t="shared" si="155"/>
        <v>4.3649124460261779E-4</v>
      </c>
      <c r="M238" s="94">
        <f t="shared" si="158"/>
        <v>2.537122311583094E-2</v>
      </c>
      <c r="N238" s="6">
        <f t="shared" si="145"/>
        <v>9.0327000261517451E-3</v>
      </c>
      <c r="O238" s="6">
        <f t="shared" si="159"/>
        <v>0.23080832547112215</v>
      </c>
      <c r="P238" s="6">
        <f t="shared" si="156"/>
        <v>0.2398410254972739</v>
      </c>
    </row>
    <row r="239" spans="1:16" x14ac:dyDescent="0.25">
      <c r="A239" s="33">
        <f t="shared" si="146"/>
        <v>0.23299706577150192</v>
      </c>
      <c r="B239" s="24">
        <f t="shared" si="147"/>
        <v>0.1010029342284981</v>
      </c>
      <c r="C239" s="24">
        <f t="shared" si="148"/>
        <v>2.3290389190731391</v>
      </c>
      <c r="D239" s="24">
        <f t="shared" si="149"/>
        <v>2.23529402448913E-2</v>
      </c>
      <c r="E239" s="24">
        <f t="shared" si="150"/>
        <v>6.5263142155108714E-2</v>
      </c>
      <c r="F239" s="6">
        <f t="shared" si="151"/>
        <v>0.66385726371402332</v>
      </c>
      <c r="G239" s="94">
        <f t="shared" si="157"/>
        <v>6.8432681146874267E-3</v>
      </c>
      <c r="H239" s="6">
        <f t="shared" si="144"/>
        <v>0.23984033388618936</v>
      </c>
      <c r="I239" s="6">
        <f t="shared" si="152"/>
        <v>0.38894949948521423</v>
      </c>
      <c r="J239" s="6">
        <f t="shared" si="153"/>
        <v>0.66034490051478567</v>
      </c>
      <c r="K239" s="6">
        <f t="shared" si="154"/>
        <v>9.8831901486982732E-2</v>
      </c>
      <c r="L239" s="94">
        <f t="shared" si="155"/>
        <v>4.3648804696241395E-4</v>
      </c>
      <c r="M239" s="94">
        <f t="shared" si="158"/>
        <v>2.537122311583094E-2</v>
      </c>
      <c r="N239" s="6">
        <f t="shared" si="145"/>
        <v>9.032698906977674E-3</v>
      </c>
      <c r="O239" s="6">
        <f t="shared" si="159"/>
        <v>0.23080832547112215</v>
      </c>
      <c r="P239" s="6">
        <f t="shared" si="156"/>
        <v>0.23984102437809982</v>
      </c>
    </row>
    <row r="240" spans="1:16" x14ac:dyDescent="0.25">
      <c r="A240" s="33">
        <f t="shared" si="146"/>
        <v>0.23299741101745713</v>
      </c>
      <c r="B240" s="24">
        <f t="shared" si="147"/>
        <v>0.10100258898254288</v>
      </c>
      <c r="C240" s="24">
        <f t="shared" si="148"/>
        <v>2.3290344179946736</v>
      </c>
      <c r="D240" s="24">
        <f t="shared" si="149"/>
        <v>2.2352834319371014E-2</v>
      </c>
      <c r="E240" s="24">
        <f t="shared" si="150"/>
        <v>6.5263248080628999E-2</v>
      </c>
      <c r="F240" s="6">
        <f t="shared" si="151"/>
        <v>0.66385618624043552</v>
      </c>
      <c r="G240" s="94">
        <f t="shared" si="157"/>
        <v>6.8432459007716729E-3</v>
      </c>
      <c r="H240" s="6">
        <f t="shared" si="144"/>
        <v>0.23984065691822881</v>
      </c>
      <c r="I240" s="6">
        <f t="shared" si="152"/>
        <v>0.38894874780511052</v>
      </c>
      <c r="J240" s="6">
        <f t="shared" si="153"/>
        <v>0.66034565219488939</v>
      </c>
      <c r="K240" s="6">
        <f t="shared" si="154"/>
        <v>9.8831949394538751E-2</v>
      </c>
      <c r="L240" s="94">
        <f t="shared" si="155"/>
        <v>4.3648634804158403E-4</v>
      </c>
      <c r="M240" s="94">
        <f t="shared" si="158"/>
        <v>2.537122311583094E-2</v>
      </c>
      <c r="N240" s="6">
        <f t="shared" si="145"/>
        <v>9.0326983123553833E-3</v>
      </c>
      <c r="O240" s="6">
        <f t="shared" si="159"/>
        <v>0.23080832547112215</v>
      </c>
      <c r="P240" s="6">
        <f t="shared" si="156"/>
        <v>0.23984102378347755</v>
      </c>
    </row>
    <row r="241" spans="1:16" x14ac:dyDescent="0.25">
      <c r="A241" s="33">
        <f t="shared" si="146"/>
        <v>0.2329975944500815</v>
      </c>
      <c r="B241" s="24">
        <f t="shared" si="147"/>
        <v>0.10100240554991852</v>
      </c>
      <c r="C241" s="24">
        <f t="shared" si="148"/>
        <v>2.3290320265249544</v>
      </c>
      <c r="D241" s="24">
        <f t="shared" si="149"/>
        <v>2.2352778040125806E-2</v>
      </c>
      <c r="E241" s="24">
        <f t="shared" si="150"/>
        <v>6.5263304359874208E-2</v>
      </c>
      <c r="F241" s="6">
        <f t="shared" si="151"/>
        <v>0.66385561376980362</v>
      </c>
      <c r="G241" s="94">
        <f t="shared" si="157"/>
        <v>6.8432340983491094E-3</v>
      </c>
      <c r="H241" s="6">
        <f t="shared" si="144"/>
        <v>0.23984082854843061</v>
      </c>
      <c r="I241" s="6">
        <f t="shared" si="152"/>
        <v>0.38894834842966741</v>
      </c>
      <c r="J241" s="6">
        <f t="shared" si="153"/>
        <v>0.66034605157033255</v>
      </c>
      <c r="K241" s="6">
        <f t="shared" si="154"/>
        <v>9.8831974848149901E-2</v>
      </c>
      <c r="L241" s="94">
        <f t="shared" si="155"/>
        <v>4.3648544539311125E-4</v>
      </c>
      <c r="M241" s="94">
        <f t="shared" si="158"/>
        <v>2.537122311583094E-2</v>
      </c>
      <c r="N241" s="6">
        <f t="shared" si="145"/>
        <v>9.0326979964284182E-3</v>
      </c>
      <c r="O241" s="6">
        <f t="shared" si="159"/>
        <v>0.23080832547112215</v>
      </c>
      <c r="P241" s="6">
        <f t="shared" si="156"/>
        <v>0.23984102346755057</v>
      </c>
    </row>
    <row r="242" spans="1:16" x14ac:dyDescent="0.25">
      <c r="A242" s="33">
        <f t="shared" si="146"/>
        <v>0.23299769190964148</v>
      </c>
      <c r="B242" s="24">
        <f t="shared" si="147"/>
        <v>0.10100230809035854</v>
      </c>
      <c r="C242" s="24">
        <f t="shared" si="148"/>
        <v>2.3290307559130379</v>
      </c>
      <c r="D242" s="24">
        <f t="shared" si="149"/>
        <v>2.2352748138420295E-2</v>
      </c>
      <c r="E242" s="24">
        <f t="shared" si="150"/>
        <v>6.5263334261579722E-2</v>
      </c>
      <c r="F242" s="6">
        <f t="shared" si="151"/>
        <v>0.66385530961103989</v>
      </c>
      <c r="G242" s="94">
        <f t="shared" si="157"/>
        <v>6.843227827620646E-3</v>
      </c>
      <c r="H242" s="6">
        <f t="shared" si="144"/>
        <v>0.23984091973726213</v>
      </c>
      <c r="I242" s="6">
        <f t="shared" si="152"/>
        <v>0.38894813623747737</v>
      </c>
      <c r="J242" s="6">
        <f t="shared" si="153"/>
        <v>0.66034626376252259</v>
      </c>
      <c r="K242" s="6">
        <f t="shared" si="154"/>
        <v>9.8831988371861357E-2</v>
      </c>
      <c r="L242" s="94">
        <f t="shared" si="155"/>
        <v>4.3648496580853596E-4</v>
      </c>
      <c r="M242" s="94">
        <f t="shared" si="158"/>
        <v>2.537122311583094E-2</v>
      </c>
      <c r="N242" s="6">
        <f t="shared" si="145"/>
        <v>9.0326978285738165E-3</v>
      </c>
      <c r="O242" s="6">
        <f t="shared" si="159"/>
        <v>0.23080832547112215</v>
      </c>
      <c r="P242" s="6">
        <f t="shared" si="156"/>
        <v>0.23984102329969598</v>
      </c>
    </row>
    <row r="243" spans="1:16" x14ac:dyDescent="0.25">
      <c r="A243" s="33">
        <f t="shared" si="146"/>
        <v>0.23299774369085841</v>
      </c>
      <c r="B243" s="24">
        <f t="shared" si="147"/>
        <v>0.10100225630914161</v>
      </c>
      <c r="C243" s="24">
        <f t="shared" si="148"/>
        <v>2.3290300808243649</v>
      </c>
      <c r="D243" s="24">
        <f t="shared" si="149"/>
        <v>2.2352732251355187E-2</v>
      </c>
      <c r="E243" s="24">
        <f t="shared" si="150"/>
        <v>6.526335014864483E-2</v>
      </c>
      <c r="F243" s="6">
        <f t="shared" si="151"/>
        <v>0.66385514800866274</v>
      </c>
      <c r="G243" s="94">
        <f t="shared" si="157"/>
        <v>6.8432244959255204E-3</v>
      </c>
      <c r="H243" s="6">
        <f t="shared" si="144"/>
        <v>0.23984096818678394</v>
      </c>
      <c r="I243" s="6">
        <f t="shared" si="152"/>
        <v>0.38894802349766894</v>
      </c>
      <c r="J243" s="6">
        <f t="shared" si="153"/>
        <v>0.66034637650233097</v>
      </c>
      <c r="K243" s="6">
        <f t="shared" si="154"/>
        <v>9.8831995557129335E-2</v>
      </c>
      <c r="L243" s="94">
        <f t="shared" si="155"/>
        <v>4.3648471100097284E-4</v>
      </c>
      <c r="M243" s="94">
        <f t="shared" si="158"/>
        <v>2.537122311583094E-2</v>
      </c>
      <c r="N243" s="6">
        <f t="shared" si="145"/>
        <v>9.0326977393911691E-3</v>
      </c>
      <c r="O243" s="6">
        <f t="shared" si="159"/>
        <v>0.23080832547112215</v>
      </c>
      <c r="P243" s="6">
        <f t="shared" si="156"/>
        <v>0.23984102321051332</v>
      </c>
    </row>
    <row r="244" spans="1:16" x14ac:dyDescent="0.25">
      <c r="A244" s="33">
        <f t="shared" si="146"/>
        <v>0.23299777120272308</v>
      </c>
      <c r="B244" s="24">
        <f t="shared" si="147"/>
        <v>0.10100222879727694</v>
      </c>
      <c r="C244" s="24">
        <f t="shared" si="148"/>
        <v>2.3290297221431406</v>
      </c>
      <c r="D244" s="24">
        <f t="shared" si="149"/>
        <v>2.2352723810403766E-2</v>
      </c>
      <c r="E244" s="24">
        <f t="shared" si="150"/>
        <v>6.5263358589596254E-2</v>
      </c>
      <c r="F244" s="6">
        <f t="shared" si="151"/>
        <v>0.663855062147788</v>
      </c>
      <c r="G244" s="94">
        <f t="shared" si="157"/>
        <v>6.8432227257646493E-3</v>
      </c>
      <c r="H244" s="6">
        <f t="shared" si="144"/>
        <v>0.23984099392848773</v>
      </c>
      <c r="I244" s="6">
        <f t="shared" si="152"/>
        <v>0.38894796359790451</v>
      </c>
      <c r="J244" s="6">
        <f t="shared" si="153"/>
        <v>0.66034643640209545</v>
      </c>
      <c r="K244" s="6">
        <f t="shared" si="154"/>
        <v>9.8831999374728752E-2</v>
      </c>
      <c r="L244" s="94">
        <f t="shared" si="155"/>
        <v>4.3648457561934879E-4</v>
      </c>
      <c r="M244" s="94">
        <f t="shared" si="158"/>
        <v>2.537122311583094E-2</v>
      </c>
      <c r="N244" s="6">
        <f t="shared" si="145"/>
        <v>9.0326976920075998E-3</v>
      </c>
      <c r="O244" s="6">
        <f t="shared" si="159"/>
        <v>0.23080832547112215</v>
      </c>
      <c r="P244" s="6">
        <f t="shared" si="156"/>
        <v>0.23984102316312975</v>
      </c>
    </row>
    <row r="245" spans="1:16" x14ac:dyDescent="0.25">
      <c r="A245" s="33">
        <f t="shared" si="146"/>
        <v>0.2329977858200441</v>
      </c>
      <c r="B245" s="24">
        <f t="shared" si="147"/>
        <v>0.10100221417995592</v>
      </c>
      <c r="C245" s="24">
        <f t="shared" si="148"/>
        <v>2.32902953157231</v>
      </c>
      <c r="D245" s="24">
        <f t="shared" si="149"/>
        <v>2.2352719325644525E-2</v>
      </c>
      <c r="E245" s="24">
        <f t="shared" si="150"/>
        <v>6.5263363074355485E-2</v>
      </c>
      <c r="F245" s="6">
        <f t="shared" si="151"/>
        <v>0.66385501652908285</v>
      </c>
      <c r="G245" s="94">
        <f t="shared" si="157"/>
        <v>6.8432217852613169E-3</v>
      </c>
      <c r="H245" s="6">
        <f t="shared" si="144"/>
        <v>0.23984100760530541</v>
      </c>
      <c r="I245" s="6">
        <f t="shared" si="152"/>
        <v>0.38894793177257581</v>
      </c>
      <c r="J245" s="6">
        <f t="shared" si="153"/>
        <v>0.66034646822742415</v>
      </c>
      <c r="K245" s="6">
        <f t="shared" si="154"/>
        <v>9.8832001403055439E-2</v>
      </c>
      <c r="L245" s="94">
        <f t="shared" si="155"/>
        <v>4.3648450368980916E-4</v>
      </c>
      <c r="M245" s="94">
        <f t="shared" si="158"/>
        <v>2.537122311583094E-2</v>
      </c>
      <c r="N245" s="6">
        <f t="shared" si="145"/>
        <v>9.0326976668322623E-3</v>
      </c>
      <c r="O245" s="6">
        <f t="shared" si="159"/>
        <v>0.23080832547112215</v>
      </c>
      <c r="P245" s="6">
        <f t="shared" si="156"/>
        <v>0.23984102313795441</v>
      </c>
    </row>
    <row r="246" spans="1:16" x14ac:dyDescent="0.25">
      <c r="A246" s="33">
        <f t="shared" si="146"/>
        <v>0.2329977935863686</v>
      </c>
      <c r="B246" s="24">
        <f t="shared" si="147"/>
        <v>0.10100220641363142</v>
      </c>
      <c r="C246" s="24">
        <f t="shared" si="148"/>
        <v>2.3290294303201748</v>
      </c>
      <c r="D246" s="24">
        <f t="shared" si="149"/>
        <v>2.2352716942848488E-2</v>
      </c>
      <c r="E246" s="24">
        <f t="shared" si="150"/>
        <v>6.5263365457151529E-2</v>
      </c>
      <c r="F246" s="6">
        <f t="shared" si="151"/>
        <v>0.66385499229142519</v>
      </c>
      <c r="G246" s="94">
        <f t="shared" si="157"/>
        <v>6.8432212855628598E-3</v>
      </c>
      <c r="H246" s="6">
        <f t="shared" si="144"/>
        <v>0.23984101487193146</v>
      </c>
      <c r="I246" s="6">
        <f t="shared" si="152"/>
        <v>0.38894791486346925</v>
      </c>
      <c r="J246" s="6">
        <f t="shared" si="153"/>
        <v>0.66034648513653071</v>
      </c>
      <c r="K246" s="6">
        <f t="shared" si="154"/>
        <v>9.8832002480724837E-2</v>
      </c>
      <c r="L246" s="94">
        <f t="shared" si="155"/>
        <v>4.3648446547295614E-4</v>
      </c>
      <c r="M246" s="94">
        <f t="shared" si="158"/>
        <v>2.537122311583094E-2</v>
      </c>
      <c r="N246" s="6">
        <f t="shared" si="145"/>
        <v>9.0326976534563629E-3</v>
      </c>
      <c r="O246" s="6">
        <f t="shared" si="159"/>
        <v>0.23080832547112215</v>
      </c>
      <c r="P246" s="6">
        <f t="shared" si="156"/>
        <v>0.2398410231245785</v>
      </c>
    </row>
    <row r="247" spans="1:16" x14ac:dyDescent="0.25">
      <c r="A247" s="33">
        <f t="shared" si="146"/>
        <v>0.23299779771269213</v>
      </c>
      <c r="B247" s="24">
        <f t="shared" si="147"/>
        <v>0.10100220228730789</v>
      </c>
      <c r="C247" s="24">
        <f t="shared" si="148"/>
        <v>2.3290293765239327</v>
      </c>
      <c r="D247" s="24">
        <f t="shared" si="149"/>
        <v>2.2352715676845866E-2</v>
      </c>
      <c r="E247" s="24">
        <f t="shared" si="150"/>
        <v>6.5263366723154151E-2</v>
      </c>
      <c r="F247" s="6">
        <f t="shared" si="151"/>
        <v>0.66385497941372362</v>
      </c>
      <c r="G247" s="94">
        <f t="shared" si="157"/>
        <v>6.8432210200682509E-3</v>
      </c>
      <c r="H247" s="6">
        <f t="shared" si="144"/>
        <v>0.2398410187327604</v>
      </c>
      <c r="I247" s="6">
        <f t="shared" si="152"/>
        <v>0.38894790587949679</v>
      </c>
      <c r="J247" s="6">
        <f t="shared" si="153"/>
        <v>0.66034649412050317</v>
      </c>
      <c r="K247" s="6">
        <f t="shared" si="154"/>
        <v>9.8832003053300962E-2</v>
      </c>
      <c r="L247" s="94">
        <f t="shared" si="155"/>
        <v>4.3648444516797367E-4</v>
      </c>
      <c r="M247" s="94">
        <f t="shared" si="158"/>
        <v>2.537122311583094E-2</v>
      </c>
      <c r="N247" s="6">
        <f t="shared" si="145"/>
        <v>9.0326976463496189E-3</v>
      </c>
      <c r="O247" s="6">
        <f t="shared" si="159"/>
        <v>0.23080832547112215</v>
      </c>
      <c r="P247" s="6">
        <f t="shared" si="156"/>
        <v>0.23984102311747177</v>
      </c>
    </row>
    <row r="248" spans="1:16" x14ac:dyDescent="0.25">
      <c r="A248" s="33">
        <f t="shared" si="146"/>
        <v>0.23299779990504782</v>
      </c>
      <c r="B248" s="24">
        <f t="shared" si="147"/>
        <v>0.1010022000949522</v>
      </c>
      <c r="C248" s="24">
        <f t="shared" si="148"/>
        <v>2.3290293479414674</v>
      </c>
      <c r="D248" s="24">
        <f t="shared" si="149"/>
        <v>2.2352715004206405E-2</v>
      </c>
      <c r="E248" s="24">
        <f t="shared" si="150"/>
        <v>6.5263367395793609E-2</v>
      </c>
      <c r="F248" s="6">
        <f t="shared" si="151"/>
        <v>0.66385497257167625</v>
      </c>
      <c r="G248" s="94">
        <f t="shared" si="157"/>
        <v>6.8432208790084005E-3</v>
      </c>
      <c r="H248" s="6">
        <f t="shared" si="144"/>
        <v>0.23984102078405622</v>
      </c>
      <c r="I248" s="6">
        <f t="shared" si="152"/>
        <v>0.38894790110622507</v>
      </c>
      <c r="J248" s="6">
        <f t="shared" si="153"/>
        <v>0.66034649889377484</v>
      </c>
      <c r="K248" s="6">
        <f t="shared" si="154"/>
        <v>9.8832003357516185E-2</v>
      </c>
      <c r="L248" s="94">
        <f t="shared" si="155"/>
        <v>4.3648443437974079E-4</v>
      </c>
      <c r="M248" s="94">
        <f t="shared" si="158"/>
        <v>2.537122311583094E-2</v>
      </c>
      <c r="N248" s="6">
        <f t="shared" si="145"/>
        <v>9.0326976425737383E-3</v>
      </c>
      <c r="O248" s="6">
        <f t="shared" si="159"/>
        <v>0.23080832547112215</v>
      </c>
      <c r="P248" s="6">
        <f t="shared" si="156"/>
        <v>0.2398410231136959</v>
      </c>
    </row>
    <row r="249" spans="1:16" x14ac:dyDescent="0.25">
      <c r="A249" s="33">
        <f t="shared" si="146"/>
        <v>0.23299780106986767</v>
      </c>
      <c r="B249" s="24">
        <f t="shared" si="147"/>
        <v>0.10100219893013235</v>
      </c>
      <c r="C249" s="24">
        <f t="shared" si="148"/>
        <v>2.3290293327553266</v>
      </c>
      <c r="D249" s="24">
        <f t="shared" si="149"/>
        <v>2.2352714646826546E-2</v>
      </c>
      <c r="E249" s="24">
        <f t="shared" si="150"/>
        <v>6.5263367753173471E-2</v>
      </c>
      <c r="F249" s="6">
        <f t="shared" si="151"/>
        <v>0.66385496893643015</v>
      </c>
      <c r="G249" s="94">
        <f t="shared" si="157"/>
        <v>6.8432208040619348E-3</v>
      </c>
      <c r="H249" s="6">
        <f t="shared" si="144"/>
        <v>0.23984102187392961</v>
      </c>
      <c r="I249" s="6">
        <f t="shared" si="152"/>
        <v>0.38894789857013956</v>
      </c>
      <c r="J249" s="6">
        <f t="shared" si="153"/>
        <v>0.6603465014298604</v>
      </c>
      <c r="K249" s="6">
        <f t="shared" si="154"/>
        <v>9.8832003519148656E-2</v>
      </c>
      <c r="L249" s="94">
        <f t="shared" si="155"/>
        <v>4.3648442864784796E-4</v>
      </c>
      <c r="M249" s="94">
        <f t="shared" si="158"/>
        <v>2.537122311583094E-2</v>
      </c>
      <c r="N249" s="6">
        <f t="shared" si="145"/>
        <v>9.0326976405675757E-3</v>
      </c>
      <c r="O249" s="6">
        <f t="shared" si="159"/>
        <v>0.23080832547112215</v>
      </c>
      <c r="P249" s="6">
        <f t="shared" si="156"/>
        <v>0.23984102311168973</v>
      </c>
    </row>
    <row r="251" spans="1:16" x14ac:dyDescent="0.25">
      <c r="A251" s="11" t="s">
        <v>75</v>
      </c>
      <c r="B251" s="11"/>
      <c r="C251" s="11"/>
      <c r="D251" s="11"/>
      <c r="E251" s="11"/>
      <c r="F251">
        <f>F218+1</f>
        <v>8</v>
      </c>
      <c r="G251" t="s">
        <v>76</v>
      </c>
      <c r="H251">
        <f>D$18/100</f>
        <v>0.7</v>
      </c>
      <c r="K251" t="s">
        <v>15</v>
      </c>
    </row>
    <row r="252" spans="1:16" x14ac:dyDescent="0.25">
      <c r="A252" s="4" t="s">
        <v>82</v>
      </c>
      <c r="B252" s="4" t="s">
        <v>185</v>
      </c>
      <c r="C252" s="4" t="s">
        <v>186</v>
      </c>
      <c r="D252" s="4" t="s">
        <v>187</v>
      </c>
      <c r="E252" s="4" t="s">
        <v>188</v>
      </c>
      <c r="F252" s="4" t="s">
        <v>79</v>
      </c>
      <c r="G252" s="4" t="s">
        <v>81</v>
      </c>
      <c r="H252" s="4" t="s">
        <v>84</v>
      </c>
      <c r="I252" s="4" t="s">
        <v>60</v>
      </c>
      <c r="J252" s="4" t="s">
        <v>190</v>
      </c>
      <c r="K252" s="4" t="s">
        <v>86</v>
      </c>
      <c r="L252" s="4" t="s">
        <v>88</v>
      </c>
      <c r="M252" s="4" t="s">
        <v>88</v>
      </c>
      <c r="N252" s="4" t="s">
        <v>90</v>
      </c>
      <c r="O252" s="4" t="s">
        <v>92</v>
      </c>
      <c r="P252" s="4" t="s">
        <v>92</v>
      </c>
    </row>
    <row r="253" spans="1:16" x14ac:dyDescent="0.25">
      <c r="A253" s="4" t="s">
        <v>77</v>
      </c>
      <c r="B253" s="4" t="s">
        <v>10</v>
      </c>
      <c r="C253" s="4" t="s">
        <v>57</v>
      </c>
      <c r="D253" s="4" t="s">
        <v>59</v>
      </c>
      <c r="E253" s="4" t="s">
        <v>189</v>
      </c>
      <c r="F253" s="4" t="s">
        <v>78</v>
      </c>
      <c r="G253" s="4" t="s">
        <v>80</v>
      </c>
      <c r="H253" s="4" t="s">
        <v>83</v>
      </c>
      <c r="I253" s="4" t="s">
        <v>61</v>
      </c>
      <c r="J253" s="4" t="s">
        <v>191</v>
      </c>
      <c r="K253" s="4" t="s">
        <v>85</v>
      </c>
      <c r="L253" s="4" t="s">
        <v>87</v>
      </c>
      <c r="M253" s="4" t="s">
        <v>28</v>
      </c>
      <c r="N253" s="4" t="s">
        <v>89</v>
      </c>
      <c r="O253" s="4" t="s">
        <v>32</v>
      </c>
      <c r="P253" s="4" t="s">
        <v>91</v>
      </c>
    </row>
    <row r="254" spans="1:16" x14ac:dyDescent="0.25">
      <c r="A254" s="4" t="s">
        <v>0</v>
      </c>
      <c r="B254" s="4" t="s">
        <v>0</v>
      </c>
      <c r="C254" s="4" t="s">
        <v>97</v>
      </c>
      <c r="D254" s="4" t="s">
        <v>17</v>
      </c>
      <c r="E254" s="4" t="s">
        <v>17</v>
      </c>
      <c r="F254" s="4" t="s">
        <v>22</v>
      </c>
      <c r="G254" s="4" t="s">
        <v>0</v>
      </c>
      <c r="H254" s="4" t="s">
        <v>0</v>
      </c>
      <c r="I254" s="4" t="s">
        <v>0</v>
      </c>
      <c r="J254" s="4" t="s">
        <v>0</v>
      </c>
      <c r="K254" s="4" t="s">
        <v>0</v>
      </c>
      <c r="L254" s="4" t="s">
        <v>20</v>
      </c>
      <c r="M254" s="4" t="s">
        <v>20</v>
      </c>
      <c r="N254" s="4" t="s">
        <v>0</v>
      </c>
      <c r="O254" s="4" t="s">
        <v>0</v>
      </c>
      <c r="P254" s="4" t="s">
        <v>0</v>
      </c>
    </row>
    <row r="255" spans="1:16" x14ac:dyDescent="0.25">
      <c r="A255" s="24">
        <v>0.2</v>
      </c>
      <c r="B255" s="24">
        <f>IF(A255&lt;0.167,A255,2*0.167-A255)</f>
        <v>0.13400000000000001</v>
      </c>
      <c r="C255" s="24">
        <f>2*ACOS((0.167-B255)/0.167)</f>
        <v>2.7437647987045688</v>
      </c>
      <c r="D255" s="24">
        <f>0.167^2*(C255-SIN(C255))/2</f>
        <v>3.2858095406100046E-2</v>
      </c>
      <c r="E255" s="24">
        <f>IF(A255&lt;0.167,D255,3.1416*(0.167)^2-D255)</f>
        <v>5.4757986993899971E-2</v>
      </c>
      <c r="F255" s="6">
        <f>$D$19/E255</f>
        <v>0.7912162837048089</v>
      </c>
      <c r="G255" s="94">
        <f>F255^2/(2*32.2)</f>
        <v>9.7208572608641092E-3</v>
      </c>
      <c r="H255" s="6">
        <f t="shared" ref="H255:H282" si="160">A255+G255</f>
        <v>0.20972085726086412</v>
      </c>
      <c r="I255" s="6">
        <f>0.167*C255</f>
        <v>0.45820872138366303</v>
      </c>
      <c r="J255" s="6">
        <f>IF(A255&lt;0.167,I255,(2*3.1416*0.167-I255))</f>
        <v>0.59108567861633698</v>
      </c>
      <c r="K255" s="6">
        <f>E255/J255</f>
        <v>9.2639678095537803E-2</v>
      </c>
      <c r="L255" s="94">
        <f>($D$21^2)*(F255^2)/(($D$20^2)*(K255^1.333))</f>
        <v>6.7588190163551704E-4</v>
      </c>
      <c r="M255" s="94">
        <f>D238</f>
        <v>2.2353139611773824E-2</v>
      </c>
      <c r="N255" s="6">
        <f t="shared" ref="N255:N282" si="161">((M255+L255)/2)*D$30</f>
        <v>8.0601575296932685E-3</v>
      </c>
      <c r="O255" s="6">
        <f>H249</f>
        <v>0.23984102187392961</v>
      </c>
      <c r="P255" s="6">
        <f>N255+O255</f>
        <v>0.24790117940362288</v>
      </c>
    </row>
    <row r="256" spans="1:16" x14ac:dyDescent="0.25">
      <c r="A256" s="33">
        <f t="shared" ref="A256:A282" si="162">A255+(P255-H255)/2</f>
        <v>0.21909016107137941</v>
      </c>
      <c r="B256" s="24">
        <f t="shared" ref="B256:B282" si="163">IF(A256&lt;0.167,A256,2*0.167-A256)</f>
        <v>0.11490983892862061</v>
      </c>
      <c r="C256" s="24">
        <f t="shared" ref="C256:C282" si="164">2*ACOS((0.167-B256)/0.167)</f>
        <v>2.5071723183938208</v>
      </c>
      <c r="D256" s="24">
        <f t="shared" ref="D256:D282" si="165">0.167^2*(C256-SIN(C256))/2</f>
        <v>2.6696209438112378E-2</v>
      </c>
      <c r="E256" s="24">
        <f t="shared" ref="E256:E282" si="166">IF(A256&lt;0.167,D256,3.1416*(0.167)^2-D256)</f>
        <v>6.0919872961887639E-2</v>
      </c>
      <c r="F256" s="6">
        <f t="shared" ref="F256:F282" si="167">$D$19/E256</f>
        <v>0.71118682403646516</v>
      </c>
      <c r="G256" s="94">
        <f>F256^2/2/32.2</f>
        <v>7.8538307248924525E-3</v>
      </c>
      <c r="H256" s="6">
        <f t="shared" si="160"/>
        <v>0.22694399179627187</v>
      </c>
      <c r="I256" s="6">
        <f t="shared" ref="I256:I282" si="168">0.167*C256</f>
        <v>0.41869777717176809</v>
      </c>
      <c r="J256" s="6">
        <f t="shared" ref="J256:J282" si="169">IF(A256&lt;0.167,I256,(2*3.1416*0.167-I256))</f>
        <v>0.63059662282823181</v>
      </c>
      <c r="K256" s="6">
        <f t="shared" ref="K256:K282" si="170">E256/J256</f>
        <v>9.6606722517259019E-2</v>
      </c>
      <c r="L256" s="94">
        <f t="shared" ref="L256:L282" si="171">($D$21^2)*(F256^2)/(($D$20^2)*(K256^1.333))</f>
        <v>5.1638479156079927E-4</v>
      </c>
      <c r="M256" s="94">
        <f>M255</f>
        <v>2.2353139611773824E-2</v>
      </c>
      <c r="N256" s="6">
        <f t="shared" si="161"/>
        <v>8.004333541167117E-3</v>
      </c>
      <c r="O256" s="6">
        <f>O255</f>
        <v>0.23984102187392961</v>
      </c>
      <c r="P256" s="6">
        <f t="shared" ref="P256:P282" si="172">N256+O256</f>
        <v>0.24784535541509672</v>
      </c>
    </row>
    <row r="257" spans="1:16" x14ac:dyDescent="0.25">
      <c r="A257" s="33">
        <f t="shared" si="162"/>
        <v>0.22954084288079185</v>
      </c>
      <c r="B257" s="24">
        <f t="shared" si="163"/>
        <v>0.10445915711920817</v>
      </c>
      <c r="C257" s="24">
        <f t="shared" si="164"/>
        <v>2.3738861941117264</v>
      </c>
      <c r="D257" s="24">
        <f t="shared" si="165"/>
        <v>2.3418384127332499E-2</v>
      </c>
      <c r="E257" s="24">
        <f t="shared" si="166"/>
        <v>6.4197698272667525E-2</v>
      </c>
      <c r="F257" s="6">
        <f t="shared" si="167"/>
        <v>0.67487483411715699</v>
      </c>
      <c r="G257" s="94">
        <f t="shared" ref="G257:G282" si="173">F257^2/2/32.2</f>
        <v>7.0722987845444115E-3</v>
      </c>
      <c r="H257" s="6">
        <f t="shared" si="160"/>
        <v>0.23661314166533626</v>
      </c>
      <c r="I257" s="6">
        <f t="shared" si="168"/>
        <v>0.39643899441665831</v>
      </c>
      <c r="J257" s="6">
        <f t="shared" si="169"/>
        <v>0.65285540558334165</v>
      </c>
      <c r="K257" s="6">
        <f t="shared" si="170"/>
        <v>9.8333716353784906E-2</v>
      </c>
      <c r="L257" s="94">
        <f t="shared" si="171"/>
        <v>4.5414541332796466E-4</v>
      </c>
      <c r="M257" s="94">
        <f t="shared" ref="M257:M282" si="174">M256</f>
        <v>2.2353139611773824E-2</v>
      </c>
      <c r="N257" s="6">
        <f t="shared" si="161"/>
        <v>7.9825497587856249E-3</v>
      </c>
      <c r="O257" s="6">
        <f t="shared" ref="O257:O282" si="175">O256</f>
        <v>0.23984102187392961</v>
      </c>
      <c r="P257" s="6">
        <f t="shared" si="172"/>
        <v>0.24782357163271523</v>
      </c>
    </row>
    <row r="258" spans="1:16" x14ac:dyDescent="0.25">
      <c r="A258" s="33">
        <f t="shared" si="162"/>
        <v>0.23514605786448134</v>
      </c>
      <c r="B258" s="24">
        <f t="shared" si="163"/>
        <v>9.885394213551868E-2</v>
      </c>
      <c r="C258" s="24">
        <f t="shared" si="164"/>
        <v>2.300935991035729</v>
      </c>
      <c r="D258" s="24">
        <f t="shared" si="165"/>
        <v>2.1695616335468331E-2</v>
      </c>
      <c r="E258" s="24">
        <f t="shared" si="166"/>
        <v>6.5920466064531683E-2</v>
      </c>
      <c r="F258" s="6">
        <f t="shared" si="167"/>
        <v>0.65723763133071822</v>
      </c>
      <c r="G258" s="94">
        <f t="shared" si="173"/>
        <v>6.7074736651741148E-3</v>
      </c>
      <c r="H258" s="6">
        <f t="shared" si="160"/>
        <v>0.24185353152965544</v>
      </c>
      <c r="I258" s="6">
        <f t="shared" si="168"/>
        <v>0.38425631050296677</v>
      </c>
      <c r="J258" s="6">
        <f t="shared" si="169"/>
        <v>0.66503808949703314</v>
      </c>
      <c r="K258" s="6">
        <f t="shared" si="170"/>
        <v>9.9122842895189939E-2</v>
      </c>
      <c r="L258" s="94">
        <f t="shared" si="171"/>
        <v>4.2615351045391489E-4</v>
      </c>
      <c r="M258" s="94">
        <f t="shared" si="174"/>
        <v>2.2353139611773824E-2</v>
      </c>
      <c r="N258" s="6">
        <f t="shared" si="161"/>
        <v>7.9727525927797069E-3</v>
      </c>
      <c r="O258" s="6">
        <f t="shared" si="175"/>
        <v>0.23984102187392961</v>
      </c>
      <c r="P258" s="6">
        <f t="shared" si="172"/>
        <v>0.24781377446670932</v>
      </c>
    </row>
    <row r="259" spans="1:16" x14ac:dyDescent="0.25">
      <c r="A259" s="33">
        <f t="shared" si="162"/>
        <v>0.23812617933300828</v>
      </c>
      <c r="B259" s="24">
        <f t="shared" si="163"/>
        <v>9.5873820666991738E-2</v>
      </c>
      <c r="C259" s="24">
        <f t="shared" si="164"/>
        <v>2.261668252886238</v>
      </c>
      <c r="D259" s="24">
        <f t="shared" si="165"/>
        <v>2.0790936367438707E-2</v>
      </c>
      <c r="E259" s="24">
        <f t="shared" si="166"/>
        <v>6.6825146032561317E-2</v>
      </c>
      <c r="F259" s="6">
        <f t="shared" si="167"/>
        <v>0.64833993705541615</v>
      </c>
      <c r="G259" s="94">
        <f t="shared" si="173"/>
        <v>6.5270912108854181E-3</v>
      </c>
      <c r="H259" s="6">
        <f t="shared" si="160"/>
        <v>0.24465327054389369</v>
      </c>
      <c r="I259" s="6">
        <f t="shared" si="168"/>
        <v>0.37769859823200175</v>
      </c>
      <c r="J259" s="6">
        <f t="shared" si="169"/>
        <v>0.67159580176799816</v>
      </c>
      <c r="K259" s="6">
        <f t="shared" si="170"/>
        <v>9.9502030621159199E-2</v>
      </c>
      <c r="L259" s="94">
        <f t="shared" si="171"/>
        <v>4.1258781946820831E-4</v>
      </c>
      <c r="M259" s="94">
        <f t="shared" si="174"/>
        <v>2.2353139611773824E-2</v>
      </c>
      <c r="N259" s="6">
        <f t="shared" si="161"/>
        <v>7.9680046009347107E-3</v>
      </c>
      <c r="O259" s="6">
        <f t="shared" si="175"/>
        <v>0.23984102187392961</v>
      </c>
      <c r="P259" s="6">
        <f t="shared" si="172"/>
        <v>0.24780902647486433</v>
      </c>
    </row>
    <row r="260" spans="1:16" x14ac:dyDescent="0.25">
      <c r="A260" s="33">
        <f t="shared" si="162"/>
        <v>0.23970405729849359</v>
      </c>
      <c r="B260" s="24">
        <f t="shared" si="163"/>
        <v>9.429594270150643E-2</v>
      </c>
      <c r="C260" s="24">
        <f t="shared" si="164"/>
        <v>2.2407305422498731</v>
      </c>
      <c r="D260" s="24">
        <f t="shared" si="165"/>
        <v>2.0315296199495986E-2</v>
      </c>
      <c r="E260" s="24">
        <f t="shared" si="166"/>
        <v>6.7300786200504031E-2</v>
      </c>
      <c r="F260" s="6">
        <f t="shared" si="167"/>
        <v>0.64375787295253495</v>
      </c>
      <c r="G260" s="94">
        <f t="shared" si="173"/>
        <v>6.4351583693846599E-3</v>
      </c>
      <c r="H260" s="6">
        <f t="shared" si="160"/>
        <v>0.24613921566787825</v>
      </c>
      <c r="I260" s="6">
        <f t="shared" si="168"/>
        <v>0.37420200055572883</v>
      </c>
      <c r="J260" s="6">
        <f t="shared" si="169"/>
        <v>0.67509239944427113</v>
      </c>
      <c r="K260" s="6">
        <f t="shared" si="170"/>
        <v>9.9691221906668362E-2</v>
      </c>
      <c r="L260" s="94">
        <f t="shared" si="171"/>
        <v>4.0574788818301198E-4</v>
      </c>
      <c r="M260" s="94">
        <f t="shared" si="174"/>
        <v>2.2353139611773824E-2</v>
      </c>
      <c r="N260" s="6">
        <f t="shared" si="161"/>
        <v>7.9656106249848917E-3</v>
      </c>
      <c r="O260" s="6">
        <f t="shared" si="175"/>
        <v>0.23984102187392961</v>
      </c>
      <c r="P260" s="6">
        <f t="shared" si="172"/>
        <v>0.24780663249891449</v>
      </c>
    </row>
    <row r="261" spans="1:16" x14ac:dyDescent="0.25">
      <c r="A261" s="33">
        <f t="shared" si="162"/>
        <v>0.2405377657140117</v>
      </c>
      <c r="B261" s="24">
        <f t="shared" si="163"/>
        <v>9.3462234285988322E-2</v>
      </c>
      <c r="C261" s="24">
        <f t="shared" si="164"/>
        <v>2.2296248480141569</v>
      </c>
      <c r="D261" s="24">
        <f t="shared" si="165"/>
        <v>2.0064948898025164E-2</v>
      </c>
      <c r="E261" s="24">
        <f t="shared" si="166"/>
        <v>6.755113350197485E-2</v>
      </c>
      <c r="F261" s="6">
        <f t="shared" si="167"/>
        <v>0.64137207958476639</v>
      </c>
      <c r="G261" s="94">
        <f t="shared" si="173"/>
        <v>6.3875488271877001E-3</v>
      </c>
      <c r="H261" s="6">
        <f t="shared" si="160"/>
        <v>0.2469253145411994</v>
      </c>
      <c r="I261" s="6">
        <f t="shared" si="168"/>
        <v>0.37234734961836424</v>
      </c>
      <c r="J261" s="6">
        <f t="shared" si="169"/>
        <v>0.67694705038163572</v>
      </c>
      <c r="K261" s="6">
        <f t="shared" si="170"/>
        <v>9.9787913196301273E-2</v>
      </c>
      <c r="L261" s="94">
        <f t="shared" si="171"/>
        <v>4.0222590740802684E-4</v>
      </c>
      <c r="M261" s="94">
        <f t="shared" si="174"/>
        <v>2.2353139611773824E-2</v>
      </c>
      <c r="N261" s="6">
        <f t="shared" si="161"/>
        <v>7.9643779317136471E-3</v>
      </c>
      <c r="O261" s="6">
        <f t="shared" si="175"/>
        <v>0.23984102187392961</v>
      </c>
      <c r="P261" s="6">
        <f t="shared" si="172"/>
        <v>0.24780539980564326</v>
      </c>
    </row>
    <row r="262" spans="1:16" x14ac:dyDescent="0.25">
      <c r="A262" s="33">
        <f t="shared" si="162"/>
        <v>0.24097780834623361</v>
      </c>
      <c r="B262" s="24">
        <f t="shared" si="163"/>
        <v>9.3022191653766406E-2</v>
      </c>
      <c r="C262" s="24">
        <f t="shared" si="164"/>
        <v>2.2237509207890831</v>
      </c>
      <c r="D262" s="24">
        <f t="shared" si="165"/>
        <v>1.9933086486739398E-2</v>
      </c>
      <c r="E262" s="24">
        <f t="shared" si="166"/>
        <v>6.7682995913260616E-2</v>
      </c>
      <c r="F262" s="6">
        <f t="shared" si="167"/>
        <v>0.64012253576945133</v>
      </c>
      <c r="G262" s="94">
        <f t="shared" si="173"/>
        <v>6.3626841739116841E-3</v>
      </c>
      <c r="H262" s="6">
        <f t="shared" si="160"/>
        <v>0.24734049252014528</v>
      </c>
      <c r="I262" s="6">
        <f t="shared" si="168"/>
        <v>0.37136640377177688</v>
      </c>
      <c r="J262" s="6">
        <f t="shared" si="169"/>
        <v>0.67792799622822308</v>
      </c>
      <c r="K262" s="6">
        <f t="shared" si="170"/>
        <v>9.9838030424805282E-2</v>
      </c>
      <c r="L262" s="94">
        <f t="shared" si="171"/>
        <v>4.0039209464078432E-4</v>
      </c>
      <c r="M262" s="94">
        <f t="shared" si="174"/>
        <v>2.2353139611773824E-2</v>
      </c>
      <c r="N262" s="6">
        <f t="shared" si="161"/>
        <v>7.963736097245112E-3</v>
      </c>
      <c r="O262" s="6">
        <f t="shared" si="175"/>
        <v>0.23984102187392961</v>
      </c>
      <c r="P262" s="6">
        <f t="shared" si="172"/>
        <v>0.24780475797117471</v>
      </c>
    </row>
    <row r="263" spans="1:16" x14ac:dyDescent="0.25">
      <c r="A263" s="33">
        <f t="shared" si="162"/>
        <v>0.24120994107174831</v>
      </c>
      <c r="B263" s="24">
        <f t="shared" si="163"/>
        <v>9.2790058928251706E-2</v>
      </c>
      <c r="C263" s="24">
        <f t="shared" si="164"/>
        <v>2.2206488537479601</v>
      </c>
      <c r="D263" s="24">
        <f t="shared" si="165"/>
        <v>1.9863603004676326E-2</v>
      </c>
      <c r="E263" s="24">
        <f t="shared" si="166"/>
        <v>6.7752479395323695E-2</v>
      </c>
      <c r="F263" s="6">
        <f t="shared" si="167"/>
        <v>0.63946605879430196</v>
      </c>
      <c r="G263" s="94">
        <f t="shared" si="173"/>
        <v>6.349640378104311E-3</v>
      </c>
      <c r="H263" s="6">
        <f t="shared" si="160"/>
        <v>0.24755958144985263</v>
      </c>
      <c r="I263" s="6">
        <f t="shared" si="168"/>
        <v>0.37084835857590936</v>
      </c>
      <c r="J263" s="6">
        <f t="shared" si="169"/>
        <v>0.6784460414240906</v>
      </c>
      <c r="K263" s="6">
        <f t="shared" si="170"/>
        <v>9.9864212123793969E-2</v>
      </c>
      <c r="L263" s="94">
        <f t="shared" si="171"/>
        <v>3.9943163768147664E-4</v>
      </c>
      <c r="M263" s="94">
        <f t="shared" si="174"/>
        <v>2.2353139611773824E-2</v>
      </c>
      <c r="N263" s="6">
        <f t="shared" si="161"/>
        <v>7.9633999373093546E-3</v>
      </c>
      <c r="O263" s="6">
        <f t="shared" si="175"/>
        <v>0.23984102187392961</v>
      </c>
      <c r="P263" s="6">
        <f t="shared" si="172"/>
        <v>0.24780442181123896</v>
      </c>
    </row>
    <row r="264" spans="1:16" x14ac:dyDescent="0.25">
      <c r="A264" s="33">
        <f t="shared" si="162"/>
        <v>0.24133236125244148</v>
      </c>
      <c r="B264" s="24">
        <f t="shared" si="163"/>
        <v>9.2667638747558539E-2</v>
      </c>
      <c r="C264" s="24">
        <f t="shared" si="164"/>
        <v>2.2190119509140205</v>
      </c>
      <c r="D264" s="24">
        <f t="shared" si="165"/>
        <v>1.9826980914381211E-2</v>
      </c>
      <c r="E264" s="24">
        <f t="shared" si="166"/>
        <v>6.7789101485618813E-2</v>
      </c>
      <c r="F264" s="6">
        <f t="shared" si="167"/>
        <v>0.63912059642302688</v>
      </c>
      <c r="G264" s="94">
        <f t="shared" si="173"/>
        <v>6.3427816268963599E-3</v>
      </c>
      <c r="H264" s="6">
        <f t="shared" si="160"/>
        <v>0.24767514287933784</v>
      </c>
      <c r="I264" s="6">
        <f t="shared" si="168"/>
        <v>0.37057499580264142</v>
      </c>
      <c r="J264" s="6">
        <f t="shared" si="169"/>
        <v>0.67871940419735854</v>
      </c>
      <c r="K264" s="6">
        <f t="shared" si="170"/>
        <v>9.9877948186533713E-2</v>
      </c>
      <c r="L264" s="94">
        <f t="shared" si="171"/>
        <v>3.9892703460507503E-4</v>
      </c>
      <c r="M264" s="94">
        <f t="shared" si="174"/>
        <v>2.2353139611773824E-2</v>
      </c>
      <c r="N264" s="6">
        <f t="shared" si="161"/>
        <v>7.963223326232614E-3</v>
      </c>
      <c r="O264" s="6">
        <f t="shared" si="175"/>
        <v>0.23984102187392961</v>
      </c>
      <c r="P264" s="6">
        <f t="shared" si="172"/>
        <v>0.24780424520016223</v>
      </c>
    </row>
    <row r="265" spans="1:16" x14ac:dyDescent="0.25">
      <c r="A265" s="33">
        <f t="shared" si="162"/>
        <v>0.24139691241285366</v>
      </c>
      <c r="B265" s="24">
        <f t="shared" si="163"/>
        <v>9.260308758714636E-2</v>
      </c>
      <c r="C265" s="24">
        <f t="shared" si="164"/>
        <v>2.2181485573024169</v>
      </c>
      <c r="D265" s="24">
        <f t="shared" si="165"/>
        <v>1.980767638272583E-2</v>
      </c>
      <c r="E265" s="24">
        <f t="shared" si="166"/>
        <v>6.7808406017274184E-2</v>
      </c>
      <c r="F265" s="6">
        <f t="shared" si="167"/>
        <v>0.63893864370492137</v>
      </c>
      <c r="G265" s="94">
        <f t="shared" si="173"/>
        <v>6.339170658687646E-3</v>
      </c>
      <c r="H265" s="6">
        <f t="shared" si="160"/>
        <v>0.2477360830715413</v>
      </c>
      <c r="I265" s="6">
        <f t="shared" si="168"/>
        <v>0.37043080906950365</v>
      </c>
      <c r="J265" s="6">
        <f t="shared" si="169"/>
        <v>0.67886359093049631</v>
      </c>
      <c r="K265" s="6">
        <f t="shared" si="170"/>
        <v>9.9885171223178137E-2</v>
      </c>
      <c r="L265" s="94">
        <f t="shared" si="171"/>
        <v>3.9866149229651814E-4</v>
      </c>
      <c r="M265" s="94">
        <f t="shared" si="174"/>
        <v>2.2353139611773824E-2</v>
      </c>
      <c r="N265" s="6">
        <f t="shared" si="161"/>
        <v>7.9631303864246186E-3</v>
      </c>
      <c r="O265" s="6">
        <f t="shared" si="175"/>
        <v>0.23984102187392961</v>
      </c>
      <c r="P265" s="6">
        <f t="shared" si="172"/>
        <v>0.24780415226035424</v>
      </c>
    </row>
    <row r="266" spans="1:16" x14ac:dyDescent="0.25">
      <c r="A266" s="33">
        <f t="shared" si="162"/>
        <v>0.24143094700726014</v>
      </c>
      <c r="B266" s="24">
        <f t="shared" si="163"/>
        <v>9.2569052992739875E-2</v>
      </c>
      <c r="C266" s="24">
        <f t="shared" si="164"/>
        <v>2.2176932584157769</v>
      </c>
      <c r="D266" s="24">
        <f t="shared" si="165"/>
        <v>1.9797499739192155E-2</v>
      </c>
      <c r="E266" s="24">
        <f t="shared" si="166"/>
        <v>6.7818582660807869E-2</v>
      </c>
      <c r="F266" s="6">
        <f t="shared" si="167"/>
        <v>0.6388427665785974</v>
      </c>
      <c r="G266" s="94">
        <f t="shared" si="173"/>
        <v>6.3372683293446627E-3</v>
      </c>
      <c r="H266" s="6">
        <f t="shared" si="160"/>
        <v>0.24776821533660481</v>
      </c>
      <c r="I266" s="6">
        <f t="shared" si="168"/>
        <v>0.37035477415543477</v>
      </c>
      <c r="J266" s="6">
        <f t="shared" si="169"/>
        <v>0.67893962584456524</v>
      </c>
      <c r="K266" s="6">
        <f t="shared" si="170"/>
        <v>9.9888974040136649E-2</v>
      </c>
      <c r="L266" s="94">
        <f t="shared" si="171"/>
        <v>3.9852163245858907E-4</v>
      </c>
      <c r="M266" s="94">
        <f t="shared" si="174"/>
        <v>2.2353139611773824E-2</v>
      </c>
      <c r="N266" s="6">
        <f t="shared" si="161"/>
        <v>7.963081435481344E-3</v>
      </c>
      <c r="O266" s="6">
        <f t="shared" si="175"/>
        <v>0.23984102187392961</v>
      </c>
      <c r="P266" s="6">
        <f t="shared" si="172"/>
        <v>0.24780410330941097</v>
      </c>
    </row>
    <row r="267" spans="1:16" x14ac:dyDescent="0.25">
      <c r="A267" s="33">
        <f t="shared" si="162"/>
        <v>0.24144889099366323</v>
      </c>
      <c r="B267" s="24">
        <f t="shared" si="163"/>
        <v>9.2551109006336785E-2</v>
      </c>
      <c r="C267" s="24">
        <f t="shared" si="164"/>
        <v>2.2174531913821065</v>
      </c>
      <c r="D267" s="24">
        <f t="shared" si="165"/>
        <v>1.9792134793523326E-2</v>
      </c>
      <c r="E267" s="24">
        <f t="shared" si="166"/>
        <v>6.7823947606476698E-2</v>
      </c>
      <c r="F267" s="6">
        <f t="shared" si="167"/>
        <v>0.63879223344311098</v>
      </c>
      <c r="G267" s="94">
        <f t="shared" si="173"/>
        <v>6.3362657998018322E-3</v>
      </c>
      <c r="H267" s="6">
        <f t="shared" si="160"/>
        <v>0.24778515679346508</v>
      </c>
      <c r="I267" s="6">
        <f t="shared" si="168"/>
        <v>0.37031468296081183</v>
      </c>
      <c r="J267" s="6">
        <f t="shared" si="169"/>
        <v>0.67897971703918814</v>
      </c>
      <c r="K267" s="6">
        <f t="shared" si="170"/>
        <v>9.9890977453988006E-2</v>
      </c>
      <c r="L267" s="94">
        <f t="shared" si="171"/>
        <v>3.9844793537396553E-4</v>
      </c>
      <c r="M267" s="94">
        <f t="shared" si="174"/>
        <v>2.2353139611773824E-2</v>
      </c>
      <c r="N267" s="6">
        <f t="shared" si="161"/>
        <v>7.9630556415017251E-3</v>
      </c>
      <c r="O267" s="6">
        <f t="shared" si="175"/>
        <v>0.23984102187392961</v>
      </c>
      <c r="P267" s="6">
        <f t="shared" si="172"/>
        <v>0.24780407751543135</v>
      </c>
    </row>
    <row r="268" spans="1:16" x14ac:dyDescent="0.25">
      <c r="A268" s="33">
        <f t="shared" si="162"/>
        <v>0.24145835135464638</v>
      </c>
      <c r="B268" s="24">
        <f t="shared" si="163"/>
        <v>9.2541648645353636E-2</v>
      </c>
      <c r="C268" s="24">
        <f t="shared" si="164"/>
        <v>2.217326618366469</v>
      </c>
      <c r="D268" s="24">
        <f t="shared" si="165"/>
        <v>1.978930643616806E-2</v>
      </c>
      <c r="E268" s="24">
        <f t="shared" si="166"/>
        <v>6.7826775963831964E-2</v>
      </c>
      <c r="F268" s="6">
        <f t="shared" si="167"/>
        <v>0.63876559598782479</v>
      </c>
      <c r="G268" s="94">
        <f t="shared" si="173"/>
        <v>6.3357373698397666E-3</v>
      </c>
      <c r="H268" s="6">
        <f t="shared" si="160"/>
        <v>0.24779408872448616</v>
      </c>
      <c r="I268" s="6">
        <f t="shared" si="168"/>
        <v>0.37029354526720037</v>
      </c>
      <c r="J268" s="6">
        <f t="shared" si="169"/>
        <v>0.67900085473279959</v>
      </c>
      <c r="K268" s="6">
        <f t="shared" si="170"/>
        <v>9.9892033258961302E-2</v>
      </c>
      <c r="L268" s="94">
        <f t="shared" si="171"/>
        <v>3.9840909244311633E-4</v>
      </c>
      <c r="M268" s="94">
        <f t="shared" si="174"/>
        <v>2.2353139611773824E-2</v>
      </c>
      <c r="N268" s="6">
        <f t="shared" si="161"/>
        <v>7.963042046475929E-3</v>
      </c>
      <c r="O268" s="6">
        <f t="shared" si="175"/>
        <v>0.23984102187392961</v>
      </c>
      <c r="P268" s="6">
        <f t="shared" si="172"/>
        <v>0.24780406392040555</v>
      </c>
    </row>
    <row r="269" spans="1:16" x14ac:dyDescent="0.25">
      <c r="A269" s="33">
        <f t="shared" si="162"/>
        <v>0.24146333895260608</v>
      </c>
      <c r="B269" s="24">
        <f t="shared" si="163"/>
        <v>9.2536661047393942E-2</v>
      </c>
      <c r="C269" s="24">
        <f t="shared" si="164"/>
        <v>2.2172598861866022</v>
      </c>
      <c r="D269" s="24">
        <f t="shared" si="165"/>
        <v>1.9787815333467219E-2</v>
      </c>
      <c r="E269" s="24">
        <f t="shared" si="166"/>
        <v>6.7828267066532805E-2</v>
      </c>
      <c r="F269" s="6">
        <f t="shared" si="167"/>
        <v>0.63875155368442282</v>
      </c>
      <c r="G269" s="94">
        <f t="shared" si="173"/>
        <v>6.3354588095382615E-3</v>
      </c>
      <c r="H269" s="6">
        <f t="shared" si="160"/>
        <v>0.24779879776214433</v>
      </c>
      <c r="I269" s="6">
        <f t="shared" si="168"/>
        <v>0.37028240099316256</v>
      </c>
      <c r="J269" s="6">
        <f t="shared" si="169"/>
        <v>0.6790119990068374</v>
      </c>
      <c r="K269" s="6">
        <f t="shared" si="170"/>
        <v>9.9892589771229945E-2</v>
      </c>
      <c r="L269" s="94">
        <f t="shared" si="171"/>
        <v>3.983886172164951E-4</v>
      </c>
      <c r="M269" s="94">
        <f>M261</f>
        <v>2.2353139611773824E-2</v>
      </c>
      <c r="N269" s="6">
        <f t="shared" si="161"/>
        <v>7.9630348801466109E-3</v>
      </c>
      <c r="O269" s="6">
        <f>O261</f>
        <v>0.23984102187392961</v>
      </c>
      <c r="P269" s="6">
        <f t="shared" si="172"/>
        <v>0.24780405675407621</v>
      </c>
    </row>
    <row r="270" spans="1:16" x14ac:dyDescent="0.25">
      <c r="A270" s="33">
        <f t="shared" si="162"/>
        <v>0.24146596844857202</v>
      </c>
      <c r="B270" s="24">
        <f t="shared" si="163"/>
        <v>9.2534031551428003E-2</v>
      </c>
      <c r="C270" s="24">
        <f t="shared" si="164"/>
        <v>2.2172247040756381</v>
      </c>
      <c r="D270" s="24">
        <f t="shared" si="165"/>
        <v>1.9787029223839851E-2</v>
      </c>
      <c r="E270" s="24">
        <f t="shared" si="166"/>
        <v>6.782905317616017E-2</v>
      </c>
      <c r="F270" s="6">
        <f t="shared" si="167"/>
        <v>0.63874415082794267</v>
      </c>
      <c r="G270" s="94">
        <f t="shared" si="173"/>
        <v>6.3353119598898999E-3</v>
      </c>
      <c r="H270" s="6">
        <f t="shared" si="160"/>
        <v>0.24780128040846192</v>
      </c>
      <c r="I270" s="6">
        <f t="shared" si="168"/>
        <v>0.37027652558063157</v>
      </c>
      <c r="J270" s="6">
        <f t="shared" si="169"/>
        <v>0.67901787441936845</v>
      </c>
      <c r="K270" s="6">
        <f t="shared" si="170"/>
        <v>9.9892883135309404E-2</v>
      </c>
      <c r="L270" s="94">
        <f t="shared" si="171"/>
        <v>3.9837782341412188E-4</v>
      </c>
      <c r="M270" s="94">
        <f t="shared" si="174"/>
        <v>2.2353139611773824E-2</v>
      </c>
      <c r="N270" s="6">
        <f t="shared" si="161"/>
        <v>7.9630311023157815E-3</v>
      </c>
      <c r="O270" s="6">
        <f t="shared" si="175"/>
        <v>0.23984102187392961</v>
      </c>
      <c r="P270" s="6">
        <f t="shared" si="172"/>
        <v>0.24780405297624539</v>
      </c>
    </row>
    <row r="271" spans="1:16" x14ac:dyDescent="0.25">
      <c r="A271" s="33">
        <f t="shared" si="162"/>
        <v>0.24146735473246375</v>
      </c>
      <c r="B271" s="24">
        <f t="shared" si="163"/>
        <v>9.2532645267536268E-2</v>
      </c>
      <c r="C271" s="24">
        <f t="shared" si="164"/>
        <v>2.2172061557604064</v>
      </c>
      <c r="D271" s="24">
        <f t="shared" si="165"/>
        <v>1.9786614785546257E-2</v>
      </c>
      <c r="E271" s="24">
        <f t="shared" si="166"/>
        <v>6.7829467614453756E-2</v>
      </c>
      <c r="F271" s="6">
        <f t="shared" si="167"/>
        <v>0.63874024809886021</v>
      </c>
      <c r="G271" s="94">
        <f t="shared" si="173"/>
        <v>6.3352345425682207E-3</v>
      </c>
      <c r="H271" s="6">
        <f t="shared" si="160"/>
        <v>0.24780258927503196</v>
      </c>
      <c r="I271" s="6">
        <f t="shared" si="168"/>
        <v>0.37027342801198787</v>
      </c>
      <c r="J271" s="6">
        <f t="shared" si="169"/>
        <v>0.67902097198801203</v>
      </c>
      <c r="K271" s="6">
        <f t="shared" si="170"/>
        <v>9.9893037789194047E-2</v>
      </c>
      <c r="L271" s="94">
        <f t="shared" si="171"/>
        <v>3.9837213310962903E-4</v>
      </c>
      <c r="M271" s="94">
        <f t="shared" si="174"/>
        <v>2.2353139611773824E-2</v>
      </c>
      <c r="N271" s="6">
        <f t="shared" si="161"/>
        <v>7.9630291107092074E-3</v>
      </c>
      <c r="O271" s="6">
        <f t="shared" si="175"/>
        <v>0.23984102187392961</v>
      </c>
      <c r="P271" s="6">
        <f t="shared" si="172"/>
        <v>0.24780405098463881</v>
      </c>
    </row>
    <row r="272" spans="1:16" x14ac:dyDescent="0.25">
      <c r="A272" s="33">
        <f t="shared" si="162"/>
        <v>0.24146808558726718</v>
      </c>
      <c r="B272" s="24">
        <f t="shared" si="163"/>
        <v>9.2531914412732841E-2</v>
      </c>
      <c r="C272" s="24">
        <f t="shared" si="164"/>
        <v>2.2171963769746972</v>
      </c>
      <c r="D272" s="24">
        <f t="shared" si="165"/>
        <v>1.9786396292674199E-2</v>
      </c>
      <c r="E272" s="24">
        <f t="shared" si="166"/>
        <v>6.7829686107325815E-2</v>
      </c>
      <c r="F272" s="6">
        <f t="shared" si="167"/>
        <v>0.6387381905898355</v>
      </c>
      <c r="G272" s="94">
        <f t="shared" si="173"/>
        <v>6.335193728540015E-3</v>
      </c>
      <c r="H272" s="6">
        <f t="shared" si="160"/>
        <v>0.2478032793158072</v>
      </c>
      <c r="I272" s="6">
        <f t="shared" si="168"/>
        <v>0.37027179495477447</v>
      </c>
      <c r="J272" s="6">
        <f t="shared" si="169"/>
        <v>0.67902260504522549</v>
      </c>
      <c r="K272" s="6">
        <f t="shared" si="170"/>
        <v>9.9893119320833362E-2</v>
      </c>
      <c r="L272" s="94">
        <f t="shared" si="171"/>
        <v>3.9836913322455772E-4</v>
      </c>
      <c r="M272" s="94">
        <f t="shared" si="174"/>
        <v>2.2353139611773824E-2</v>
      </c>
      <c r="N272" s="6">
        <f t="shared" si="161"/>
        <v>7.9630280607494337E-3</v>
      </c>
      <c r="O272" s="6">
        <f t="shared" si="175"/>
        <v>0.23984102187392961</v>
      </c>
      <c r="P272" s="6">
        <f t="shared" si="172"/>
        <v>0.24780404993467905</v>
      </c>
    </row>
    <row r="273" spans="1:16" x14ac:dyDescent="0.25">
      <c r="A273" s="33">
        <f t="shared" si="162"/>
        <v>0.24146847089670309</v>
      </c>
      <c r="B273" s="24">
        <f t="shared" si="163"/>
        <v>9.2531529103296928E-2</v>
      </c>
      <c r="C273" s="24">
        <f t="shared" si="164"/>
        <v>2.2171912215520386</v>
      </c>
      <c r="D273" s="24">
        <f t="shared" si="165"/>
        <v>1.9786281102614156E-2</v>
      </c>
      <c r="E273" s="24">
        <f t="shared" si="166"/>
        <v>6.7829801297385861E-2</v>
      </c>
      <c r="F273" s="6">
        <f t="shared" si="167"/>
        <v>0.63873710587059529</v>
      </c>
      <c r="G273" s="94">
        <f t="shared" si="173"/>
        <v>6.3351722114277018E-3</v>
      </c>
      <c r="H273" s="6">
        <f t="shared" si="160"/>
        <v>0.2478036431081308</v>
      </c>
      <c r="I273" s="6">
        <f t="shared" si="168"/>
        <v>0.37027093399919048</v>
      </c>
      <c r="J273" s="6">
        <f t="shared" si="169"/>
        <v>0.67902346600080943</v>
      </c>
      <c r="K273" s="6">
        <f t="shared" si="170"/>
        <v>9.9893162303915137E-2</v>
      </c>
      <c r="L273" s="94">
        <f t="shared" si="171"/>
        <v>3.9836755169257325E-4</v>
      </c>
      <c r="M273" s="94">
        <f t="shared" si="174"/>
        <v>2.2353139611773824E-2</v>
      </c>
      <c r="N273" s="6">
        <f t="shared" si="161"/>
        <v>7.9630275072132394E-3</v>
      </c>
      <c r="O273" s="6">
        <f t="shared" si="175"/>
        <v>0.23984102187392961</v>
      </c>
      <c r="P273" s="6">
        <f t="shared" si="172"/>
        <v>0.24780404938114284</v>
      </c>
    </row>
    <row r="274" spans="1:16" x14ac:dyDescent="0.25">
      <c r="A274" s="33">
        <f t="shared" si="162"/>
        <v>0.2414686740332091</v>
      </c>
      <c r="B274" s="24">
        <f t="shared" si="163"/>
        <v>9.2531325966790923E-2</v>
      </c>
      <c r="C274" s="24">
        <f t="shared" si="164"/>
        <v>2.2171885035921983</v>
      </c>
      <c r="D274" s="24">
        <f t="shared" si="165"/>
        <v>1.9786220374064054E-2</v>
      </c>
      <c r="E274" s="24">
        <f t="shared" si="166"/>
        <v>6.7829862025935966E-2</v>
      </c>
      <c r="F274" s="6">
        <f t="shared" si="167"/>
        <v>0.63873653400479491</v>
      </c>
      <c r="G274" s="94">
        <f t="shared" si="173"/>
        <v>6.3351608675847586E-3</v>
      </c>
      <c r="H274" s="6">
        <f t="shared" si="160"/>
        <v>0.24780383490079386</v>
      </c>
      <c r="I274" s="6">
        <f t="shared" si="168"/>
        <v>0.37027048009989716</v>
      </c>
      <c r="J274" s="6">
        <f t="shared" si="169"/>
        <v>0.6790239199001028</v>
      </c>
      <c r="K274" s="6">
        <f t="shared" si="170"/>
        <v>9.9893184964551782E-2</v>
      </c>
      <c r="L274" s="94">
        <f t="shared" si="171"/>
        <v>3.9836671790852108E-4</v>
      </c>
      <c r="M274" s="94">
        <f t="shared" si="174"/>
        <v>2.2353139611773824E-2</v>
      </c>
      <c r="N274" s="6">
        <f t="shared" si="161"/>
        <v>7.9630272153888206E-3</v>
      </c>
      <c r="O274" s="6">
        <f t="shared" si="175"/>
        <v>0.23984102187392961</v>
      </c>
      <c r="P274" s="6">
        <f t="shared" si="172"/>
        <v>0.24780404908931844</v>
      </c>
    </row>
    <row r="275" spans="1:16" x14ac:dyDescent="0.25">
      <c r="A275" s="33">
        <f t="shared" si="162"/>
        <v>0.24146878112747139</v>
      </c>
      <c r="B275" s="24">
        <f t="shared" si="163"/>
        <v>9.2531218872528631E-2</v>
      </c>
      <c r="C275" s="24">
        <f t="shared" si="164"/>
        <v>2.2171870706737131</v>
      </c>
      <c r="D275" s="24">
        <f t="shared" si="165"/>
        <v>1.9786188357780832E-2</v>
      </c>
      <c r="E275" s="24">
        <f t="shared" si="166"/>
        <v>6.7829894042219188E-2</v>
      </c>
      <c r="F275" s="6">
        <f t="shared" si="167"/>
        <v>0.63873623251575284</v>
      </c>
      <c r="G275" s="94">
        <f t="shared" si="173"/>
        <v>6.3351548870872344E-3</v>
      </c>
      <c r="H275" s="6">
        <f t="shared" si="160"/>
        <v>0.24780393601455863</v>
      </c>
      <c r="I275" s="6">
        <f t="shared" si="168"/>
        <v>0.37027024080251009</v>
      </c>
      <c r="J275" s="6">
        <f t="shared" si="169"/>
        <v>0.67902415919748993</v>
      </c>
      <c r="K275" s="6">
        <f t="shared" si="170"/>
        <v>9.9893196911262305E-2</v>
      </c>
      <c r="L275" s="94">
        <f t="shared" si="171"/>
        <v>3.9836627833616714E-4</v>
      </c>
      <c r="M275" s="94">
        <f t="shared" si="174"/>
        <v>2.2353139611773824E-2</v>
      </c>
      <c r="N275" s="6">
        <f t="shared" si="161"/>
        <v>7.9630270615384958E-3</v>
      </c>
      <c r="O275" s="6">
        <f t="shared" si="175"/>
        <v>0.23984102187392961</v>
      </c>
      <c r="P275" s="6">
        <f t="shared" si="172"/>
        <v>0.24780404893546812</v>
      </c>
    </row>
    <row r="276" spans="1:16" x14ac:dyDescent="0.25">
      <c r="A276" s="33">
        <f t="shared" si="162"/>
        <v>0.24146883758792614</v>
      </c>
      <c r="B276" s="24">
        <f t="shared" si="163"/>
        <v>9.2531162412073875E-2</v>
      </c>
      <c r="C276" s="24">
        <f t="shared" si="164"/>
        <v>2.2171863152340694</v>
      </c>
      <c r="D276" s="24">
        <f t="shared" si="165"/>
        <v>1.9786171478693396E-2</v>
      </c>
      <c r="E276" s="24">
        <f t="shared" si="166"/>
        <v>6.7829910921306621E-2</v>
      </c>
      <c r="F276" s="6">
        <f t="shared" si="167"/>
        <v>0.63873607356987527</v>
      </c>
      <c r="G276" s="94">
        <f t="shared" si="173"/>
        <v>6.3351517341531218E-3</v>
      </c>
      <c r="H276" s="6">
        <f t="shared" si="160"/>
        <v>0.24780398932207925</v>
      </c>
      <c r="I276" s="6">
        <f t="shared" si="168"/>
        <v>0.3702701146440896</v>
      </c>
      <c r="J276" s="6">
        <f t="shared" si="169"/>
        <v>0.67902428535591031</v>
      </c>
      <c r="K276" s="6">
        <f t="shared" si="170"/>
        <v>9.9893203209593009E-2</v>
      </c>
      <c r="L276" s="94">
        <f t="shared" si="171"/>
        <v>3.9836604659255055E-4</v>
      </c>
      <c r="M276" s="94">
        <f t="shared" si="174"/>
        <v>2.2353139611773824E-2</v>
      </c>
      <c r="N276" s="6">
        <f t="shared" si="161"/>
        <v>7.9630269804282297E-3</v>
      </c>
      <c r="O276" s="6">
        <f t="shared" si="175"/>
        <v>0.23984102187392961</v>
      </c>
      <c r="P276" s="6">
        <f t="shared" si="172"/>
        <v>0.24780404885435783</v>
      </c>
    </row>
    <row r="277" spans="1:16" x14ac:dyDescent="0.25">
      <c r="A277" s="33">
        <f t="shared" si="162"/>
        <v>0.24146886735406542</v>
      </c>
      <c r="B277" s="24">
        <f t="shared" si="163"/>
        <v>9.25311326459346E-2</v>
      </c>
      <c r="C277" s="24">
        <f t="shared" si="164"/>
        <v>2.2171859169637229</v>
      </c>
      <c r="D277" s="24">
        <f t="shared" si="165"/>
        <v>1.9786162579983713E-2</v>
      </c>
      <c r="E277" s="24">
        <f t="shared" si="166"/>
        <v>6.7829919820016307E-2</v>
      </c>
      <c r="F277" s="6">
        <f t="shared" si="167"/>
        <v>0.63873598977312451</v>
      </c>
      <c r="G277" s="94">
        <f t="shared" si="173"/>
        <v>6.3351500719169718E-3</v>
      </c>
      <c r="H277" s="6">
        <f t="shared" si="160"/>
        <v>0.2478040174259824</v>
      </c>
      <c r="I277" s="6">
        <f t="shared" si="168"/>
        <v>0.37027004813294173</v>
      </c>
      <c r="J277" s="6">
        <f t="shared" si="169"/>
        <v>0.67902435186705823</v>
      </c>
      <c r="K277" s="6">
        <f t="shared" si="170"/>
        <v>9.9893206530089637E-2</v>
      </c>
      <c r="L277" s="94">
        <f t="shared" si="171"/>
        <v>3.9836592441665864E-4</v>
      </c>
      <c r="M277" s="94">
        <f t="shared" si="174"/>
        <v>2.2353139611773824E-2</v>
      </c>
      <c r="N277" s="6">
        <f t="shared" si="161"/>
        <v>7.9630269376666681E-3</v>
      </c>
      <c r="O277" s="6">
        <f t="shared" si="175"/>
        <v>0.23984102187392961</v>
      </c>
      <c r="P277" s="6">
        <f t="shared" si="172"/>
        <v>0.24780404881159629</v>
      </c>
    </row>
    <row r="278" spans="1:16" x14ac:dyDescent="0.25">
      <c r="A278" s="33">
        <f t="shared" si="162"/>
        <v>0.24146888304687236</v>
      </c>
      <c r="B278" s="24">
        <f t="shared" si="163"/>
        <v>9.2531116953127657E-2</v>
      </c>
      <c r="C278" s="24">
        <f t="shared" si="164"/>
        <v>2.2171857069942646</v>
      </c>
      <c r="D278" s="24">
        <f t="shared" si="165"/>
        <v>1.9786157888554926E-2</v>
      </c>
      <c r="E278" s="24">
        <f t="shared" si="166"/>
        <v>6.7829924511445094E-2</v>
      </c>
      <c r="F278" s="6">
        <f t="shared" si="167"/>
        <v>0.63873594559521296</v>
      </c>
      <c r="G278" s="94">
        <f t="shared" si="173"/>
        <v>6.3351491955809134E-3</v>
      </c>
      <c r="H278" s="6">
        <f t="shared" si="160"/>
        <v>0.24780403224245329</v>
      </c>
      <c r="I278" s="6">
        <f t="shared" si="168"/>
        <v>0.37027001306804219</v>
      </c>
      <c r="J278" s="6">
        <f t="shared" si="169"/>
        <v>0.67902438693195777</v>
      </c>
      <c r="K278" s="6">
        <f t="shared" si="170"/>
        <v>9.9893208280665252E-2</v>
      </c>
      <c r="L278" s="94">
        <f t="shared" si="171"/>
        <v>3.9836586000515625E-4</v>
      </c>
      <c r="M278" s="94">
        <f t="shared" si="174"/>
        <v>2.2353139611773824E-2</v>
      </c>
      <c r="N278" s="6">
        <f t="shared" si="161"/>
        <v>7.9630269151226424E-3</v>
      </c>
      <c r="O278" s="6">
        <f t="shared" si="175"/>
        <v>0.23984102187392961</v>
      </c>
      <c r="P278" s="6">
        <f t="shared" si="172"/>
        <v>0.24780404878905227</v>
      </c>
    </row>
    <row r="279" spans="1:16" x14ac:dyDescent="0.25">
      <c r="A279" s="33">
        <f t="shared" si="162"/>
        <v>0.24146889132017185</v>
      </c>
      <c r="B279" s="24">
        <f t="shared" si="163"/>
        <v>9.2531108679828167E-2</v>
      </c>
      <c r="C279" s="24">
        <f t="shared" si="164"/>
        <v>2.2171855962976705</v>
      </c>
      <c r="D279" s="24">
        <f t="shared" si="165"/>
        <v>1.9786155415218325E-2</v>
      </c>
      <c r="E279" s="24">
        <f t="shared" si="166"/>
        <v>6.7829926984781685E-2</v>
      </c>
      <c r="F279" s="6">
        <f t="shared" si="167"/>
        <v>0.63873592230447596</v>
      </c>
      <c r="G279" s="94">
        <f t="shared" si="173"/>
        <v>6.33514873357375E-3</v>
      </c>
      <c r="H279" s="6">
        <f t="shared" si="160"/>
        <v>0.24780404005374559</v>
      </c>
      <c r="I279" s="6">
        <f t="shared" si="168"/>
        <v>0.370269994581711</v>
      </c>
      <c r="J279" s="6">
        <f t="shared" si="169"/>
        <v>0.67902440541828901</v>
      </c>
      <c r="K279" s="6">
        <f t="shared" si="170"/>
        <v>9.989320920357414E-2</v>
      </c>
      <c r="L279" s="94">
        <f t="shared" si="171"/>
        <v>3.9836582604720874E-4</v>
      </c>
      <c r="M279" s="94">
        <f t="shared" si="174"/>
        <v>2.2353139611773824E-2</v>
      </c>
      <c r="N279" s="6">
        <f t="shared" si="161"/>
        <v>7.9630269032373597E-3</v>
      </c>
      <c r="O279" s="6">
        <f t="shared" si="175"/>
        <v>0.23984102187392961</v>
      </c>
      <c r="P279" s="6">
        <f t="shared" si="172"/>
        <v>0.24780404877716697</v>
      </c>
    </row>
    <row r="280" spans="1:16" x14ac:dyDescent="0.25">
      <c r="A280" s="33">
        <f t="shared" si="162"/>
        <v>0.24146889568188254</v>
      </c>
      <c r="B280" s="24">
        <f t="shared" si="163"/>
        <v>9.253110431811748E-2</v>
      </c>
      <c r="C280" s="24">
        <f t="shared" si="164"/>
        <v>2.2171855379380609</v>
      </c>
      <c r="D280" s="24">
        <f t="shared" si="165"/>
        <v>1.9786154111267162E-2</v>
      </c>
      <c r="E280" s="24">
        <f t="shared" si="166"/>
        <v>6.7829928288732855E-2</v>
      </c>
      <c r="F280" s="6">
        <f t="shared" si="167"/>
        <v>0.63873591002552366</v>
      </c>
      <c r="G280" s="94">
        <f t="shared" si="173"/>
        <v>6.3351484900020776E-3</v>
      </c>
      <c r="H280" s="6">
        <f t="shared" si="160"/>
        <v>0.24780404417188462</v>
      </c>
      <c r="I280" s="6">
        <f t="shared" si="168"/>
        <v>0.37026998483565621</v>
      </c>
      <c r="J280" s="6">
        <f t="shared" si="169"/>
        <v>0.67902441516434375</v>
      </c>
      <c r="K280" s="6">
        <f t="shared" si="170"/>
        <v>9.9893209690134682E-2</v>
      </c>
      <c r="L280" s="94">
        <f t="shared" si="171"/>
        <v>3.9836580814446939E-4</v>
      </c>
      <c r="M280" s="94">
        <f t="shared" si="174"/>
        <v>2.2353139611773824E-2</v>
      </c>
      <c r="N280" s="6">
        <f t="shared" si="161"/>
        <v>7.9630268969714015E-3</v>
      </c>
      <c r="O280" s="6">
        <f t="shared" si="175"/>
        <v>0.23984102187392961</v>
      </c>
      <c r="P280" s="6">
        <f t="shared" si="172"/>
        <v>0.24780404877090101</v>
      </c>
    </row>
    <row r="281" spans="1:16" x14ac:dyDescent="0.25">
      <c r="A281" s="33">
        <f t="shared" si="162"/>
        <v>0.24146889798139073</v>
      </c>
      <c r="B281" s="24">
        <f t="shared" si="163"/>
        <v>9.2531102018609285E-2</v>
      </c>
      <c r="C281" s="24">
        <f t="shared" si="164"/>
        <v>2.217185507170683</v>
      </c>
      <c r="D281" s="24">
        <f t="shared" si="165"/>
        <v>1.9786153423819838E-2</v>
      </c>
      <c r="E281" s="24">
        <f t="shared" si="166"/>
        <v>6.7829928976180176E-2</v>
      </c>
      <c r="F281" s="6">
        <f t="shared" si="167"/>
        <v>0.63873590355202015</v>
      </c>
      <c r="G281" s="94">
        <f t="shared" si="173"/>
        <v>6.3351483615903042E-3</v>
      </c>
      <c r="H281" s="6">
        <f t="shared" si="160"/>
        <v>0.24780404634298103</v>
      </c>
      <c r="I281" s="6">
        <f t="shared" si="168"/>
        <v>0.37026997969750408</v>
      </c>
      <c r="J281" s="6">
        <f t="shared" si="169"/>
        <v>0.67902442030249588</v>
      </c>
      <c r="K281" s="6">
        <f t="shared" si="170"/>
        <v>9.9893209946650949E-2</v>
      </c>
      <c r="L281" s="94">
        <f t="shared" si="171"/>
        <v>3.983657987060874E-4</v>
      </c>
      <c r="M281" s="94">
        <f t="shared" si="174"/>
        <v>2.2353139611773824E-2</v>
      </c>
      <c r="N281" s="6">
        <f t="shared" si="161"/>
        <v>7.9630268936679693E-3</v>
      </c>
      <c r="O281" s="6">
        <f t="shared" si="175"/>
        <v>0.23984102187392961</v>
      </c>
      <c r="P281" s="6">
        <f t="shared" si="172"/>
        <v>0.24780404876759757</v>
      </c>
    </row>
    <row r="282" spans="1:16" x14ac:dyDescent="0.25">
      <c r="A282" s="33">
        <f t="shared" si="162"/>
        <v>0.24146889919369902</v>
      </c>
      <c r="B282" s="24">
        <f t="shared" si="163"/>
        <v>9.2531100806301003E-2</v>
      </c>
      <c r="C282" s="24">
        <f t="shared" si="164"/>
        <v>2.2171854909500199</v>
      </c>
      <c r="D282" s="24">
        <f t="shared" si="165"/>
        <v>1.9786153061395348E-2</v>
      </c>
      <c r="E282" s="24">
        <f t="shared" si="166"/>
        <v>6.7829929338604669E-2</v>
      </c>
      <c r="F282" s="6">
        <f t="shared" si="167"/>
        <v>0.6387359001391677</v>
      </c>
      <c r="G282" s="94">
        <f t="shared" si="173"/>
        <v>6.3351482938911923E-3</v>
      </c>
      <c r="H282" s="6">
        <f t="shared" si="160"/>
        <v>0.24780404748759022</v>
      </c>
      <c r="I282" s="6">
        <f t="shared" si="168"/>
        <v>0.37026997698865333</v>
      </c>
      <c r="J282" s="6">
        <f t="shared" si="169"/>
        <v>0.67902442301134669</v>
      </c>
      <c r="K282" s="6">
        <f t="shared" si="170"/>
        <v>9.989321008188716E-2</v>
      </c>
      <c r="L282" s="94">
        <f t="shared" si="171"/>
        <v>3.9836579373014137E-4</v>
      </c>
      <c r="M282" s="94">
        <f t="shared" si="174"/>
        <v>2.2353139611773824E-2</v>
      </c>
      <c r="N282" s="6">
        <f t="shared" si="161"/>
        <v>7.9630268919263867E-3</v>
      </c>
      <c r="O282" s="6">
        <f t="shared" si="175"/>
        <v>0.23984102187392961</v>
      </c>
      <c r="P282" s="6">
        <f t="shared" si="172"/>
        <v>0.24780404876585599</v>
      </c>
    </row>
    <row r="284" spans="1:16" x14ac:dyDescent="0.25">
      <c r="A284" s="11" t="s">
        <v>75</v>
      </c>
      <c r="B284" s="11"/>
      <c r="C284" s="11"/>
      <c r="D284" s="11"/>
      <c r="E284" s="11"/>
      <c r="F284">
        <f>F251+1</f>
        <v>9</v>
      </c>
      <c r="G284" t="s">
        <v>76</v>
      </c>
      <c r="H284">
        <f>D$18/100</f>
        <v>0.7</v>
      </c>
      <c r="K284" t="s">
        <v>15</v>
      </c>
    </row>
    <row r="285" spans="1:16" x14ac:dyDescent="0.25">
      <c r="A285" s="4" t="s">
        <v>82</v>
      </c>
      <c r="B285" s="4" t="s">
        <v>185</v>
      </c>
      <c r="C285" s="4" t="s">
        <v>186</v>
      </c>
      <c r="D285" s="4" t="s">
        <v>187</v>
      </c>
      <c r="E285" s="4" t="s">
        <v>188</v>
      </c>
      <c r="F285" s="4" t="s">
        <v>79</v>
      </c>
      <c r="G285" s="4" t="s">
        <v>81</v>
      </c>
      <c r="H285" s="4" t="s">
        <v>84</v>
      </c>
      <c r="I285" s="4" t="s">
        <v>60</v>
      </c>
      <c r="J285" s="4" t="s">
        <v>190</v>
      </c>
      <c r="K285" s="4" t="s">
        <v>86</v>
      </c>
      <c r="L285" s="4" t="s">
        <v>88</v>
      </c>
      <c r="M285" s="4" t="s">
        <v>88</v>
      </c>
      <c r="N285" s="4" t="s">
        <v>90</v>
      </c>
      <c r="O285" s="4" t="s">
        <v>92</v>
      </c>
      <c r="P285" s="4" t="s">
        <v>92</v>
      </c>
    </row>
    <row r="286" spans="1:16" x14ac:dyDescent="0.25">
      <c r="A286" s="4" t="s">
        <v>77</v>
      </c>
      <c r="B286" s="4" t="s">
        <v>10</v>
      </c>
      <c r="C286" s="4" t="s">
        <v>57</v>
      </c>
      <c r="D286" s="4" t="s">
        <v>59</v>
      </c>
      <c r="E286" s="4" t="s">
        <v>189</v>
      </c>
      <c r="F286" s="4" t="s">
        <v>78</v>
      </c>
      <c r="G286" s="4" t="s">
        <v>80</v>
      </c>
      <c r="H286" s="4" t="s">
        <v>83</v>
      </c>
      <c r="I286" s="4" t="s">
        <v>61</v>
      </c>
      <c r="J286" s="4" t="s">
        <v>191</v>
      </c>
      <c r="K286" s="4" t="s">
        <v>85</v>
      </c>
      <c r="L286" s="4" t="s">
        <v>87</v>
      </c>
      <c r="M286" s="4" t="s">
        <v>28</v>
      </c>
      <c r="N286" s="4" t="s">
        <v>89</v>
      </c>
      <c r="O286" s="4" t="s">
        <v>32</v>
      </c>
      <c r="P286" s="4" t="s">
        <v>91</v>
      </c>
    </row>
    <row r="287" spans="1:16" x14ac:dyDescent="0.25">
      <c r="A287" s="4" t="s">
        <v>0</v>
      </c>
      <c r="B287" s="4" t="s">
        <v>0</v>
      </c>
      <c r="C287" s="4" t="s">
        <v>97</v>
      </c>
      <c r="D287" s="4" t="s">
        <v>17</v>
      </c>
      <c r="E287" s="4" t="s">
        <v>17</v>
      </c>
      <c r="F287" s="4" t="s">
        <v>22</v>
      </c>
      <c r="G287" s="4" t="s">
        <v>0</v>
      </c>
      <c r="H287" s="4" t="s">
        <v>0</v>
      </c>
      <c r="I287" s="4" t="s">
        <v>0</v>
      </c>
      <c r="J287" s="4" t="s">
        <v>0</v>
      </c>
      <c r="K287" s="4" t="s">
        <v>0</v>
      </c>
      <c r="L287" s="4" t="s">
        <v>20</v>
      </c>
      <c r="M287" s="4" t="s">
        <v>20</v>
      </c>
      <c r="N287" s="4" t="s">
        <v>0</v>
      </c>
      <c r="O287" s="4" t="s">
        <v>0</v>
      </c>
      <c r="P287" s="4" t="s">
        <v>0</v>
      </c>
    </row>
    <row r="288" spans="1:16" x14ac:dyDescent="0.25">
      <c r="A288" s="24">
        <v>0.2</v>
      </c>
      <c r="B288" s="24">
        <f>IF(A288&lt;0.167,A288,2*0.167-A288)</f>
        <v>0.13400000000000001</v>
      </c>
      <c r="C288" s="24">
        <f>2*ACOS((0.167-B288)/0.167)</f>
        <v>2.7437647987045688</v>
      </c>
      <c r="D288" s="24">
        <f>0.167^2*(C288-SIN(C288))/2</f>
        <v>3.2858095406100046E-2</v>
      </c>
      <c r="E288" s="24">
        <f>IF(A288&lt;0.167,D288,3.1416*(0.167)^2-D288)</f>
        <v>5.4757986993899971E-2</v>
      </c>
      <c r="F288" s="6">
        <f>$D$19/E288</f>
        <v>0.7912162837048089</v>
      </c>
      <c r="G288" s="94">
        <f>F288^2/(2*32.2)</f>
        <v>9.7208572608641092E-3</v>
      </c>
      <c r="H288" s="6">
        <f t="shared" ref="H288:H315" si="176">A288+G288</f>
        <v>0.20972085726086412</v>
      </c>
      <c r="I288" s="6">
        <f>0.167*C288</f>
        <v>0.45820872138366303</v>
      </c>
      <c r="J288" s="6">
        <f>IF(A288&lt;0.167,I288,(2*3.1416*0.167-I288))</f>
        <v>0.59108567861633698</v>
      </c>
      <c r="K288" s="6">
        <f>E288/J288</f>
        <v>9.2639678095537803E-2</v>
      </c>
      <c r="L288" s="94">
        <f>($D$21^2)*(F288^2)/(($D$20^2)*(K288^1.333))</f>
        <v>6.7588190163551704E-4</v>
      </c>
      <c r="M288" s="94">
        <f>D271</f>
        <v>1.9786614785546257E-2</v>
      </c>
      <c r="N288" s="6">
        <f t="shared" ref="N288:N315" si="177">((M288+L288)/2)*D$30</f>
        <v>7.1618738405136205E-3</v>
      </c>
      <c r="O288" s="6">
        <f>H282</f>
        <v>0.24780404748759022</v>
      </c>
      <c r="P288" s="6">
        <f>N288+O288</f>
        <v>0.25496592132810386</v>
      </c>
    </row>
    <row r="289" spans="1:16" x14ac:dyDescent="0.25">
      <c r="A289" s="33">
        <f t="shared" ref="A289:A315" si="178">A288+(P288-H288)/2</f>
        <v>0.22262253203361987</v>
      </c>
      <c r="B289" s="24">
        <f t="shared" ref="B289:B315" si="179">IF(A289&lt;0.167,A289,2*0.167-A289)</f>
        <v>0.11137746796638015</v>
      </c>
      <c r="C289" s="24">
        <f t="shared" ref="C289:C315" si="180">2*ACOS((0.167-B289)/0.167)</f>
        <v>2.4624794278393245</v>
      </c>
      <c r="D289" s="24">
        <f t="shared" ref="D289:D315" si="181">0.167^2*(C289-SIN(C289))/2</f>
        <v>2.5579458675841181E-2</v>
      </c>
      <c r="E289" s="24">
        <f t="shared" ref="E289:E315" si="182">IF(A289&lt;0.167,D289,3.1416*(0.167)^2-D289)</f>
        <v>6.2036623724158836E-2</v>
      </c>
      <c r="F289" s="6">
        <f t="shared" ref="F289:F315" si="183">$D$19/E289</f>
        <v>0.69838441184537969</v>
      </c>
      <c r="G289" s="94">
        <f>F289^2/2/32.2</f>
        <v>7.5736147004443616E-3</v>
      </c>
      <c r="H289" s="6">
        <f t="shared" si="176"/>
        <v>0.23019614673406424</v>
      </c>
      <c r="I289" s="6">
        <f t="shared" ref="I289:I315" si="184">0.167*C289</f>
        <v>0.41123406444916721</v>
      </c>
      <c r="J289" s="6">
        <f t="shared" ref="J289:J315" si="185">IF(A289&lt;0.167,I289,(2*3.1416*0.167-I289))</f>
        <v>0.63806033555083275</v>
      </c>
      <c r="K289" s="6">
        <f t="shared" ref="K289:K315" si="186">E289/J289</f>
        <v>9.7226892611343846E-2</v>
      </c>
      <c r="L289" s="94">
        <f t="shared" ref="L289:L315" si="187">($D$21^2)*(F289^2)/(($D$20^2)*(K289^1.333))</f>
        <v>4.9373126582159701E-4</v>
      </c>
      <c r="M289" s="94">
        <f>M288</f>
        <v>1.9786614785546257E-2</v>
      </c>
      <c r="N289" s="6">
        <f t="shared" si="177"/>
        <v>7.0981211179787489E-3</v>
      </c>
      <c r="O289" s="6">
        <f>O288</f>
        <v>0.24780404748759022</v>
      </c>
      <c r="P289" s="6">
        <f t="shared" ref="P289:P315" si="188">N289+O289</f>
        <v>0.25490216860556897</v>
      </c>
    </row>
    <row r="290" spans="1:16" x14ac:dyDescent="0.25">
      <c r="A290" s="33">
        <f t="shared" si="178"/>
        <v>0.23497554296937223</v>
      </c>
      <c r="B290" s="24">
        <f t="shared" si="179"/>
        <v>9.9024457030627788E-2</v>
      </c>
      <c r="C290" s="24">
        <f t="shared" si="180"/>
        <v>2.3031722291866252</v>
      </c>
      <c r="D290" s="24">
        <f t="shared" si="181"/>
        <v>2.1747623909072724E-2</v>
      </c>
      <c r="E290" s="24">
        <f t="shared" si="182"/>
        <v>6.586845849092729E-2</v>
      </c>
      <c r="F290" s="6">
        <f t="shared" si="183"/>
        <v>0.65775656459969267</v>
      </c>
      <c r="G290" s="94">
        <f t="shared" ref="G290:G315" si="189">F290^2/2/32.2</f>
        <v>6.7180698489749946E-3</v>
      </c>
      <c r="H290" s="6">
        <f t="shared" si="176"/>
        <v>0.24169361281834723</v>
      </c>
      <c r="I290" s="6">
        <f t="shared" si="184"/>
        <v>0.38462976227416645</v>
      </c>
      <c r="J290" s="6">
        <f t="shared" si="185"/>
        <v>0.66466463772583351</v>
      </c>
      <c r="K290" s="6">
        <f t="shared" si="186"/>
        <v>9.9100290209958891E-2</v>
      </c>
      <c r="L290" s="94">
        <f t="shared" si="187"/>
        <v>4.2695621540494549E-4</v>
      </c>
      <c r="M290" s="94">
        <f t="shared" ref="M290:M315" si="190">M289</f>
        <v>1.9786614785546257E-2</v>
      </c>
      <c r="N290" s="6">
        <f t="shared" si="177"/>
        <v>7.0747498503329212E-3</v>
      </c>
      <c r="O290" s="6">
        <f t="shared" ref="O290:O315" si="191">O289</f>
        <v>0.24780404748759022</v>
      </c>
      <c r="P290" s="6">
        <f t="shared" si="188"/>
        <v>0.25487879733792312</v>
      </c>
    </row>
    <row r="291" spans="1:16" x14ac:dyDescent="0.25">
      <c r="A291" s="33">
        <f t="shared" si="178"/>
        <v>0.24156813522916018</v>
      </c>
      <c r="B291" s="24">
        <f t="shared" si="179"/>
        <v>9.2431864770839839E-2</v>
      </c>
      <c r="C291" s="24">
        <f t="shared" si="180"/>
        <v>2.2158574948298861</v>
      </c>
      <c r="D291" s="24">
        <f t="shared" si="181"/>
        <v>1.9756490954180722E-2</v>
      </c>
      <c r="E291" s="24">
        <f t="shared" si="182"/>
        <v>6.7859591445819295E-2</v>
      </c>
      <c r="F291" s="6">
        <f t="shared" si="183"/>
        <v>0.63845670227858398</v>
      </c>
      <c r="G291" s="94">
        <f t="shared" si="189"/>
        <v>6.3296111907522419E-3</v>
      </c>
      <c r="H291" s="6">
        <f t="shared" si="176"/>
        <v>0.24789774641991241</v>
      </c>
      <c r="I291" s="6">
        <f t="shared" si="184"/>
        <v>0.37004820163659102</v>
      </c>
      <c r="J291" s="6">
        <f t="shared" si="185"/>
        <v>0.67924619836340894</v>
      </c>
      <c r="K291" s="6">
        <f t="shared" si="186"/>
        <v>9.9904263887411845E-2</v>
      </c>
      <c r="L291" s="94">
        <f t="shared" si="187"/>
        <v>3.9795890857575696E-4</v>
      </c>
      <c r="M291" s="94">
        <f t="shared" si="190"/>
        <v>1.9786614785546257E-2</v>
      </c>
      <c r="N291" s="6">
        <f t="shared" si="177"/>
        <v>7.0646007929427044E-3</v>
      </c>
      <c r="O291" s="6">
        <f t="shared" si="191"/>
        <v>0.24780404748759022</v>
      </c>
      <c r="P291" s="6">
        <f t="shared" si="188"/>
        <v>0.25486864828053291</v>
      </c>
    </row>
    <row r="292" spans="1:16" x14ac:dyDescent="0.25">
      <c r="A292" s="33">
        <f t="shared" si="178"/>
        <v>0.24505358615947043</v>
      </c>
      <c r="B292" s="24">
        <f t="shared" si="179"/>
        <v>8.8946413840529592E-2</v>
      </c>
      <c r="C292" s="24">
        <f t="shared" si="180"/>
        <v>2.1689277239704392</v>
      </c>
      <c r="D292" s="24">
        <f t="shared" si="181"/>
        <v>1.8721027528365325E-2</v>
      </c>
      <c r="E292" s="24">
        <f t="shared" si="182"/>
        <v>6.8895054871634692E-2</v>
      </c>
      <c r="F292" s="6">
        <f t="shared" si="183"/>
        <v>0.62886096909558642</v>
      </c>
      <c r="G292" s="94">
        <f t="shared" si="189"/>
        <v>6.1407782368298148E-3</v>
      </c>
      <c r="H292" s="6">
        <f t="shared" si="176"/>
        <v>0.25119436439630022</v>
      </c>
      <c r="I292" s="6">
        <f t="shared" si="184"/>
        <v>0.36221092990306336</v>
      </c>
      <c r="J292" s="6">
        <f t="shared" si="185"/>
        <v>0.6870834700969366</v>
      </c>
      <c r="K292" s="6">
        <f t="shared" si="186"/>
        <v>0.10027173970858984</v>
      </c>
      <c r="L292" s="94">
        <f t="shared" si="187"/>
        <v>3.8420154654882549E-4</v>
      </c>
      <c r="M292" s="94">
        <f t="shared" si="190"/>
        <v>1.9786614785546257E-2</v>
      </c>
      <c r="N292" s="6">
        <f t="shared" si="177"/>
        <v>7.0597857162332783E-3</v>
      </c>
      <c r="O292" s="6">
        <f t="shared" si="191"/>
        <v>0.24780404748759022</v>
      </c>
      <c r="P292" s="6">
        <f t="shared" si="188"/>
        <v>0.2548638332038235</v>
      </c>
    </row>
    <row r="293" spans="1:16" x14ac:dyDescent="0.25">
      <c r="A293" s="33">
        <f t="shared" si="178"/>
        <v>0.24688832056323207</v>
      </c>
      <c r="B293" s="24">
        <f t="shared" si="179"/>
        <v>8.7111679436767953E-2</v>
      </c>
      <c r="C293" s="24">
        <f t="shared" si="180"/>
        <v>2.143990188360736</v>
      </c>
      <c r="D293" s="24">
        <f t="shared" si="181"/>
        <v>1.8181076356410929E-2</v>
      </c>
      <c r="E293" s="24">
        <f t="shared" si="182"/>
        <v>6.9435006043589084E-2</v>
      </c>
      <c r="F293" s="6">
        <f t="shared" si="183"/>
        <v>0.62397072371926465</v>
      </c>
      <c r="G293" s="94">
        <f t="shared" si="189"/>
        <v>6.045643851843834E-3</v>
      </c>
      <c r="H293" s="6">
        <f t="shared" si="176"/>
        <v>0.25293396441507587</v>
      </c>
      <c r="I293" s="6">
        <f t="shared" si="184"/>
        <v>0.35804636145624291</v>
      </c>
      <c r="J293" s="6">
        <f t="shared" si="185"/>
        <v>0.69124803854375705</v>
      </c>
      <c r="K293" s="6">
        <f t="shared" si="186"/>
        <v>0.10044875670080292</v>
      </c>
      <c r="L293" s="94">
        <f t="shared" si="187"/>
        <v>3.7736112267011641E-4</v>
      </c>
      <c r="M293" s="94">
        <f t="shared" si="190"/>
        <v>1.9786614785546257E-2</v>
      </c>
      <c r="N293" s="6">
        <f t="shared" si="177"/>
        <v>7.0573915678757305E-3</v>
      </c>
      <c r="O293" s="6">
        <f t="shared" si="191"/>
        <v>0.24780404748759022</v>
      </c>
      <c r="P293" s="6">
        <f t="shared" si="188"/>
        <v>0.25486143905546593</v>
      </c>
    </row>
    <row r="294" spans="1:16" x14ac:dyDescent="0.25">
      <c r="A294" s="33">
        <f t="shared" si="178"/>
        <v>0.2478520578834271</v>
      </c>
      <c r="B294" s="24">
        <f t="shared" si="179"/>
        <v>8.6147942116572923E-2</v>
      </c>
      <c r="C294" s="24">
        <f t="shared" si="180"/>
        <v>2.1308233106270107</v>
      </c>
      <c r="D294" s="24">
        <f t="shared" si="181"/>
        <v>1.7898916636455726E-2</v>
      </c>
      <c r="E294" s="24">
        <f t="shared" si="182"/>
        <v>6.9717165763544295E-2</v>
      </c>
      <c r="F294" s="6">
        <f t="shared" si="183"/>
        <v>0.62144538576645669</v>
      </c>
      <c r="G294" s="94">
        <f t="shared" si="189"/>
        <v>5.9968069486090085E-3</v>
      </c>
      <c r="H294" s="6">
        <f t="shared" si="176"/>
        <v>0.25384886483203611</v>
      </c>
      <c r="I294" s="6">
        <f t="shared" si="184"/>
        <v>0.35584749287471079</v>
      </c>
      <c r="J294" s="6">
        <f t="shared" si="185"/>
        <v>0.69344690712528911</v>
      </c>
      <c r="K294" s="6">
        <f t="shared" si="186"/>
        <v>0.10053713564396659</v>
      </c>
      <c r="L294" s="94">
        <f t="shared" si="187"/>
        <v>3.7387423306931201E-4</v>
      </c>
      <c r="M294" s="94">
        <f t="shared" si="190"/>
        <v>1.9786614785546257E-2</v>
      </c>
      <c r="N294" s="6">
        <f t="shared" si="177"/>
        <v>7.056171156515449E-3</v>
      </c>
      <c r="O294" s="6">
        <f t="shared" si="191"/>
        <v>0.24780404748759022</v>
      </c>
      <c r="P294" s="6">
        <f t="shared" si="188"/>
        <v>0.25486021864410568</v>
      </c>
    </row>
    <row r="295" spans="1:16" x14ac:dyDescent="0.25">
      <c r="A295" s="33">
        <f t="shared" si="178"/>
        <v>0.24835773478946188</v>
      </c>
      <c r="B295" s="24">
        <f t="shared" si="179"/>
        <v>8.5642265210538138E-2</v>
      </c>
      <c r="C295" s="24">
        <f t="shared" si="180"/>
        <v>2.1238954097968206</v>
      </c>
      <c r="D295" s="24">
        <f t="shared" si="181"/>
        <v>1.7751276409791322E-2</v>
      </c>
      <c r="E295" s="24">
        <f t="shared" si="182"/>
        <v>6.9864805990208695E-2</v>
      </c>
      <c r="F295" s="6">
        <f t="shared" si="183"/>
        <v>0.62013213031095649</v>
      </c>
      <c r="G295" s="94">
        <f t="shared" si="189"/>
        <v>5.9714884944721287E-3</v>
      </c>
      <c r="H295" s="6">
        <f t="shared" si="176"/>
        <v>0.25432922328393404</v>
      </c>
      <c r="I295" s="6">
        <f t="shared" si="184"/>
        <v>0.35469053343606904</v>
      </c>
      <c r="J295" s="6">
        <f t="shared" si="185"/>
        <v>0.69460386656393092</v>
      </c>
      <c r="K295" s="6">
        <f t="shared" si="186"/>
        <v>0.10058223017936278</v>
      </c>
      <c r="L295" s="94">
        <f t="shared" si="187"/>
        <v>3.7207326139189055E-4</v>
      </c>
      <c r="M295" s="94">
        <f t="shared" si="190"/>
        <v>1.9786614785546257E-2</v>
      </c>
      <c r="N295" s="6">
        <f t="shared" si="177"/>
        <v>7.0555408164283519E-3</v>
      </c>
      <c r="O295" s="6">
        <f t="shared" si="191"/>
        <v>0.24780404748759022</v>
      </c>
      <c r="P295" s="6">
        <f t="shared" si="188"/>
        <v>0.25485958830401856</v>
      </c>
    </row>
    <row r="296" spans="1:16" x14ac:dyDescent="0.25">
      <c r="A296" s="33">
        <f t="shared" si="178"/>
        <v>0.24862291729950414</v>
      </c>
      <c r="B296" s="24">
        <f t="shared" si="179"/>
        <v>8.5377082700495877E-2</v>
      </c>
      <c r="C296" s="24">
        <f t="shared" si="180"/>
        <v>2.1202569915540508</v>
      </c>
      <c r="D296" s="24">
        <f t="shared" si="181"/>
        <v>1.7673966144724038E-2</v>
      </c>
      <c r="E296" s="24">
        <f t="shared" si="182"/>
        <v>6.994211625527598E-2</v>
      </c>
      <c r="F296" s="6">
        <f t="shared" si="183"/>
        <v>0.61944666950510818</v>
      </c>
      <c r="G296" s="94">
        <f t="shared" si="189"/>
        <v>5.9582946639902276E-3</v>
      </c>
      <c r="H296" s="6">
        <f t="shared" si="176"/>
        <v>0.25458121196349437</v>
      </c>
      <c r="I296" s="6">
        <f t="shared" si="184"/>
        <v>0.35408291758952648</v>
      </c>
      <c r="J296" s="6">
        <f t="shared" si="185"/>
        <v>0.69521148241047348</v>
      </c>
      <c r="K296" s="6">
        <f t="shared" si="186"/>
        <v>0.10060552511700328</v>
      </c>
      <c r="L296" s="94">
        <f t="shared" si="187"/>
        <v>3.7113659311738473E-4</v>
      </c>
      <c r="M296" s="94">
        <f t="shared" si="190"/>
        <v>1.9786614785546257E-2</v>
      </c>
      <c r="N296" s="6">
        <f t="shared" si="177"/>
        <v>7.0552129825322751E-3</v>
      </c>
      <c r="O296" s="6">
        <f t="shared" si="191"/>
        <v>0.24780404748759022</v>
      </c>
      <c r="P296" s="6">
        <f t="shared" si="188"/>
        <v>0.25485926047012247</v>
      </c>
    </row>
    <row r="297" spans="1:16" x14ac:dyDescent="0.25">
      <c r="A297" s="33">
        <f t="shared" si="178"/>
        <v>0.24876194155281819</v>
      </c>
      <c r="B297" s="24">
        <f t="shared" si="179"/>
        <v>8.5238058447181825E-2</v>
      </c>
      <c r="C297" s="24">
        <f t="shared" si="180"/>
        <v>2.1183480372636359</v>
      </c>
      <c r="D297" s="24">
        <f t="shared" si="181"/>
        <v>1.7633467022103534E-2</v>
      </c>
      <c r="E297" s="24">
        <f t="shared" si="182"/>
        <v>6.998261537789649E-2</v>
      </c>
      <c r="F297" s="6">
        <f t="shared" si="183"/>
        <v>0.61908819409675586</v>
      </c>
      <c r="G297" s="94">
        <f t="shared" si="189"/>
        <v>5.9514004979810938E-3</v>
      </c>
      <c r="H297" s="6">
        <f t="shared" si="176"/>
        <v>0.25471334205079926</v>
      </c>
      <c r="I297" s="6">
        <f t="shared" si="184"/>
        <v>0.35376412222302722</v>
      </c>
      <c r="J297" s="6">
        <f t="shared" si="185"/>
        <v>0.69553027777697274</v>
      </c>
      <c r="K297" s="6">
        <f t="shared" si="186"/>
        <v>0.1006176404017554</v>
      </c>
      <c r="L297" s="94">
        <f t="shared" si="187"/>
        <v>3.7064766266662279E-4</v>
      </c>
      <c r="M297" s="94">
        <f t="shared" si="190"/>
        <v>1.9786614785546257E-2</v>
      </c>
      <c r="N297" s="6">
        <f t="shared" si="177"/>
        <v>7.0550418568745069E-3</v>
      </c>
      <c r="O297" s="6">
        <f t="shared" si="191"/>
        <v>0.24780404748759022</v>
      </c>
      <c r="P297" s="6">
        <f t="shared" si="188"/>
        <v>0.25485908934446472</v>
      </c>
    </row>
    <row r="298" spans="1:16" x14ac:dyDescent="0.25">
      <c r="A298" s="33">
        <f t="shared" si="178"/>
        <v>0.24883481519965092</v>
      </c>
      <c r="B298" s="24">
        <f t="shared" si="179"/>
        <v>8.5165184800349097E-2</v>
      </c>
      <c r="C298" s="24">
        <f t="shared" si="180"/>
        <v>2.1173469940977991</v>
      </c>
      <c r="D298" s="24">
        <f t="shared" si="181"/>
        <v>1.7612246884475397E-2</v>
      </c>
      <c r="E298" s="24">
        <f t="shared" si="182"/>
        <v>7.0003835515524623E-2</v>
      </c>
      <c r="F298" s="6">
        <f t="shared" si="183"/>
        <v>0.61890053099821363</v>
      </c>
      <c r="G298" s="94">
        <f t="shared" si="189"/>
        <v>5.9477929700290488E-3</v>
      </c>
      <c r="H298" s="6">
        <f t="shared" si="176"/>
        <v>0.25478260816967996</v>
      </c>
      <c r="I298" s="6">
        <f t="shared" si="184"/>
        <v>0.3535969480143325</v>
      </c>
      <c r="J298" s="6">
        <f t="shared" si="185"/>
        <v>0.69569745198566746</v>
      </c>
      <c r="K298" s="6">
        <f t="shared" si="186"/>
        <v>0.10062396421852472</v>
      </c>
      <c r="L298" s="94">
        <f t="shared" si="187"/>
        <v>3.7039195779465281E-4</v>
      </c>
      <c r="M298" s="94">
        <f t="shared" si="190"/>
        <v>1.9786614785546257E-2</v>
      </c>
      <c r="N298" s="6">
        <f t="shared" si="177"/>
        <v>7.0549523601693186E-3</v>
      </c>
      <c r="O298" s="6">
        <f t="shared" si="191"/>
        <v>0.24780404748759022</v>
      </c>
      <c r="P298" s="6">
        <f t="shared" si="188"/>
        <v>0.25485899984775956</v>
      </c>
    </row>
    <row r="299" spans="1:16" x14ac:dyDescent="0.25">
      <c r="A299" s="33">
        <f t="shared" si="178"/>
        <v>0.24887301103869072</v>
      </c>
      <c r="B299" s="24">
        <f t="shared" si="179"/>
        <v>8.5126988961309297E-2</v>
      </c>
      <c r="C299" s="24">
        <f t="shared" si="180"/>
        <v>2.1168221969467731</v>
      </c>
      <c r="D299" s="24">
        <f t="shared" si="181"/>
        <v>1.7601126990857443E-2</v>
      </c>
      <c r="E299" s="24">
        <f t="shared" si="182"/>
        <v>7.0014955409142571E-2</v>
      </c>
      <c r="F299" s="6">
        <f t="shared" si="183"/>
        <v>0.61880223616927921</v>
      </c>
      <c r="G299" s="94">
        <f t="shared" si="189"/>
        <v>5.9459038429829246E-3</v>
      </c>
      <c r="H299" s="6">
        <f t="shared" si="176"/>
        <v>0.25481891488167363</v>
      </c>
      <c r="I299" s="6">
        <f t="shared" si="184"/>
        <v>0.35350930689011112</v>
      </c>
      <c r="J299" s="6">
        <f t="shared" si="185"/>
        <v>0.69578509310988879</v>
      </c>
      <c r="K299" s="6">
        <f t="shared" si="186"/>
        <v>0.10062727141250317</v>
      </c>
      <c r="L299" s="94">
        <f t="shared" si="187"/>
        <v>3.7025809292197263E-4</v>
      </c>
      <c r="M299" s="94">
        <f t="shared" si="190"/>
        <v>1.9786614785546257E-2</v>
      </c>
      <c r="N299" s="6">
        <f t="shared" si="177"/>
        <v>7.0549055074638801E-3</v>
      </c>
      <c r="O299" s="6">
        <f t="shared" si="191"/>
        <v>0.24780404748759022</v>
      </c>
      <c r="P299" s="6">
        <f t="shared" si="188"/>
        <v>0.25485895299505412</v>
      </c>
    </row>
    <row r="300" spans="1:16" x14ac:dyDescent="0.25">
      <c r="A300" s="33">
        <f t="shared" si="178"/>
        <v>0.24889303009538097</v>
      </c>
      <c r="B300" s="24">
        <f t="shared" si="179"/>
        <v>8.5106969904619051E-2</v>
      </c>
      <c r="C300" s="24">
        <f t="shared" si="180"/>
        <v>2.1165471113386691</v>
      </c>
      <c r="D300" s="24">
        <f t="shared" si="181"/>
        <v>1.7595299530326462E-2</v>
      </c>
      <c r="E300" s="24">
        <f t="shared" si="182"/>
        <v>7.0020782869673559E-2</v>
      </c>
      <c r="F300" s="6">
        <f t="shared" si="183"/>
        <v>0.61875073652217483</v>
      </c>
      <c r="G300" s="94">
        <f t="shared" si="189"/>
        <v>5.9449141917194692E-3</v>
      </c>
      <c r="H300" s="6">
        <f t="shared" si="176"/>
        <v>0.25483794428710044</v>
      </c>
      <c r="I300" s="6">
        <f t="shared" si="184"/>
        <v>0.35346336759355779</v>
      </c>
      <c r="J300" s="6">
        <f t="shared" si="185"/>
        <v>0.69583103240644217</v>
      </c>
      <c r="K300" s="6">
        <f t="shared" si="186"/>
        <v>0.10062900274441007</v>
      </c>
      <c r="L300" s="94">
        <f t="shared" si="187"/>
        <v>3.7018797602102958E-4</v>
      </c>
      <c r="M300" s="94">
        <f t="shared" si="190"/>
        <v>1.9786614785546257E-2</v>
      </c>
      <c r="N300" s="6">
        <f t="shared" si="177"/>
        <v>7.0548809665485499E-3</v>
      </c>
      <c r="O300" s="6">
        <f t="shared" si="191"/>
        <v>0.24780404748759022</v>
      </c>
      <c r="P300" s="6">
        <f t="shared" si="188"/>
        <v>0.25485892845413877</v>
      </c>
    </row>
    <row r="301" spans="1:16" x14ac:dyDescent="0.25">
      <c r="A301" s="33">
        <f t="shared" si="178"/>
        <v>0.24890352217890013</v>
      </c>
      <c r="B301" s="24">
        <f t="shared" si="179"/>
        <v>8.5096477821099886E-2</v>
      </c>
      <c r="C301" s="24">
        <f t="shared" si="180"/>
        <v>2.1164029291506665</v>
      </c>
      <c r="D301" s="24">
        <f t="shared" si="181"/>
        <v>1.7592245510461374E-2</v>
      </c>
      <c r="E301" s="24">
        <f t="shared" si="182"/>
        <v>7.0023836889538643E-2</v>
      </c>
      <c r="F301" s="6">
        <f t="shared" si="183"/>
        <v>0.61872375032540505</v>
      </c>
      <c r="G301" s="94">
        <f t="shared" si="189"/>
        <v>5.9443956400113997E-3</v>
      </c>
      <c r="H301" s="6">
        <f t="shared" si="176"/>
        <v>0.25484791781891153</v>
      </c>
      <c r="I301" s="6">
        <f t="shared" si="184"/>
        <v>0.35343928916816131</v>
      </c>
      <c r="J301" s="6">
        <f t="shared" si="185"/>
        <v>0.69585511083183871</v>
      </c>
      <c r="K301" s="6">
        <f t="shared" si="186"/>
        <v>0.10062990958826298</v>
      </c>
      <c r="L301" s="94">
        <f t="shared" si="187"/>
        <v>3.7015123945503001E-4</v>
      </c>
      <c r="M301" s="94">
        <f t="shared" si="190"/>
        <v>1.9786614785546257E-2</v>
      </c>
      <c r="N301" s="6">
        <f t="shared" si="177"/>
        <v>7.0548681087504502E-3</v>
      </c>
      <c r="O301" s="6">
        <f t="shared" si="191"/>
        <v>0.24780404748759022</v>
      </c>
      <c r="P301" s="6">
        <f t="shared" si="188"/>
        <v>0.25485891559634066</v>
      </c>
    </row>
    <row r="302" spans="1:16" x14ac:dyDescent="0.25">
      <c r="A302" s="33">
        <f t="shared" si="178"/>
        <v>0.2489090210676147</v>
      </c>
      <c r="B302" s="24">
        <f t="shared" si="179"/>
        <v>8.5090978932385319E-2</v>
      </c>
      <c r="C302" s="24">
        <f t="shared" si="180"/>
        <v>2.1163273610981208</v>
      </c>
      <c r="D302" s="24">
        <f t="shared" si="181"/>
        <v>1.7590644951702594E-2</v>
      </c>
      <c r="E302" s="24">
        <f t="shared" si="182"/>
        <v>7.0025437448297423E-2</v>
      </c>
      <c r="F302" s="6">
        <f t="shared" si="183"/>
        <v>0.61870960826854782</v>
      </c>
      <c r="G302" s="94">
        <f t="shared" si="189"/>
        <v>5.9441239031649039E-3</v>
      </c>
      <c r="H302" s="6">
        <f t="shared" si="176"/>
        <v>0.2548531449707796</v>
      </c>
      <c r="I302" s="6">
        <f t="shared" si="184"/>
        <v>0.35342666930338618</v>
      </c>
      <c r="J302" s="6">
        <f t="shared" si="185"/>
        <v>0.69586773069661378</v>
      </c>
      <c r="K302" s="6">
        <f t="shared" si="186"/>
        <v>0.10063038471146939</v>
      </c>
      <c r="L302" s="94">
        <f t="shared" si="187"/>
        <v>3.7013198916945793E-4</v>
      </c>
      <c r="M302" s="94">
        <f>M294</f>
        <v>1.9786614785546257E-2</v>
      </c>
      <c r="N302" s="6">
        <f t="shared" si="177"/>
        <v>7.0548613711505E-3</v>
      </c>
      <c r="O302" s="6">
        <f>O294</f>
        <v>0.24780404748759022</v>
      </c>
      <c r="P302" s="6">
        <f t="shared" si="188"/>
        <v>0.25485890885874074</v>
      </c>
    </row>
    <row r="303" spans="1:16" x14ac:dyDescent="0.25">
      <c r="A303" s="33">
        <f t="shared" si="178"/>
        <v>0.24891190301159527</v>
      </c>
      <c r="B303" s="24">
        <f t="shared" si="179"/>
        <v>8.5088096988404749E-2</v>
      </c>
      <c r="C303" s="24">
        <f t="shared" si="180"/>
        <v>2.1162877555642163</v>
      </c>
      <c r="D303" s="24">
        <f t="shared" si="181"/>
        <v>1.7589806119318478E-2</v>
      </c>
      <c r="E303" s="24">
        <f t="shared" si="182"/>
        <v>7.0026276280681532E-2</v>
      </c>
      <c r="F303" s="6">
        <f t="shared" si="183"/>
        <v>0.61870219685552763</v>
      </c>
      <c r="G303" s="94">
        <f t="shared" si="189"/>
        <v>5.9439814967990074E-3</v>
      </c>
      <c r="H303" s="6">
        <f t="shared" si="176"/>
        <v>0.2548558845083943</v>
      </c>
      <c r="I303" s="6">
        <f t="shared" si="184"/>
        <v>0.35342005517922415</v>
      </c>
      <c r="J303" s="6">
        <f t="shared" si="185"/>
        <v>0.69587434482077581</v>
      </c>
      <c r="K303" s="6">
        <f t="shared" si="186"/>
        <v>0.10063063367958619</v>
      </c>
      <c r="L303" s="94">
        <f t="shared" si="187"/>
        <v>3.7012190108529042E-4</v>
      </c>
      <c r="M303" s="94">
        <f t="shared" si="190"/>
        <v>1.9786614785546257E-2</v>
      </c>
      <c r="N303" s="6">
        <f t="shared" si="177"/>
        <v>7.0548578403210414E-3</v>
      </c>
      <c r="O303" s="6">
        <f t="shared" si="191"/>
        <v>0.24780404748759022</v>
      </c>
      <c r="P303" s="6">
        <f t="shared" si="188"/>
        <v>0.25485890532791128</v>
      </c>
    </row>
    <row r="304" spans="1:16" x14ac:dyDescent="0.25">
      <c r="A304" s="33">
        <f t="shared" si="178"/>
        <v>0.24891341342135376</v>
      </c>
      <c r="B304" s="24">
        <f t="shared" si="179"/>
        <v>8.5086586578646262E-2</v>
      </c>
      <c r="C304" s="24">
        <f t="shared" si="180"/>
        <v>2.1162669983623412</v>
      </c>
      <c r="D304" s="24">
        <f t="shared" si="181"/>
        <v>1.7589366495971898E-2</v>
      </c>
      <c r="E304" s="24">
        <f t="shared" si="182"/>
        <v>7.002671590402812E-2</v>
      </c>
      <c r="F304" s="6">
        <f t="shared" si="183"/>
        <v>0.61869831268179754</v>
      </c>
      <c r="G304" s="94">
        <f t="shared" si="189"/>
        <v>5.9439068651444609E-3</v>
      </c>
      <c r="H304" s="6">
        <f t="shared" si="176"/>
        <v>0.25485732028649821</v>
      </c>
      <c r="I304" s="6">
        <f t="shared" si="184"/>
        <v>0.35341658872651099</v>
      </c>
      <c r="J304" s="6">
        <f t="shared" si="185"/>
        <v>0.69587781127348891</v>
      </c>
      <c r="K304" s="6">
        <f t="shared" si="186"/>
        <v>0.1006307641507867</v>
      </c>
      <c r="L304" s="94">
        <f t="shared" si="187"/>
        <v>3.7011661422953359E-4</v>
      </c>
      <c r="M304" s="94">
        <f t="shared" si="190"/>
        <v>1.9786614785546257E-2</v>
      </c>
      <c r="N304" s="6">
        <f t="shared" si="177"/>
        <v>7.0548559899215255E-3</v>
      </c>
      <c r="O304" s="6">
        <f t="shared" si="191"/>
        <v>0.24780404748759022</v>
      </c>
      <c r="P304" s="6">
        <f t="shared" si="188"/>
        <v>0.25485890347751172</v>
      </c>
    </row>
    <row r="305" spans="1:16" x14ac:dyDescent="0.25">
      <c r="A305" s="33">
        <f t="shared" si="178"/>
        <v>0.24891420501686051</v>
      </c>
      <c r="B305" s="24">
        <f t="shared" si="179"/>
        <v>8.5085794983139507E-2</v>
      </c>
      <c r="C305" s="24">
        <f t="shared" si="180"/>
        <v>2.1162561196052416</v>
      </c>
      <c r="D305" s="24">
        <f t="shared" si="181"/>
        <v>1.7589136093384333E-2</v>
      </c>
      <c r="E305" s="24">
        <f t="shared" si="182"/>
        <v>7.0026946306615684E-2</v>
      </c>
      <c r="F305" s="6">
        <f t="shared" si="183"/>
        <v>0.61869627704123797</v>
      </c>
      <c r="G305" s="94">
        <f t="shared" si="189"/>
        <v>5.9438677519361533E-3</v>
      </c>
      <c r="H305" s="6">
        <f t="shared" si="176"/>
        <v>0.25485807276879668</v>
      </c>
      <c r="I305" s="6">
        <f t="shared" si="184"/>
        <v>0.35341477197407539</v>
      </c>
      <c r="J305" s="6">
        <f t="shared" si="185"/>
        <v>0.69587962802592451</v>
      </c>
      <c r="K305" s="6">
        <f t="shared" si="186"/>
        <v>0.10063083252669509</v>
      </c>
      <c r="L305" s="94">
        <f t="shared" si="187"/>
        <v>3.7011384349279187E-4</v>
      </c>
      <c r="M305" s="94">
        <f t="shared" si="190"/>
        <v>1.9786614785546257E-2</v>
      </c>
      <c r="N305" s="6">
        <f t="shared" si="177"/>
        <v>7.0548550201636664E-3</v>
      </c>
      <c r="O305" s="6">
        <f t="shared" si="191"/>
        <v>0.24780404748759022</v>
      </c>
      <c r="P305" s="6">
        <f t="shared" si="188"/>
        <v>0.25485890250775389</v>
      </c>
    </row>
    <row r="306" spans="1:16" x14ac:dyDescent="0.25">
      <c r="A306" s="33">
        <f t="shared" si="178"/>
        <v>0.24891461988633912</v>
      </c>
      <c r="B306" s="24">
        <f t="shared" si="179"/>
        <v>8.5085380113660902E-2</v>
      </c>
      <c r="C306" s="24">
        <f t="shared" si="180"/>
        <v>2.1162504181140411</v>
      </c>
      <c r="D306" s="24">
        <f t="shared" si="181"/>
        <v>1.758901534133667E-2</v>
      </c>
      <c r="E306" s="24">
        <f t="shared" si="182"/>
        <v>7.002706705866335E-2</v>
      </c>
      <c r="F306" s="6">
        <f t="shared" si="183"/>
        <v>0.61869521018458562</v>
      </c>
      <c r="G306" s="94">
        <f t="shared" si="189"/>
        <v>5.9438472531886414E-3</v>
      </c>
      <c r="H306" s="6">
        <f t="shared" si="176"/>
        <v>0.25485846713952776</v>
      </c>
      <c r="I306" s="6">
        <f t="shared" si="184"/>
        <v>0.35341381982504488</v>
      </c>
      <c r="J306" s="6">
        <f t="shared" si="185"/>
        <v>0.69588058017495502</v>
      </c>
      <c r="K306" s="6">
        <f t="shared" si="186"/>
        <v>0.10063086836114535</v>
      </c>
      <c r="L306" s="94">
        <f t="shared" si="187"/>
        <v>3.701123913885215E-4</v>
      </c>
      <c r="M306" s="94">
        <f t="shared" si="190"/>
        <v>1.9786614785546257E-2</v>
      </c>
      <c r="N306" s="6">
        <f t="shared" si="177"/>
        <v>7.0548545119271718E-3</v>
      </c>
      <c r="O306" s="6">
        <f t="shared" si="191"/>
        <v>0.24780404748759022</v>
      </c>
      <c r="P306" s="6">
        <f t="shared" si="188"/>
        <v>0.25485890199951738</v>
      </c>
    </row>
    <row r="307" spans="1:16" x14ac:dyDescent="0.25">
      <c r="A307" s="33">
        <f t="shared" si="178"/>
        <v>0.24891483731633393</v>
      </c>
      <c r="B307" s="24">
        <f t="shared" si="179"/>
        <v>8.5085162683666088E-2</v>
      </c>
      <c r="C307" s="24">
        <f t="shared" si="180"/>
        <v>2.1162474300014376</v>
      </c>
      <c r="D307" s="24">
        <f t="shared" si="181"/>
        <v>1.7588952056167857E-2</v>
      </c>
      <c r="E307" s="24">
        <f t="shared" si="182"/>
        <v>7.0027130343832164E-2</v>
      </c>
      <c r="F307" s="6">
        <f t="shared" si="183"/>
        <v>0.61869465105513644</v>
      </c>
      <c r="G307" s="94">
        <f t="shared" si="189"/>
        <v>5.94383651000368E-3</v>
      </c>
      <c r="H307" s="6">
        <f t="shared" si="176"/>
        <v>0.25485867382633759</v>
      </c>
      <c r="I307" s="6">
        <f t="shared" si="184"/>
        <v>0.35341332081024007</v>
      </c>
      <c r="J307" s="6">
        <f t="shared" si="185"/>
        <v>0.69588107918975983</v>
      </c>
      <c r="K307" s="6">
        <f t="shared" si="186"/>
        <v>0.10063088714147445</v>
      </c>
      <c r="L307" s="94">
        <f t="shared" si="187"/>
        <v>3.7011163035668748E-4</v>
      </c>
      <c r="M307" s="94">
        <f t="shared" si="190"/>
        <v>1.9786614785546257E-2</v>
      </c>
      <c r="N307" s="6">
        <f t="shared" si="177"/>
        <v>7.0548542455660295E-3</v>
      </c>
      <c r="O307" s="6">
        <f t="shared" si="191"/>
        <v>0.24780404748759022</v>
      </c>
      <c r="P307" s="6">
        <f t="shared" si="188"/>
        <v>0.25485890173315623</v>
      </c>
    </row>
    <row r="308" spans="1:16" x14ac:dyDescent="0.25">
      <c r="A308" s="33">
        <f t="shared" si="178"/>
        <v>0.24891495126974325</v>
      </c>
      <c r="B308" s="24">
        <f t="shared" si="179"/>
        <v>8.5085048730256768E-2</v>
      </c>
      <c r="C308" s="24">
        <f t="shared" si="180"/>
        <v>2.1162458639533073</v>
      </c>
      <c r="D308" s="24">
        <f t="shared" si="181"/>
        <v>1.7588918888912657E-2</v>
      </c>
      <c r="E308" s="24">
        <f t="shared" si="182"/>
        <v>7.0027163511087356E-2</v>
      </c>
      <c r="F308" s="6">
        <f t="shared" si="183"/>
        <v>0.61869435802022898</v>
      </c>
      <c r="G308" s="94">
        <f t="shared" si="189"/>
        <v>5.943830879597255E-3</v>
      </c>
      <c r="H308" s="6">
        <f t="shared" si="176"/>
        <v>0.25485878214934049</v>
      </c>
      <c r="I308" s="6">
        <f t="shared" si="184"/>
        <v>0.35341305928020234</v>
      </c>
      <c r="J308" s="6">
        <f t="shared" si="185"/>
        <v>0.69588134071979768</v>
      </c>
      <c r="K308" s="6">
        <f t="shared" si="186"/>
        <v>0.10063089698403678</v>
      </c>
      <c r="L308" s="94">
        <f t="shared" si="187"/>
        <v>3.7011123150710126E-4</v>
      </c>
      <c r="M308" s="94">
        <f t="shared" si="190"/>
        <v>1.9786614785546257E-2</v>
      </c>
      <c r="N308" s="6">
        <f t="shared" si="177"/>
        <v>7.054854105968675E-3</v>
      </c>
      <c r="O308" s="6">
        <f t="shared" si="191"/>
        <v>0.24780404748759022</v>
      </c>
      <c r="P308" s="6">
        <f t="shared" si="188"/>
        <v>0.2548589015935589</v>
      </c>
    </row>
    <row r="309" spans="1:16" x14ac:dyDescent="0.25">
      <c r="A309" s="33">
        <f t="shared" si="178"/>
        <v>0.24891501099185245</v>
      </c>
      <c r="B309" s="24">
        <f t="shared" si="179"/>
        <v>8.5084989008147566E-2</v>
      </c>
      <c r="C309" s="24">
        <f t="shared" si="180"/>
        <v>2.116245043199199</v>
      </c>
      <c r="D309" s="24">
        <f t="shared" si="181"/>
        <v>1.7588901506214037E-2</v>
      </c>
      <c r="E309" s="24">
        <f t="shared" si="182"/>
        <v>7.0027180893785984E-2</v>
      </c>
      <c r="F309" s="6">
        <f t="shared" si="183"/>
        <v>0.61869420444304035</v>
      </c>
      <c r="G309" s="94">
        <f t="shared" si="189"/>
        <v>5.943827928748549E-3</v>
      </c>
      <c r="H309" s="6">
        <f t="shared" si="176"/>
        <v>0.25485883892060102</v>
      </c>
      <c r="I309" s="6">
        <f t="shared" si="184"/>
        <v>0.35341292221426623</v>
      </c>
      <c r="J309" s="6">
        <f t="shared" si="185"/>
        <v>0.69588147778573373</v>
      </c>
      <c r="K309" s="6">
        <f t="shared" si="186"/>
        <v>0.10063090214243034</v>
      </c>
      <c r="L309" s="94">
        <f t="shared" si="187"/>
        <v>3.7011102247347692E-4</v>
      </c>
      <c r="M309" s="94">
        <f t="shared" si="190"/>
        <v>1.9786614785546257E-2</v>
      </c>
      <c r="N309" s="6">
        <f t="shared" si="177"/>
        <v>7.0548540328069067E-3</v>
      </c>
      <c r="O309" s="6">
        <f t="shared" si="191"/>
        <v>0.24780404748759022</v>
      </c>
      <c r="P309" s="6">
        <f t="shared" si="188"/>
        <v>0.25485890152039714</v>
      </c>
    </row>
    <row r="310" spans="1:16" x14ac:dyDescent="0.25">
      <c r="A310" s="33">
        <f t="shared" si="178"/>
        <v>0.24891504229175052</v>
      </c>
      <c r="B310" s="24">
        <f t="shared" si="179"/>
        <v>8.5084957708249503E-2</v>
      </c>
      <c r="C310" s="24">
        <f t="shared" si="180"/>
        <v>2.1162446130482082</v>
      </c>
      <c r="D310" s="24">
        <f t="shared" si="181"/>
        <v>1.7588892396076999E-2</v>
      </c>
      <c r="E310" s="24">
        <f t="shared" si="182"/>
        <v>7.0027190003923018E-2</v>
      </c>
      <c r="F310" s="6">
        <f t="shared" si="183"/>
        <v>0.61869412395446177</v>
      </c>
      <c r="G310" s="94">
        <f t="shared" si="189"/>
        <v>5.9438263822325912E-3</v>
      </c>
      <c r="H310" s="6">
        <f t="shared" si="176"/>
        <v>0.25485886867398311</v>
      </c>
      <c r="I310" s="6">
        <f t="shared" si="184"/>
        <v>0.35341285037905079</v>
      </c>
      <c r="J310" s="6">
        <f t="shared" si="185"/>
        <v>0.69588154962094917</v>
      </c>
      <c r="K310" s="6">
        <f t="shared" si="186"/>
        <v>0.10063090484589977</v>
      </c>
      <c r="L310" s="94">
        <f t="shared" si="187"/>
        <v>3.7011091292066961E-4</v>
      </c>
      <c r="M310" s="94">
        <f t="shared" si="190"/>
        <v>1.9786614785546257E-2</v>
      </c>
      <c r="N310" s="6">
        <f t="shared" si="177"/>
        <v>7.0548539944634238E-3</v>
      </c>
      <c r="O310" s="6">
        <f t="shared" si="191"/>
        <v>0.24780404748759022</v>
      </c>
      <c r="P310" s="6">
        <f t="shared" si="188"/>
        <v>0.25485890148205365</v>
      </c>
    </row>
    <row r="311" spans="1:16" x14ac:dyDescent="0.25">
      <c r="A311" s="33">
        <f t="shared" si="178"/>
        <v>0.24891505869578578</v>
      </c>
      <c r="B311" s="24">
        <f t="shared" si="179"/>
        <v>8.5084941304214234E-2</v>
      </c>
      <c r="C311" s="24">
        <f t="shared" si="180"/>
        <v>2.1162443876093695</v>
      </c>
      <c r="D311" s="24">
        <f t="shared" si="181"/>
        <v>1.7588887621524853E-2</v>
      </c>
      <c r="E311" s="24">
        <f t="shared" si="182"/>
        <v>7.002719477847516E-2</v>
      </c>
      <c r="F311" s="6">
        <f t="shared" si="183"/>
        <v>0.61869408177103058</v>
      </c>
      <c r="G311" s="94">
        <f t="shared" si="189"/>
        <v>5.9438255717158177E-3</v>
      </c>
      <c r="H311" s="6">
        <f t="shared" si="176"/>
        <v>0.25485888426750158</v>
      </c>
      <c r="I311" s="6">
        <f t="shared" si="184"/>
        <v>0.35341281273076475</v>
      </c>
      <c r="J311" s="6">
        <f t="shared" si="185"/>
        <v>0.69588158726923521</v>
      </c>
      <c r="K311" s="6">
        <f t="shared" si="186"/>
        <v>0.1006309062627659</v>
      </c>
      <c r="L311" s="94">
        <f t="shared" si="187"/>
        <v>3.7011085550491739E-4</v>
      </c>
      <c r="M311" s="94">
        <f t="shared" si="190"/>
        <v>1.9786614785546257E-2</v>
      </c>
      <c r="N311" s="6">
        <f t="shared" si="177"/>
        <v>7.0548539743679108E-3</v>
      </c>
      <c r="O311" s="6">
        <f t="shared" si="191"/>
        <v>0.24780404748759022</v>
      </c>
      <c r="P311" s="6">
        <f t="shared" si="188"/>
        <v>0.25485890146195811</v>
      </c>
    </row>
    <row r="312" spans="1:16" x14ac:dyDescent="0.25">
      <c r="A312" s="33">
        <f t="shared" si="178"/>
        <v>0.24891506729301405</v>
      </c>
      <c r="B312" s="24">
        <f t="shared" si="179"/>
        <v>8.5084932706985972E-2</v>
      </c>
      <c r="C312" s="24">
        <f t="shared" si="180"/>
        <v>2.1162442694586083</v>
      </c>
      <c r="D312" s="24">
        <f t="shared" si="181"/>
        <v>1.7588885119219043E-2</v>
      </c>
      <c r="E312" s="24">
        <f t="shared" si="182"/>
        <v>7.0027197280780967E-2</v>
      </c>
      <c r="F312" s="6">
        <f t="shared" si="183"/>
        <v>0.61869405966302315</v>
      </c>
      <c r="G312" s="94">
        <f t="shared" si="189"/>
        <v>5.9438251469303167E-3</v>
      </c>
      <c r="H312" s="6">
        <f t="shared" si="176"/>
        <v>0.25485889243994436</v>
      </c>
      <c r="I312" s="6">
        <f t="shared" si="184"/>
        <v>0.35341279299958761</v>
      </c>
      <c r="J312" s="6">
        <f t="shared" si="185"/>
        <v>0.69588160700041235</v>
      </c>
      <c r="K312" s="6">
        <f t="shared" si="186"/>
        <v>0.10063090700533413</v>
      </c>
      <c r="L312" s="94">
        <f t="shared" si="187"/>
        <v>3.701108254137727E-4</v>
      </c>
      <c r="M312" s="94">
        <f t="shared" si="190"/>
        <v>1.9786614785546257E-2</v>
      </c>
      <c r="N312" s="6">
        <f t="shared" si="177"/>
        <v>7.05485396383601E-3</v>
      </c>
      <c r="O312" s="6">
        <f t="shared" si="191"/>
        <v>0.24780404748759022</v>
      </c>
      <c r="P312" s="6">
        <f t="shared" si="188"/>
        <v>0.2548589014514262</v>
      </c>
    </row>
    <row r="313" spans="1:16" x14ac:dyDescent="0.25">
      <c r="A313" s="33">
        <f t="shared" si="178"/>
        <v>0.24891507179875497</v>
      </c>
      <c r="B313" s="24">
        <f t="shared" si="179"/>
        <v>8.5084928201245053E-2</v>
      </c>
      <c r="C313" s="24">
        <f t="shared" si="180"/>
        <v>2.1162442075367056</v>
      </c>
      <c r="D313" s="24">
        <f t="shared" si="181"/>
        <v>1.7588883807779933E-2</v>
      </c>
      <c r="E313" s="24">
        <f t="shared" si="182"/>
        <v>7.0027198592220091E-2</v>
      </c>
      <c r="F313" s="6">
        <f t="shared" si="183"/>
        <v>0.61869404807638806</v>
      </c>
      <c r="G313" s="94">
        <f t="shared" si="189"/>
        <v>5.9438249243035394E-3</v>
      </c>
      <c r="H313" s="6">
        <f t="shared" si="176"/>
        <v>0.2548588967230585</v>
      </c>
      <c r="I313" s="6">
        <f t="shared" si="184"/>
        <v>0.35341278265862985</v>
      </c>
      <c r="J313" s="6">
        <f t="shared" si="185"/>
        <v>0.69588161734137011</v>
      </c>
      <c r="K313" s="6">
        <f t="shared" si="186"/>
        <v>0.10063090739450832</v>
      </c>
      <c r="L313" s="94">
        <f t="shared" si="187"/>
        <v>3.701108096432383E-4</v>
      </c>
      <c r="M313" s="94">
        <f t="shared" si="190"/>
        <v>1.9786614785546257E-2</v>
      </c>
      <c r="N313" s="6">
        <f t="shared" si="177"/>
        <v>7.0548539583163228E-3</v>
      </c>
      <c r="O313" s="6">
        <f t="shared" si="191"/>
        <v>0.24780404748759022</v>
      </c>
      <c r="P313" s="6">
        <f t="shared" si="188"/>
        <v>0.25485890144590656</v>
      </c>
    </row>
    <row r="314" spans="1:16" x14ac:dyDescent="0.25">
      <c r="A314" s="33">
        <f t="shared" si="178"/>
        <v>0.248915074160179</v>
      </c>
      <c r="B314" s="24">
        <f t="shared" si="179"/>
        <v>8.5084925839821024E-2</v>
      </c>
      <c r="C314" s="24">
        <f t="shared" si="180"/>
        <v>2.1162441750839136</v>
      </c>
      <c r="D314" s="24">
        <f t="shared" si="181"/>
        <v>1.7588883120464822E-2</v>
      </c>
      <c r="E314" s="24">
        <f t="shared" si="182"/>
        <v>7.0027199279535199E-2</v>
      </c>
      <c r="F314" s="6">
        <f t="shared" si="183"/>
        <v>0.61869404200392242</v>
      </c>
      <c r="G314" s="94">
        <f t="shared" si="189"/>
        <v>5.9438248076265727E-3</v>
      </c>
      <c r="H314" s="6">
        <f t="shared" si="176"/>
        <v>0.25485889896780556</v>
      </c>
      <c r="I314" s="6">
        <f t="shared" si="184"/>
        <v>0.3534127772390136</v>
      </c>
      <c r="J314" s="6">
        <f t="shared" si="185"/>
        <v>0.69588162276098631</v>
      </c>
      <c r="K314" s="6">
        <f t="shared" si="186"/>
        <v>0.10063090759847147</v>
      </c>
      <c r="L314" s="94">
        <f t="shared" si="187"/>
        <v>3.7011080137802372E-4</v>
      </c>
      <c r="M314" s="94">
        <f t="shared" si="190"/>
        <v>1.9786614785546257E-2</v>
      </c>
      <c r="N314" s="6">
        <f t="shared" si="177"/>
        <v>7.0548539554234979E-3</v>
      </c>
      <c r="O314" s="6">
        <f t="shared" si="191"/>
        <v>0.24780404748759022</v>
      </c>
      <c r="P314" s="6">
        <f t="shared" si="188"/>
        <v>0.25485890144301371</v>
      </c>
    </row>
    <row r="315" spans="1:16" x14ac:dyDescent="0.25">
      <c r="A315" s="33">
        <f t="shared" si="178"/>
        <v>0.24891507539778307</v>
      </c>
      <c r="B315" s="24">
        <f t="shared" si="179"/>
        <v>8.5084924602216949E-2</v>
      </c>
      <c r="C315" s="24">
        <f t="shared" si="180"/>
        <v>2.1162441580756566</v>
      </c>
      <c r="D315" s="24">
        <f t="shared" si="181"/>
        <v>1.7588882760248298E-2</v>
      </c>
      <c r="E315" s="24">
        <f t="shared" si="182"/>
        <v>7.0027199639751722E-2</v>
      </c>
      <c r="F315" s="6">
        <f t="shared" si="183"/>
        <v>0.61869403882139018</v>
      </c>
      <c r="G315" s="94">
        <f t="shared" si="189"/>
        <v>5.9438247464770784E-3</v>
      </c>
      <c r="H315" s="6">
        <f t="shared" si="176"/>
        <v>0.25485890014426016</v>
      </c>
      <c r="I315" s="6">
        <f t="shared" si="184"/>
        <v>0.35341277439863467</v>
      </c>
      <c r="J315" s="6">
        <f t="shared" si="185"/>
        <v>0.69588162560136535</v>
      </c>
      <c r="K315" s="6">
        <f t="shared" si="186"/>
        <v>0.10063090770536696</v>
      </c>
      <c r="L315" s="94">
        <f t="shared" si="187"/>
        <v>3.7011079704628866E-4</v>
      </c>
      <c r="M315" s="94">
        <f t="shared" si="190"/>
        <v>1.9786614785546257E-2</v>
      </c>
      <c r="N315" s="6">
        <f t="shared" si="177"/>
        <v>7.0548539539073913E-3</v>
      </c>
      <c r="O315" s="6">
        <f t="shared" si="191"/>
        <v>0.24780404748759022</v>
      </c>
      <c r="P315" s="6">
        <f t="shared" si="188"/>
        <v>0.25485890144149759</v>
      </c>
    </row>
    <row r="317" spans="1:16" x14ac:dyDescent="0.25">
      <c r="A317" s="11" t="s">
        <v>75</v>
      </c>
      <c r="B317" s="11"/>
      <c r="C317" s="11"/>
      <c r="D317" s="11"/>
      <c r="E317" s="11"/>
      <c r="F317">
        <f>F284+1</f>
        <v>10</v>
      </c>
      <c r="G317" t="s">
        <v>76</v>
      </c>
      <c r="H317">
        <f>D$18/100</f>
        <v>0.7</v>
      </c>
      <c r="K317" t="s">
        <v>15</v>
      </c>
    </row>
    <row r="318" spans="1:16" x14ac:dyDescent="0.25">
      <c r="A318" s="4" t="s">
        <v>82</v>
      </c>
      <c r="B318" s="4" t="s">
        <v>185</v>
      </c>
      <c r="C318" s="4" t="s">
        <v>186</v>
      </c>
      <c r="D318" s="4" t="s">
        <v>187</v>
      </c>
      <c r="E318" s="4" t="s">
        <v>188</v>
      </c>
      <c r="F318" s="4" t="s">
        <v>79</v>
      </c>
      <c r="G318" s="4" t="s">
        <v>81</v>
      </c>
      <c r="H318" s="4" t="s">
        <v>84</v>
      </c>
      <c r="I318" s="4" t="s">
        <v>60</v>
      </c>
      <c r="J318" s="4" t="s">
        <v>190</v>
      </c>
      <c r="K318" s="4" t="s">
        <v>86</v>
      </c>
      <c r="L318" s="4" t="s">
        <v>88</v>
      </c>
      <c r="M318" s="4" t="s">
        <v>88</v>
      </c>
      <c r="N318" s="4" t="s">
        <v>90</v>
      </c>
      <c r="O318" s="4" t="s">
        <v>92</v>
      </c>
      <c r="P318" s="4" t="s">
        <v>92</v>
      </c>
    </row>
    <row r="319" spans="1:16" x14ac:dyDescent="0.25">
      <c r="A319" s="4" t="s">
        <v>77</v>
      </c>
      <c r="B319" s="4" t="s">
        <v>10</v>
      </c>
      <c r="C319" s="4" t="s">
        <v>57</v>
      </c>
      <c r="D319" s="4" t="s">
        <v>59</v>
      </c>
      <c r="E319" s="4" t="s">
        <v>189</v>
      </c>
      <c r="F319" s="4" t="s">
        <v>78</v>
      </c>
      <c r="G319" s="4" t="s">
        <v>80</v>
      </c>
      <c r="H319" s="4" t="s">
        <v>83</v>
      </c>
      <c r="I319" s="4" t="s">
        <v>61</v>
      </c>
      <c r="J319" s="4" t="s">
        <v>191</v>
      </c>
      <c r="K319" s="4" t="s">
        <v>85</v>
      </c>
      <c r="L319" s="4" t="s">
        <v>87</v>
      </c>
      <c r="M319" s="4" t="s">
        <v>28</v>
      </c>
      <c r="N319" s="4" t="s">
        <v>89</v>
      </c>
      <c r="O319" s="4" t="s">
        <v>32</v>
      </c>
      <c r="P319" s="4" t="s">
        <v>91</v>
      </c>
    </row>
    <row r="320" spans="1:16" x14ac:dyDescent="0.25">
      <c r="A320" s="4" t="s">
        <v>0</v>
      </c>
      <c r="B320" s="4" t="s">
        <v>0</v>
      </c>
      <c r="C320" s="4" t="s">
        <v>97</v>
      </c>
      <c r="D320" s="4" t="s">
        <v>17</v>
      </c>
      <c r="E320" s="4" t="s">
        <v>17</v>
      </c>
      <c r="F320" s="4" t="s">
        <v>22</v>
      </c>
      <c r="G320" s="4" t="s">
        <v>0</v>
      </c>
      <c r="H320" s="4" t="s">
        <v>0</v>
      </c>
      <c r="I320" s="4" t="s">
        <v>0</v>
      </c>
      <c r="J320" s="4" t="s">
        <v>0</v>
      </c>
      <c r="K320" s="4" t="s">
        <v>0</v>
      </c>
      <c r="L320" s="4" t="s">
        <v>20</v>
      </c>
      <c r="M320" s="4" t="s">
        <v>20</v>
      </c>
      <c r="N320" s="4" t="s">
        <v>0</v>
      </c>
      <c r="O320" s="4" t="s">
        <v>0</v>
      </c>
      <c r="P320" s="4" t="s">
        <v>0</v>
      </c>
    </row>
    <row r="321" spans="1:16" x14ac:dyDescent="0.25">
      <c r="A321" s="24">
        <v>0.2</v>
      </c>
      <c r="B321" s="24">
        <f>IF(A321&lt;0.167,A321,2*0.167-A321)</f>
        <v>0.13400000000000001</v>
      </c>
      <c r="C321" s="24">
        <f>2*ACOS((0.167-B321)/0.167)</f>
        <v>2.7437647987045688</v>
      </c>
      <c r="D321" s="24">
        <f>0.167^2*(C321-SIN(C321))/2</f>
        <v>3.2858095406100046E-2</v>
      </c>
      <c r="E321" s="24">
        <f>IF(A321&lt;0.167,D321,3.1416*(0.167)^2-D321)</f>
        <v>5.4757986993899971E-2</v>
      </c>
      <c r="F321" s="6">
        <f>$D$19/E321</f>
        <v>0.7912162837048089</v>
      </c>
      <c r="G321" s="94">
        <f>F321^2/(2*32.2)</f>
        <v>9.7208572608641092E-3</v>
      </c>
      <c r="H321" s="6">
        <f t="shared" ref="H321:H348" si="192">A321+G321</f>
        <v>0.20972085726086412</v>
      </c>
      <c r="I321" s="6">
        <f>0.167*C321</f>
        <v>0.45820872138366303</v>
      </c>
      <c r="J321" s="6">
        <f>IF(A321&lt;0.167,I321,(2*3.1416*0.167-I321))</f>
        <v>0.59108567861633698</v>
      </c>
      <c r="K321" s="6">
        <f>E321/J321</f>
        <v>9.2639678095537803E-2</v>
      </c>
      <c r="L321" s="94">
        <f>($D$21^2)*(F321^2)/(($D$20^2)*(K321^1.333))</f>
        <v>6.7588190163551704E-4</v>
      </c>
      <c r="M321" s="94">
        <f>D304</f>
        <v>1.7589366495971898E-2</v>
      </c>
      <c r="N321" s="6">
        <f t="shared" ref="N321:N348" si="193">((M321+L321)/2)*D$30</f>
        <v>6.3928369391625947E-3</v>
      </c>
      <c r="O321" s="6">
        <f>H315</f>
        <v>0.25485890014426016</v>
      </c>
      <c r="P321" s="6">
        <f>N321+O321</f>
        <v>0.26125173708342275</v>
      </c>
    </row>
    <row r="322" spans="1:16" x14ac:dyDescent="0.25">
      <c r="A322" s="33">
        <f t="shared" ref="A322:A348" si="194">A321+(P321-H321)/2</f>
        <v>0.22576543991127934</v>
      </c>
      <c r="B322" s="24">
        <f t="shared" ref="B322:B348" si="195">IF(A322&lt;0.167,A322,2*0.167-A322)</f>
        <v>0.10823456008872068</v>
      </c>
      <c r="C322" s="24">
        <f t="shared" ref="C322:C348" si="196">2*ACOS((0.167-B322)/0.167)</f>
        <v>2.4224161240242257</v>
      </c>
      <c r="D322" s="24">
        <f t="shared" ref="D322:D348" si="197">0.167^2*(C322-SIN(C322))/2</f>
        <v>2.4593228097265531E-2</v>
      </c>
      <c r="E322" s="24">
        <f t="shared" ref="E322:E348" si="198">IF(A322&lt;0.167,D322,3.1416*(0.167)^2-D322)</f>
        <v>6.3022854302734493E-2</v>
      </c>
      <c r="F322" s="6">
        <f t="shared" ref="F322:F348" si="199">$D$19/E322</f>
        <v>0.6874555500827253</v>
      </c>
      <c r="G322" s="94">
        <f>F322^2/2/32.2</f>
        <v>7.3384337475084225E-3</v>
      </c>
      <c r="H322" s="6">
        <f t="shared" si="192"/>
        <v>0.23310387365878776</v>
      </c>
      <c r="I322" s="6">
        <f t="shared" ref="I322:I348" si="200">0.167*C322</f>
        <v>0.4045434927120457</v>
      </c>
      <c r="J322" s="6">
        <f t="shared" ref="J322:J348" si="201">IF(A322&lt;0.167,I322,(2*3.1416*0.167-I322))</f>
        <v>0.64475090728795426</v>
      </c>
      <c r="K322" s="6">
        <f t="shared" ref="K322:K348" si="202">E322/J322</f>
        <v>9.7747600802657972E-2</v>
      </c>
      <c r="L322" s="94">
        <f t="shared" ref="L322:L348" si="203">($D$21^2)*(F322^2)/(($D$20^2)*(K322^1.333))</f>
        <v>4.7500550153873488E-4</v>
      </c>
      <c r="M322" s="94">
        <f>M321</f>
        <v>1.7589366495971898E-2</v>
      </c>
      <c r="N322" s="6">
        <f t="shared" si="193"/>
        <v>6.3225301991287211E-3</v>
      </c>
      <c r="O322" s="6">
        <f>O321</f>
        <v>0.25485890014426016</v>
      </c>
      <c r="P322" s="6">
        <f t="shared" ref="P322:P348" si="204">N322+O322</f>
        <v>0.26118143034338887</v>
      </c>
    </row>
    <row r="323" spans="1:16" x14ac:dyDescent="0.25">
      <c r="A323" s="33">
        <f t="shared" si="194"/>
        <v>0.23980421825357989</v>
      </c>
      <c r="B323" s="24">
        <f t="shared" si="195"/>
        <v>9.4195781746420126E-2</v>
      </c>
      <c r="C323" s="24">
        <f t="shared" si="196"/>
        <v>2.2393978978921476</v>
      </c>
      <c r="D323" s="24">
        <f t="shared" si="197"/>
        <v>2.0285183988529576E-2</v>
      </c>
      <c r="E323" s="24">
        <f t="shared" si="198"/>
        <v>6.7330898411470441E-2</v>
      </c>
      <c r="F323" s="6">
        <f t="shared" si="199"/>
        <v>0.6434699669043612</v>
      </c>
      <c r="G323" s="94">
        <f t="shared" ref="G323:G348" si="205">F323^2/2/32.2</f>
        <v>6.4294037004332238E-3</v>
      </c>
      <c r="H323" s="6">
        <f t="shared" si="192"/>
        <v>0.2462336219540131</v>
      </c>
      <c r="I323" s="6">
        <f t="shared" si="200"/>
        <v>0.37397944894798868</v>
      </c>
      <c r="J323" s="6">
        <f t="shared" si="201"/>
        <v>0.67531495105201134</v>
      </c>
      <c r="K323" s="6">
        <f t="shared" si="202"/>
        <v>9.9702958310906337E-2</v>
      </c>
      <c r="L323" s="94">
        <f t="shared" si="203"/>
        <v>4.0532143765295548E-4</v>
      </c>
      <c r="M323" s="94">
        <f t="shared" ref="M323:M348" si="206">M322</f>
        <v>1.7589366495971898E-2</v>
      </c>
      <c r="N323" s="6">
        <f t="shared" si="193"/>
        <v>6.2981407767686987E-3</v>
      </c>
      <c r="O323" s="6">
        <f t="shared" ref="O323:O348" si="207">O322</f>
        <v>0.25485890014426016</v>
      </c>
      <c r="P323" s="6">
        <f t="shared" si="204"/>
        <v>0.26115704092102887</v>
      </c>
    </row>
    <row r="324" spans="1:16" x14ac:dyDescent="0.25">
      <c r="A324" s="33">
        <f t="shared" si="194"/>
        <v>0.24726592773708778</v>
      </c>
      <c r="B324" s="24">
        <f t="shared" si="195"/>
        <v>8.6734072262912243E-2</v>
      </c>
      <c r="C324" s="24">
        <f t="shared" si="196"/>
        <v>2.138836867926571</v>
      </c>
      <c r="D324" s="24">
        <f t="shared" si="197"/>
        <v>1.8070400373325538E-2</v>
      </c>
      <c r="E324" s="24">
        <f t="shared" si="198"/>
        <v>6.954568202667448E-2</v>
      </c>
      <c r="F324" s="6">
        <f t="shared" si="199"/>
        <v>0.62297772787463912</v>
      </c>
      <c r="G324" s="94">
        <f t="shared" si="205"/>
        <v>6.0264169165814884E-3</v>
      </c>
      <c r="H324" s="6">
        <f t="shared" si="192"/>
        <v>0.25329234465366929</v>
      </c>
      <c r="I324" s="6">
        <f t="shared" si="200"/>
        <v>0.35718575694373739</v>
      </c>
      <c r="J324" s="6">
        <f t="shared" si="201"/>
        <v>0.69210864305626263</v>
      </c>
      <c r="K324" s="6">
        <f t="shared" si="202"/>
        <v>0.10048376468695681</v>
      </c>
      <c r="L324" s="94">
        <f t="shared" si="203"/>
        <v>3.7598631998353747E-4</v>
      </c>
      <c r="M324" s="94">
        <f t="shared" si="206"/>
        <v>1.7589366495971898E-2</v>
      </c>
      <c r="N324" s="6">
        <f t="shared" si="193"/>
        <v>6.2878734855844019E-3</v>
      </c>
      <c r="O324" s="6">
        <f t="shared" si="207"/>
        <v>0.25485890014426016</v>
      </c>
      <c r="P324" s="6">
        <f t="shared" si="204"/>
        <v>0.26114677362984456</v>
      </c>
    </row>
    <row r="325" spans="1:16" x14ac:dyDescent="0.25">
      <c r="A325" s="33">
        <f t="shared" si="194"/>
        <v>0.25119314222517541</v>
      </c>
      <c r="B325" s="24">
        <f t="shared" si="195"/>
        <v>8.2806857774824605E-2</v>
      </c>
      <c r="C325" s="24">
        <f t="shared" si="196"/>
        <v>2.0847964774033194</v>
      </c>
      <c r="D325" s="24">
        <f t="shared" si="197"/>
        <v>1.6928786562478891E-2</v>
      </c>
      <c r="E325" s="24">
        <f t="shared" si="198"/>
        <v>7.0687295837521119E-2</v>
      </c>
      <c r="F325" s="6">
        <f t="shared" si="199"/>
        <v>0.61291651433456706</v>
      </c>
      <c r="G325" s="94">
        <f t="shared" si="205"/>
        <v>5.8333331295657691E-3</v>
      </c>
      <c r="H325" s="6">
        <f t="shared" si="192"/>
        <v>0.25702647535474116</v>
      </c>
      <c r="I325" s="6">
        <f t="shared" si="200"/>
        <v>0.34816101172635439</v>
      </c>
      <c r="J325" s="6">
        <f t="shared" si="201"/>
        <v>0.70113338827364557</v>
      </c>
      <c r="K325" s="6">
        <f t="shared" si="202"/>
        <v>0.10081861314801992</v>
      </c>
      <c r="L325" s="94">
        <f t="shared" si="203"/>
        <v>3.623295063396275E-4</v>
      </c>
      <c r="M325" s="94">
        <f t="shared" si="206"/>
        <v>1.7589366495971898E-2</v>
      </c>
      <c r="N325" s="6">
        <f t="shared" si="193"/>
        <v>6.2830936008090336E-3</v>
      </c>
      <c r="O325" s="6">
        <f t="shared" si="207"/>
        <v>0.25485890014426016</v>
      </c>
      <c r="P325" s="6">
        <f t="shared" si="204"/>
        <v>0.26114199374506919</v>
      </c>
    </row>
    <row r="326" spans="1:16" x14ac:dyDescent="0.25">
      <c r="A326" s="33">
        <f t="shared" si="194"/>
        <v>0.25325090142033946</v>
      </c>
      <c r="B326" s="24">
        <f t="shared" si="195"/>
        <v>8.0749098579660561E-2</v>
      </c>
      <c r="C326" s="24">
        <f t="shared" si="196"/>
        <v>2.0561400200232374</v>
      </c>
      <c r="D326" s="24">
        <f t="shared" si="197"/>
        <v>1.6337729774215569E-2</v>
      </c>
      <c r="E326" s="24">
        <f t="shared" si="198"/>
        <v>7.1278352625784441E-2</v>
      </c>
      <c r="F326" s="6">
        <f t="shared" si="199"/>
        <v>0.60783406709651044</v>
      </c>
      <c r="G326" s="94">
        <f t="shared" si="205"/>
        <v>5.7369915081224403E-3</v>
      </c>
      <c r="H326" s="6">
        <f t="shared" si="192"/>
        <v>0.25898789292846192</v>
      </c>
      <c r="I326" s="6">
        <f t="shared" si="200"/>
        <v>0.34337538334388068</v>
      </c>
      <c r="J326" s="6">
        <f t="shared" si="201"/>
        <v>0.70591901665611934</v>
      </c>
      <c r="K326" s="6">
        <f t="shared" si="202"/>
        <v>0.10097242168573978</v>
      </c>
      <c r="L326" s="94">
        <f t="shared" si="203"/>
        <v>3.5562199458046625E-4</v>
      </c>
      <c r="M326" s="94">
        <f t="shared" si="206"/>
        <v>1.7589366495971898E-2</v>
      </c>
      <c r="N326" s="6">
        <f t="shared" si="193"/>
        <v>6.2807459716933273E-3</v>
      </c>
      <c r="O326" s="6">
        <f t="shared" si="207"/>
        <v>0.25485890014426016</v>
      </c>
      <c r="P326" s="6">
        <f t="shared" si="204"/>
        <v>0.26113964611595347</v>
      </c>
    </row>
    <row r="327" spans="1:16" x14ac:dyDescent="0.25">
      <c r="A327" s="33">
        <f t="shared" si="194"/>
        <v>0.25432677801408521</v>
      </c>
      <c r="B327" s="24">
        <f t="shared" si="195"/>
        <v>7.9673221985914811E-2</v>
      </c>
      <c r="C327" s="24">
        <f t="shared" si="196"/>
        <v>2.0410586440558935</v>
      </c>
      <c r="D327" s="24">
        <f t="shared" si="197"/>
        <v>1.6030725300085098E-2</v>
      </c>
      <c r="E327" s="24">
        <f t="shared" si="198"/>
        <v>7.1585357099914926E-2</v>
      </c>
      <c r="F327" s="6">
        <f t="shared" si="199"/>
        <v>0.60522728009861781</v>
      </c>
      <c r="G327" s="94">
        <f t="shared" si="205"/>
        <v>5.6878891393722167E-3</v>
      </c>
      <c r="H327" s="6">
        <f t="shared" si="192"/>
        <v>0.26001466715345745</v>
      </c>
      <c r="I327" s="6">
        <f t="shared" si="200"/>
        <v>0.34085679355733423</v>
      </c>
      <c r="J327" s="6">
        <f t="shared" si="201"/>
        <v>0.70843760644266573</v>
      </c>
      <c r="K327" s="6">
        <f t="shared" si="202"/>
        <v>0.10104680560278581</v>
      </c>
      <c r="L327" s="94">
        <f t="shared" si="203"/>
        <v>3.5223232896872743E-4</v>
      </c>
      <c r="M327" s="94">
        <f t="shared" si="206"/>
        <v>1.7589366495971898E-2</v>
      </c>
      <c r="N327" s="6">
        <f t="shared" si="193"/>
        <v>6.2795595887292187E-3</v>
      </c>
      <c r="O327" s="6">
        <f t="shared" si="207"/>
        <v>0.25485890014426016</v>
      </c>
      <c r="P327" s="6">
        <f t="shared" si="204"/>
        <v>0.26113845973298938</v>
      </c>
    </row>
    <row r="328" spans="1:16" x14ac:dyDescent="0.25">
      <c r="A328" s="33">
        <f t="shared" si="194"/>
        <v>0.2548886743038512</v>
      </c>
      <c r="B328" s="24">
        <f t="shared" si="195"/>
        <v>7.9111325696148815E-2</v>
      </c>
      <c r="C328" s="24">
        <f t="shared" si="196"/>
        <v>2.0331543724460586</v>
      </c>
      <c r="D328" s="24">
        <f t="shared" si="197"/>
        <v>1.5870949618237956E-2</v>
      </c>
      <c r="E328" s="24">
        <f t="shared" si="198"/>
        <v>7.1745132781762061E-2</v>
      </c>
      <c r="F328" s="6">
        <f t="shared" si="199"/>
        <v>0.60387944509433411</v>
      </c>
      <c r="G328" s="94">
        <f t="shared" si="205"/>
        <v>5.6625836057056034E-3</v>
      </c>
      <c r="H328" s="6">
        <f t="shared" si="192"/>
        <v>0.2605512579095568</v>
      </c>
      <c r="I328" s="6">
        <f t="shared" si="200"/>
        <v>0.33953678019849182</v>
      </c>
      <c r="J328" s="6">
        <f t="shared" si="201"/>
        <v>0.70975761980150809</v>
      </c>
      <c r="K328" s="6">
        <f t="shared" si="202"/>
        <v>0.10108399090076189</v>
      </c>
      <c r="L328" s="94">
        <f t="shared" si="203"/>
        <v>3.5049329696506691E-4</v>
      </c>
      <c r="M328" s="94">
        <f t="shared" si="206"/>
        <v>1.7589366495971898E-2</v>
      </c>
      <c r="N328" s="6">
        <f t="shared" si="193"/>
        <v>6.2789509275279374E-3</v>
      </c>
      <c r="O328" s="6">
        <f t="shared" si="207"/>
        <v>0.25485890014426016</v>
      </c>
      <c r="P328" s="6">
        <f t="shared" si="204"/>
        <v>0.26113785107178811</v>
      </c>
    </row>
    <row r="329" spans="1:16" x14ac:dyDescent="0.25">
      <c r="A329" s="33">
        <f t="shared" si="194"/>
        <v>0.25518197088496686</v>
      </c>
      <c r="B329" s="24">
        <f t="shared" si="195"/>
        <v>7.8818029115033161E-2</v>
      </c>
      <c r="C329" s="24">
        <f t="shared" si="196"/>
        <v>2.0290208475030944</v>
      </c>
      <c r="D329" s="24">
        <f t="shared" si="197"/>
        <v>1.5787705513058786E-2</v>
      </c>
      <c r="E329" s="24">
        <f t="shared" si="198"/>
        <v>7.1828376886941228E-2</v>
      </c>
      <c r="F329" s="6">
        <f t="shared" si="199"/>
        <v>0.60317959071613902</v>
      </c>
      <c r="G329" s="94">
        <f t="shared" si="205"/>
        <v>5.6494661282063506E-3</v>
      </c>
      <c r="H329" s="6">
        <f t="shared" si="192"/>
        <v>0.26083143701317318</v>
      </c>
      <c r="I329" s="6">
        <f t="shared" si="200"/>
        <v>0.33884648153301677</v>
      </c>
      <c r="J329" s="6">
        <f t="shared" si="201"/>
        <v>0.71044791846698319</v>
      </c>
      <c r="K329" s="6">
        <f t="shared" si="202"/>
        <v>0.10110294508559296</v>
      </c>
      <c r="L329" s="94">
        <f t="shared" si="203"/>
        <v>3.4959398920036212E-4</v>
      </c>
      <c r="M329" s="94">
        <f t="shared" si="206"/>
        <v>1.7589366495971898E-2</v>
      </c>
      <c r="N329" s="6">
        <f t="shared" si="193"/>
        <v>6.2786361698102906E-3</v>
      </c>
      <c r="O329" s="6">
        <f t="shared" si="207"/>
        <v>0.25485890014426016</v>
      </c>
      <c r="P329" s="6">
        <f t="shared" si="204"/>
        <v>0.26113753631407044</v>
      </c>
    </row>
    <row r="330" spans="1:16" x14ac:dyDescent="0.25">
      <c r="A330" s="33">
        <f t="shared" si="194"/>
        <v>0.25533502053541546</v>
      </c>
      <c r="B330" s="24">
        <f t="shared" si="195"/>
        <v>7.8664979464584561E-2</v>
      </c>
      <c r="C330" s="24">
        <f t="shared" si="196"/>
        <v>2.0268617590893321</v>
      </c>
      <c r="D330" s="24">
        <f t="shared" si="197"/>
        <v>1.5744309056971554E-2</v>
      </c>
      <c r="E330" s="24">
        <f t="shared" si="198"/>
        <v>7.1871773343028467E-2</v>
      </c>
      <c r="F330" s="6">
        <f t="shared" si="199"/>
        <v>0.60281538853489747</v>
      </c>
      <c r="G330" s="94">
        <f t="shared" si="205"/>
        <v>5.6426458486720406E-3</v>
      </c>
      <c r="H330" s="6">
        <f t="shared" si="192"/>
        <v>0.26097766638408748</v>
      </c>
      <c r="I330" s="6">
        <f t="shared" si="200"/>
        <v>0.33848591376791848</v>
      </c>
      <c r="J330" s="6">
        <f t="shared" si="201"/>
        <v>0.71080848623208148</v>
      </c>
      <c r="K330" s="6">
        <f t="shared" si="202"/>
        <v>0.10111271141965809</v>
      </c>
      <c r="L330" s="94">
        <f t="shared" si="203"/>
        <v>3.4912698816757268E-4</v>
      </c>
      <c r="M330" s="94">
        <f t="shared" si="206"/>
        <v>1.7589366495971898E-2</v>
      </c>
      <c r="N330" s="6">
        <f t="shared" si="193"/>
        <v>6.278472719448815E-3</v>
      </c>
      <c r="O330" s="6">
        <f t="shared" si="207"/>
        <v>0.25485890014426016</v>
      </c>
      <c r="P330" s="6">
        <f t="shared" si="204"/>
        <v>0.26113737286370897</v>
      </c>
    </row>
    <row r="331" spans="1:16" x14ac:dyDescent="0.25">
      <c r="A331" s="33">
        <f t="shared" si="194"/>
        <v>0.2554148737752262</v>
      </c>
      <c r="B331" s="24">
        <f t="shared" si="195"/>
        <v>7.8585126224773816E-2</v>
      </c>
      <c r="C331" s="24">
        <f t="shared" si="196"/>
        <v>2.0257346837975208</v>
      </c>
      <c r="D331" s="24">
        <f t="shared" si="197"/>
        <v>1.5721678661219842E-2</v>
      </c>
      <c r="E331" s="24">
        <f t="shared" si="198"/>
        <v>7.1894403738780172E-2</v>
      </c>
      <c r="F331" s="6">
        <f t="shared" si="199"/>
        <v>0.60262563870600494</v>
      </c>
      <c r="G331" s="94">
        <f t="shared" si="205"/>
        <v>5.6390941059909988E-3</v>
      </c>
      <c r="H331" s="6">
        <f t="shared" si="192"/>
        <v>0.26105396788121721</v>
      </c>
      <c r="I331" s="6">
        <f t="shared" si="200"/>
        <v>0.33829769219418598</v>
      </c>
      <c r="J331" s="6">
        <f t="shared" si="201"/>
        <v>0.71099670780581392</v>
      </c>
      <c r="K331" s="6">
        <f t="shared" si="202"/>
        <v>0.10111777304940185</v>
      </c>
      <c r="L331" s="94">
        <f t="shared" si="203"/>
        <v>3.4888395058942383E-4</v>
      </c>
      <c r="M331" s="94">
        <f t="shared" si="206"/>
        <v>1.7589366495971898E-2</v>
      </c>
      <c r="N331" s="6">
        <f t="shared" si="193"/>
        <v>6.2783876562964623E-3</v>
      </c>
      <c r="O331" s="6">
        <f t="shared" si="207"/>
        <v>0.25485890014426016</v>
      </c>
      <c r="P331" s="6">
        <f t="shared" si="204"/>
        <v>0.26113728780055662</v>
      </c>
    </row>
    <row r="332" spans="1:16" x14ac:dyDescent="0.25">
      <c r="A332" s="33">
        <f t="shared" si="194"/>
        <v>0.25545653373489591</v>
      </c>
      <c r="B332" s="24">
        <f t="shared" si="195"/>
        <v>7.8543466265104112E-2</v>
      </c>
      <c r="C332" s="24">
        <f t="shared" si="196"/>
        <v>2.0251465238705966</v>
      </c>
      <c r="D332" s="24">
        <f t="shared" si="197"/>
        <v>1.5709875393672301E-2</v>
      </c>
      <c r="E332" s="24">
        <f t="shared" si="198"/>
        <v>7.1906207006327716E-2</v>
      </c>
      <c r="F332" s="6">
        <f t="shared" si="199"/>
        <v>0.602526718849976</v>
      </c>
      <c r="G332" s="94">
        <f t="shared" si="205"/>
        <v>5.6372429647223296E-3</v>
      </c>
      <c r="H332" s="6">
        <f t="shared" si="192"/>
        <v>0.26109377669961825</v>
      </c>
      <c r="I332" s="6">
        <f t="shared" si="200"/>
        <v>0.33819946948638963</v>
      </c>
      <c r="J332" s="6">
        <f t="shared" si="201"/>
        <v>0.71109493051361028</v>
      </c>
      <c r="K332" s="6">
        <f t="shared" si="202"/>
        <v>0.10112040449281678</v>
      </c>
      <c r="L332" s="94">
        <f t="shared" si="203"/>
        <v>3.4875732447995831E-4</v>
      </c>
      <c r="M332" s="94">
        <f t="shared" si="206"/>
        <v>1.7589366495971898E-2</v>
      </c>
      <c r="N332" s="6">
        <f t="shared" si="193"/>
        <v>6.2783433371581491E-3</v>
      </c>
      <c r="O332" s="6">
        <f t="shared" si="207"/>
        <v>0.25485890014426016</v>
      </c>
      <c r="P332" s="6">
        <f t="shared" si="204"/>
        <v>0.26113724348141831</v>
      </c>
    </row>
    <row r="333" spans="1:16" x14ac:dyDescent="0.25">
      <c r="A333" s="33">
        <f t="shared" si="194"/>
        <v>0.25547826712579591</v>
      </c>
      <c r="B333" s="24">
        <f t="shared" si="195"/>
        <v>7.8521732874204109E-2</v>
      </c>
      <c r="C333" s="24">
        <f t="shared" si="196"/>
        <v>2.0248396465760292</v>
      </c>
      <c r="D333" s="24">
        <f t="shared" si="197"/>
        <v>1.5703718662122133E-2</v>
      </c>
      <c r="E333" s="24">
        <f t="shared" si="198"/>
        <v>7.1912363737877877E-2</v>
      </c>
      <c r="F333" s="6">
        <f t="shared" si="199"/>
        <v>0.60247513390592822</v>
      </c>
      <c r="G333" s="94">
        <f t="shared" si="205"/>
        <v>5.63627774805848E-3</v>
      </c>
      <c r="H333" s="6">
        <f t="shared" si="192"/>
        <v>0.26111454487385438</v>
      </c>
      <c r="I333" s="6">
        <f t="shared" si="200"/>
        <v>0.33814822097819691</v>
      </c>
      <c r="J333" s="6">
        <f t="shared" si="201"/>
        <v>0.71114617902180299</v>
      </c>
      <c r="K333" s="6">
        <f t="shared" si="202"/>
        <v>0.10112177476196932</v>
      </c>
      <c r="L333" s="94">
        <f t="shared" si="203"/>
        <v>3.4869131122869927E-4</v>
      </c>
      <c r="M333" s="94">
        <f t="shared" si="206"/>
        <v>1.7589366495971898E-2</v>
      </c>
      <c r="N333" s="6">
        <f t="shared" si="193"/>
        <v>6.2783202325202092E-3</v>
      </c>
      <c r="O333" s="6">
        <f t="shared" si="207"/>
        <v>0.25485890014426016</v>
      </c>
      <c r="P333" s="6">
        <f t="shared" si="204"/>
        <v>0.26113722037678039</v>
      </c>
    </row>
    <row r="334" spans="1:16" x14ac:dyDescent="0.25">
      <c r="A334" s="33">
        <f t="shared" si="194"/>
        <v>0.25548960487725891</v>
      </c>
      <c r="B334" s="24">
        <f t="shared" si="195"/>
        <v>7.8510395122741106E-2</v>
      </c>
      <c r="C334" s="24">
        <f t="shared" si="196"/>
        <v>2.0246795449034165</v>
      </c>
      <c r="D334" s="24">
        <f t="shared" si="197"/>
        <v>1.57005070877228E-2</v>
      </c>
      <c r="E334" s="24">
        <f t="shared" si="198"/>
        <v>7.1915575312277213E-2</v>
      </c>
      <c r="F334" s="6">
        <f t="shared" si="199"/>
        <v>0.60244822883414251</v>
      </c>
      <c r="G334" s="94">
        <f t="shared" si="205"/>
        <v>5.6357743544316044E-3</v>
      </c>
      <c r="H334" s="6">
        <f t="shared" si="192"/>
        <v>0.26112537923169049</v>
      </c>
      <c r="I334" s="6">
        <f t="shared" si="200"/>
        <v>0.3381214839988706</v>
      </c>
      <c r="J334" s="6">
        <f t="shared" si="201"/>
        <v>0.71117291600112931</v>
      </c>
      <c r="K334" s="6">
        <f t="shared" si="202"/>
        <v>0.10112248891121019</v>
      </c>
      <c r="L334" s="94">
        <f t="shared" si="203"/>
        <v>3.4865688625338945E-4</v>
      </c>
      <c r="M334" s="94">
        <f t="shared" si="206"/>
        <v>1.7589366495971898E-2</v>
      </c>
      <c r="N334" s="6">
        <f t="shared" si="193"/>
        <v>6.2783081837788505E-3</v>
      </c>
      <c r="O334" s="6">
        <f t="shared" si="207"/>
        <v>0.25485890014426016</v>
      </c>
      <c r="P334" s="6">
        <f t="shared" si="204"/>
        <v>0.26113720832803899</v>
      </c>
    </row>
    <row r="335" spans="1:16" x14ac:dyDescent="0.25">
      <c r="A335" s="33">
        <f t="shared" si="194"/>
        <v>0.25549551942543314</v>
      </c>
      <c r="B335" s="24">
        <f t="shared" si="195"/>
        <v>7.8504480574566882E-2</v>
      </c>
      <c r="C335" s="24">
        <f t="shared" si="196"/>
        <v>2.0245960217204484</v>
      </c>
      <c r="D335" s="24">
        <f t="shared" si="197"/>
        <v>1.5698831774169655E-2</v>
      </c>
      <c r="E335" s="24">
        <f t="shared" si="198"/>
        <v>7.1917250625830362E-2</v>
      </c>
      <c r="F335" s="6">
        <f t="shared" si="199"/>
        <v>0.60243419479260096</v>
      </c>
      <c r="G335" s="94">
        <f t="shared" si="205"/>
        <v>5.6355117865746814E-3</v>
      </c>
      <c r="H335" s="6">
        <f t="shared" si="192"/>
        <v>0.26113103121200781</v>
      </c>
      <c r="I335" s="6">
        <f t="shared" si="200"/>
        <v>0.33810753562731488</v>
      </c>
      <c r="J335" s="6">
        <f t="shared" si="201"/>
        <v>0.71118686437268508</v>
      </c>
      <c r="K335" s="6">
        <f t="shared" si="202"/>
        <v>0.10112286127397227</v>
      </c>
      <c r="L335" s="94">
        <f t="shared" si="203"/>
        <v>3.4863893121198699E-4</v>
      </c>
      <c r="M335" s="94">
        <f>M327</f>
        <v>1.7589366495971898E-2</v>
      </c>
      <c r="N335" s="6">
        <f t="shared" si="193"/>
        <v>6.2783018995143597E-3</v>
      </c>
      <c r="O335" s="6">
        <f>O327</f>
        <v>0.25485890014426016</v>
      </c>
      <c r="P335" s="6">
        <f t="shared" si="204"/>
        <v>0.2611372020437745</v>
      </c>
    </row>
    <row r="336" spans="1:16" x14ac:dyDescent="0.25">
      <c r="A336" s="33">
        <f t="shared" si="194"/>
        <v>0.25549860484131648</v>
      </c>
      <c r="B336" s="24">
        <f t="shared" si="195"/>
        <v>7.850139515868354E-2</v>
      </c>
      <c r="C336" s="24">
        <f t="shared" si="196"/>
        <v>2.0245524496902205</v>
      </c>
      <c r="D336" s="24">
        <f t="shared" si="197"/>
        <v>1.5697957838195258E-2</v>
      </c>
      <c r="E336" s="24">
        <f t="shared" si="198"/>
        <v>7.1918124561804755E-2</v>
      </c>
      <c r="F336" s="6">
        <f t="shared" si="199"/>
        <v>0.60242687412179319</v>
      </c>
      <c r="G336" s="94">
        <f t="shared" si="205"/>
        <v>5.6353748239775592E-3</v>
      </c>
      <c r="H336" s="6">
        <f t="shared" si="192"/>
        <v>0.26113397966529406</v>
      </c>
      <c r="I336" s="6">
        <f t="shared" si="200"/>
        <v>0.33810025909826685</v>
      </c>
      <c r="J336" s="6">
        <f t="shared" si="201"/>
        <v>0.71119414090173305</v>
      </c>
      <c r="K336" s="6">
        <f t="shared" si="202"/>
        <v>0.10112305547205262</v>
      </c>
      <c r="L336" s="94">
        <f t="shared" si="203"/>
        <v>3.4862956560693096E-4</v>
      </c>
      <c r="M336" s="94">
        <f t="shared" si="206"/>
        <v>1.7589366495971898E-2</v>
      </c>
      <c r="N336" s="6">
        <f t="shared" si="193"/>
        <v>6.2782986215525905E-3</v>
      </c>
      <c r="O336" s="6">
        <f t="shared" si="207"/>
        <v>0.25485890014426016</v>
      </c>
      <c r="P336" s="6">
        <f t="shared" si="204"/>
        <v>0.26113719876581276</v>
      </c>
    </row>
    <row r="337" spans="1:16" x14ac:dyDescent="0.25">
      <c r="A337" s="33">
        <f t="shared" si="194"/>
        <v>0.25550021439157583</v>
      </c>
      <c r="B337" s="24">
        <f t="shared" si="195"/>
        <v>7.8499785608424189E-2</v>
      </c>
      <c r="C337" s="24">
        <f t="shared" si="196"/>
        <v>2.0245297194970737</v>
      </c>
      <c r="D337" s="24">
        <f t="shared" si="197"/>
        <v>1.5697501942018622E-2</v>
      </c>
      <c r="E337" s="24">
        <f t="shared" si="198"/>
        <v>7.1918580457981399E-2</v>
      </c>
      <c r="F337" s="6">
        <f t="shared" si="199"/>
        <v>0.60242305530186002</v>
      </c>
      <c r="G337" s="94">
        <f t="shared" si="205"/>
        <v>5.6353033782488796E-3</v>
      </c>
      <c r="H337" s="6">
        <f t="shared" si="192"/>
        <v>0.26113551776982469</v>
      </c>
      <c r="I337" s="6">
        <f t="shared" si="200"/>
        <v>0.33809646315601133</v>
      </c>
      <c r="J337" s="6">
        <f t="shared" si="201"/>
        <v>0.71119793684398869</v>
      </c>
      <c r="K337" s="6">
        <f t="shared" si="202"/>
        <v>0.10112315676438437</v>
      </c>
      <c r="L337" s="94">
        <f t="shared" si="203"/>
        <v>3.4862468015897077E-4</v>
      </c>
      <c r="M337" s="94">
        <f t="shared" si="206"/>
        <v>1.7589366495971898E-2</v>
      </c>
      <c r="N337" s="6">
        <f t="shared" si="193"/>
        <v>6.2782969116458032E-3</v>
      </c>
      <c r="O337" s="6">
        <f t="shared" si="207"/>
        <v>0.25485890014426016</v>
      </c>
      <c r="P337" s="6">
        <f t="shared" si="204"/>
        <v>0.26113719705590599</v>
      </c>
    </row>
    <row r="338" spans="1:16" x14ac:dyDescent="0.25">
      <c r="A338" s="33">
        <f t="shared" si="194"/>
        <v>0.25550105403461648</v>
      </c>
      <c r="B338" s="24">
        <f t="shared" si="195"/>
        <v>7.8498945965383538E-2</v>
      </c>
      <c r="C338" s="24">
        <f t="shared" si="196"/>
        <v>2.0245178619290956</v>
      </c>
      <c r="D338" s="24">
        <f t="shared" si="197"/>
        <v>1.5697264119073157E-2</v>
      </c>
      <c r="E338" s="24">
        <f t="shared" si="198"/>
        <v>7.1918818280926861E-2</v>
      </c>
      <c r="F338" s="6">
        <f t="shared" si="199"/>
        <v>0.60242106319424682</v>
      </c>
      <c r="G338" s="94">
        <f t="shared" si="205"/>
        <v>5.6352661083864395E-3</v>
      </c>
      <c r="H338" s="6">
        <f t="shared" si="192"/>
        <v>0.26113632014300292</v>
      </c>
      <c r="I338" s="6">
        <f t="shared" si="200"/>
        <v>0.33809448294215899</v>
      </c>
      <c r="J338" s="6">
        <f t="shared" si="201"/>
        <v>0.71119991705784091</v>
      </c>
      <c r="K338" s="6">
        <f t="shared" si="202"/>
        <v>0.10112320960110265</v>
      </c>
      <c r="L338" s="94">
        <f t="shared" si="203"/>
        <v>3.4862213166905628E-4</v>
      </c>
      <c r="M338" s="94">
        <f t="shared" si="206"/>
        <v>1.7589366495971898E-2</v>
      </c>
      <c r="N338" s="6">
        <f t="shared" si="193"/>
        <v>6.2782960196743343E-3</v>
      </c>
      <c r="O338" s="6">
        <f t="shared" si="207"/>
        <v>0.25485890014426016</v>
      </c>
      <c r="P338" s="6">
        <f t="shared" si="204"/>
        <v>0.26113719616393449</v>
      </c>
    </row>
    <row r="339" spans="1:16" x14ac:dyDescent="0.25">
      <c r="A339" s="33">
        <f t="shared" si="194"/>
        <v>0.25550149204508227</v>
      </c>
      <c r="B339" s="24">
        <f t="shared" si="195"/>
        <v>7.8498507954917751E-2</v>
      </c>
      <c r="C339" s="24">
        <f t="shared" si="196"/>
        <v>2.0245116762605884</v>
      </c>
      <c r="D339" s="24">
        <f t="shared" si="197"/>
        <v>1.5697140056060144E-2</v>
      </c>
      <c r="E339" s="24">
        <f t="shared" si="198"/>
        <v>7.1918942343939876E-2</v>
      </c>
      <c r="F339" s="6">
        <f t="shared" si="199"/>
        <v>0.60242002399414507</v>
      </c>
      <c r="G339" s="94">
        <f t="shared" si="205"/>
        <v>5.6352466662904707E-3</v>
      </c>
      <c r="H339" s="6">
        <f t="shared" si="192"/>
        <v>0.26113673871137272</v>
      </c>
      <c r="I339" s="6">
        <f t="shared" si="200"/>
        <v>0.33809344993551826</v>
      </c>
      <c r="J339" s="6">
        <f t="shared" si="201"/>
        <v>0.7112009500644817</v>
      </c>
      <c r="K339" s="6">
        <f t="shared" si="202"/>
        <v>0.10112323716302583</v>
      </c>
      <c r="L339" s="94">
        <f t="shared" si="203"/>
        <v>3.4862080223545591E-4</v>
      </c>
      <c r="M339" s="94">
        <f t="shared" si="206"/>
        <v>1.7589366495971898E-2</v>
      </c>
      <c r="N339" s="6">
        <f t="shared" si="193"/>
        <v>6.2782955543725736E-3</v>
      </c>
      <c r="O339" s="6">
        <f t="shared" si="207"/>
        <v>0.25485890014426016</v>
      </c>
      <c r="P339" s="6">
        <f t="shared" si="204"/>
        <v>0.26113719569863275</v>
      </c>
    </row>
    <row r="340" spans="1:16" x14ac:dyDescent="0.25">
      <c r="A340" s="33">
        <f t="shared" si="194"/>
        <v>0.25550172053871228</v>
      </c>
      <c r="B340" s="24">
        <f t="shared" si="195"/>
        <v>7.8498279461287734E-2</v>
      </c>
      <c r="C340" s="24">
        <f t="shared" si="196"/>
        <v>2.0245084494246095</v>
      </c>
      <c r="D340" s="24">
        <f t="shared" si="197"/>
        <v>1.5697075337135068E-2</v>
      </c>
      <c r="E340" s="24">
        <f t="shared" si="198"/>
        <v>7.1919007062864942E-2</v>
      </c>
      <c r="F340" s="6">
        <f t="shared" si="199"/>
        <v>0.60241948188465289</v>
      </c>
      <c r="G340" s="94">
        <f t="shared" si="205"/>
        <v>5.6352365241331311E-3</v>
      </c>
      <c r="H340" s="6">
        <f t="shared" si="192"/>
        <v>0.2611369570628454</v>
      </c>
      <c r="I340" s="6">
        <f t="shared" si="200"/>
        <v>0.33809291105390982</v>
      </c>
      <c r="J340" s="6">
        <f t="shared" si="201"/>
        <v>0.71120148894609014</v>
      </c>
      <c r="K340" s="6">
        <f t="shared" si="202"/>
        <v>0.10112325154076904</v>
      </c>
      <c r="L340" s="94">
        <f t="shared" si="203"/>
        <v>3.4862010872486478E-4</v>
      </c>
      <c r="M340" s="94">
        <f t="shared" si="206"/>
        <v>1.7589366495971898E-2</v>
      </c>
      <c r="N340" s="6">
        <f t="shared" si="193"/>
        <v>6.2782953116438658E-3</v>
      </c>
      <c r="O340" s="6">
        <f t="shared" si="207"/>
        <v>0.25485890014426016</v>
      </c>
      <c r="P340" s="6">
        <f t="shared" si="204"/>
        <v>0.26113719545590403</v>
      </c>
    </row>
    <row r="341" spans="1:16" x14ac:dyDescent="0.25">
      <c r="A341" s="33">
        <f t="shared" si="194"/>
        <v>0.2555018397352416</v>
      </c>
      <c r="B341" s="24">
        <f t="shared" si="195"/>
        <v>7.8498160264758421E-2</v>
      </c>
      <c r="C341" s="24">
        <f t="shared" si="196"/>
        <v>2.0245067661044045</v>
      </c>
      <c r="D341" s="24">
        <f t="shared" si="197"/>
        <v>1.5697041575732935E-2</v>
      </c>
      <c r="E341" s="24">
        <f t="shared" si="198"/>
        <v>7.1919040824267089E-2</v>
      </c>
      <c r="F341" s="6">
        <f t="shared" si="199"/>
        <v>0.60241919908713293</v>
      </c>
      <c r="G341" s="94">
        <f t="shared" si="205"/>
        <v>5.6352312333661902E-3</v>
      </c>
      <c r="H341" s="6">
        <f t="shared" si="192"/>
        <v>0.26113707096860778</v>
      </c>
      <c r="I341" s="6">
        <f t="shared" si="200"/>
        <v>0.33809262993943556</v>
      </c>
      <c r="J341" s="6">
        <f t="shared" si="201"/>
        <v>0.7112017700605644</v>
      </c>
      <c r="K341" s="6">
        <f t="shared" si="202"/>
        <v>0.10112325904102097</v>
      </c>
      <c r="L341" s="94">
        <f t="shared" si="203"/>
        <v>3.4861974694785859E-4</v>
      </c>
      <c r="M341" s="94">
        <f t="shared" si="206"/>
        <v>1.7589366495971898E-2</v>
      </c>
      <c r="N341" s="6">
        <f t="shared" si="193"/>
        <v>6.2782951850219142E-3</v>
      </c>
      <c r="O341" s="6">
        <f t="shared" si="207"/>
        <v>0.25485890014426016</v>
      </c>
      <c r="P341" s="6">
        <f t="shared" si="204"/>
        <v>0.26113719532928209</v>
      </c>
    </row>
    <row r="342" spans="1:16" x14ac:dyDescent="0.25">
      <c r="A342" s="33">
        <f t="shared" si="194"/>
        <v>0.25550190191557876</v>
      </c>
      <c r="B342" s="24">
        <f t="shared" si="195"/>
        <v>7.8498098084421264E-2</v>
      </c>
      <c r="C342" s="24">
        <f t="shared" si="196"/>
        <v>2.0245058879793412</v>
      </c>
      <c r="D342" s="24">
        <f t="shared" si="197"/>
        <v>1.5697023963688855E-2</v>
      </c>
      <c r="E342" s="24">
        <f t="shared" si="198"/>
        <v>7.1919058436311162E-2</v>
      </c>
      <c r="F342" s="6">
        <f t="shared" si="199"/>
        <v>0.60241905156248898</v>
      </c>
      <c r="G342" s="94">
        <f t="shared" si="205"/>
        <v>5.6352284733765332E-3</v>
      </c>
      <c r="H342" s="6">
        <f t="shared" si="192"/>
        <v>0.26113713038895531</v>
      </c>
      <c r="I342" s="6">
        <f t="shared" si="200"/>
        <v>0.33809248329254998</v>
      </c>
      <c r="J342" s="6">
        <f t="shared" si="201"/>
        <v>0.71120191670744992</v>
      </c>
      <c r="K342" s="6">
        <f t="shared" si="202"/>
        <v>0.10112326295359912</v>
      </c>
      <c r="L342" s="94">
        <f t="shared" si="203"/>
        <v>3.4861955822280288E-4</v>
      </c>
      <c r="M342" s="94">
        <f t="shared" si="206"/>
        <v>1.7589366495971898E-2</v>
      </c>
      <c r="N342" s="6">
        <f t="shared" si="193"/>
        <v>6.2782951189681449E-3</v>
      </c>
      <c r="O342" s="6">
        <f t="shared" si="207"/>
        <v>0.25485890014426016</v>
      </c>
      <c r="P342" s="6">
        <f t="shared" si="204"/>
        <v>0.26113719526322832</v>
      </c>
    </row>
    <row r="343" spans="1:16" x14ac:dyDescent="0.25">
      <c r="A343" s="33">
        <f t="shared" si="194"/>
        <v>0.25550193435271529</v>
      </c>
      <c r="B343" s="24">
        <f t="shared" si="195"/>
        <v>7.8498065647284732E-2</v>
      </c>
      <c r="C343" s="24">
        <f t="shared" si="196"/>
        <v>2.0245054298945222</v>
      </c>
      <c r="D343" s="24">
        <f t="shared" si="197"/>
        <v>1.5697014776151687E-2</v>
      </c>
      <c r="E343" s="24">
        <f t="shared" si="198"/>
        <v>7.1919067623848337E-2</v>
      </c>
      <c r="F343" s="6">
        <f t="shared" si="199"/>
        <v>0.60241897460449145</v>
      </c>
      <c r="G343" s="94">
        <f t="shared" si="205"/>
        <v>5.6352270335951384E-3</v>
      </c>
      <c r="H343" s="6">
        <f t="shared" si="192"/>
        <v>0.26113716138631043</v>
      </c>
      <c r="I343" s="6">
        <f t="shared" si="200"/>
        <v>0.33809240679238522</v>
      </c>
      <c r="J343" s="6">
        <f t="shared" si="201"/>
        <v>0.71120199320761479</v>
      </c>
      <c r="K343" s="6">
        <f t="shared" si="202"/>
        <v>0.10112326499463796</v>
      </c>
      <c r="L343" s="94">
        <f t="shared" si="203"/>
        <v>3.4861945977216141E-4</v>
      </c>
      <c r="M343" s="94">
        <f t="shared" si="206"/>
        <v>1.7589366495971898E-2</v>
      </c>
      <c r="N343" s="6">
        <f t="shared" si="193"/>
        <v>6.2782950845104209E-3</v>
      </c>
      <c r="O343" s="6">
        <f t="shared" si="207"/>
        <v>0.25485890014426016</v>
      </c>
      <c r="P343" s="6">
        <f t="shared" si="204"/>
        <v>0.2611371952287706</v>
      </c>
    </row>
    <row r="344" spans="1:16" x14ac:dyDescent="0.25">
      <c r="A344" s="33">
        <f t="shared" si="194"/>
        <v>0.25550195127394537</v>
      </c>
      <c r="B344" s="24">
        <f t="shared" si="195"/>
        <v>7.8498048726054648E-2</v>
      </c>
      <c r="C344" s="24">
        <f t="shared" si="196"/>
        <v>2.0245051909289318</v>
      </c>
      <c r="D344" s="24">
        <f t="shared" si="197"/>
        <v>1.5697009983360759E-2</v>
      </c>
      <c r="E344" s="24">
        <f t="shared" si="198"/>
        <v>7.1919072416639251E-2</v>
      </c>
      <c r="F344" s="6">
        <f t="shared" si="199"/>
        <v>0.60241893445842043</v>
      </c>
      <c r="G344" s="94">
        <f t="shared" si="205"/>
        <v>5.6352262825158173E-3</v>
      </c>
      <c r="H344" s="6">
        <f t="shared" si="192"/>
        <v>0.26113717755646121</v>
      </c>
      <c r="I344" s="6">
        <f t="shared" si="200"/>
        <v>0.33809236688513161</v>
      </c>
      <c r="J344" s="6">
        <f t="shared" si="201"/>
        <v>0.71120203311486829</v>
      </c>
      <c r="K344" s="6">
        <f t="shared" si="202"/>
        <v>0.10112326605936937</v>
      </c>
      <c r="L344" s="94">
        <f t="shared" si="203"/>
        <v>3.4861940841420474E-4</v>
      </c>
      <c r="M344" s="94">
        <f t="shared" si="206"/>
        <v>1.7589366495971898E-2</v>
      </c>
      <c r="N344" s="6">
        <f t="shared" si="193"/>
        <v>6.2782950665351347E-3</v>
      </c>
      <c r="O344" s="6">
        <f t="shared" si="207"/>
        <v>0.25485890014426016</v>
      </c>
      <c r="P344" s="6">
        <f t="shared" si="204"/>
        <v>0.26113719521079531</v>
      </c>
    </row>
    <row r="345" spans="1:16" x14ac:dyDescent="0.25">
      <c r="A345" s="33">
        <f t="shared" si="194"/>
        <v>0.25550196010111242</v>
      </c>
      <c r="B345" s="24">
        <f t="shared" si="195"/>
        <v>7.8498039898887595E-2</v>
      </c>
      <c r="C345" s="24">
        <f t="shared" si="196"/>
        <v>2.0245050662695965</v>
      </c>
      <c r="D345" s="24">
        <f t="shared" si="197"/>
        <v>1.5697007483142789E-2</v>
      </c>
      <c r="E345" s="24">
        <f t="shared" si="198"/>
        <v>7.1919074916857229E-2</v>
      </c>
      <c r="F345" s="6">
        <f t="shared" si="199"/>
        <v>0.60241891351573373</v>
      </c>
      <c r="G345" s="94">
        <f t="shared" si="205"/>
        <v>5.6352258907061657E-3</v>
      </c>
      <c r="H345" s="6">
        <f t="shared" si="192"/>
        <v>0.26113718599181857</v>
      </c>
      <c r="I345" s="6">
        <f t="shared" si="200"/>
        <v>0.33809234606702265</v>
      </c>
      <c r="J345" s="6">
        <f t="shared" si="201"/>
        <v>0.71120205393297731</v>
      </c>
      <c r="K345" s="6">
        <f t="shared" si="202"/>
        <v>0.10112326661479915</v>
      </c>
      <c r="L345" s="94">
        <f t="shared" si="203"/>
        <v>3.4861938162270467E-4</v>
      </c>
      <c r="M345" s="94">
        <f t="shared" si="206"/>
        <v>1.7589366495971898E-2</v>
      </c>
      <c r="N345" s="6">
        <f t="shared" si="193"/>
        <v>6.2782950571581104E-3</v>
      </c>
      <c r="O345" s="6">
        <f t="shared" si="207"/>
        <v>0.25485890014426016</v>
      </c>
      <c r="P345" s="6">
        <f t="shared" si="204"/>
        <v>0.26113719520141826</v>
      </c>
    </row>
    <row r="346" spans="1:16" x14ac:dyDescent="0.25">
      <c r="A346" s="33">
        <f t="shared" si="194"/>
        <v>0.25550196470591224</v>
      </c>
      <c r="B346" s="24">
        <f t="shared" si="195"/>
        <v>7.8498035294087776E-2</v>
      </c>
      <c r="C346" s="24">
        <f t="shared" si="196"/>
        <v>2.0245050012395245</v>
      </c>
      <c r="D346" s="24">
        <f t="shared" si="197"/>
        <v>1.5697006178873478E-2</v>
      </c>
      <c r="E346" s="24">
        <f t="shared" si="198"/>
        <v>7.1919076221126532E-2</v>
      </c>
      <c r="F346" s="6">
        <f t="shared" si="199"/>
        <v>0.60241890259072561</v>
      </c>
      <c r="G346" s="94">
        <f t="shared" si="205"/>
        <v>5.6352256863138831E-3</v>
      </c>
      <c r="H346" s="6">
        <f t="shared" si="192"/>
        <v>0.2611371903922261</v>
      </c>
      <c r="I346" s="6">
        <f t="shared" si="200"/>
        <v>0.3380923352070006</v>
      </c>
      <c r="J346" s="6">
        <f t="shared" si="201"/>
        <v>0.7112020647929993</v>
      </c>
      <c r="K346" s="6">
        <f t="shared" si="202"/>
        <v>0.10112326690454579</v>
      </c>
      <c r="L346" s="94">
        <f t="shared" si="203"/>
        <v>3.4861936764659258E-4</v>
      </c>
      <c r="M346" s="94">
        <f t="shared" si="206"/>
        <v>1.7589366495971898E-2</v>
      </c>
      <c r="N346" s="6">
        <f t="shared" si="193"/>
        <v>6.2782950522664712E-3</v>
      </c>
      <c r="O346" s="6">
        <f t="shared" si="207"/>
        <v>0.25485890014426016</v>
      </c>
      <c r="P346" s="6">
        <f t="shared" si="204"/>
        <v>0.26113719519652662</v>
      </c>
    </row>
    <row r="347" spans="1:16" x14ac:dyDescent="0.25">
      <c r="A347" s="33">
        <f t="shared" si="194"/>
        <v>0.2555019671080625</v>
      </c>
      <c r="B347" s="24">
        <f t="shared" si="195"/>
        <v>7.8498032891937519E-2</v>
      </c>
      <c r="C347" s="24">
        <f t="shared" si="196"/>
        <v>2.0245049673157904</v>
      </c>
      <c r="D347" s="24">
        <f t="shared" si="197"/>
        <v>1.569700549848543E-2</v>
      </c>
      <c r="E347" s="24">
        <f t="shared" si="198"/>
        <v>7.1919076901514584E-2</v>
      </c>
      <c r="F347" s="6">
        <f t="shared" si="199"/>
        <v>0.60241889689156147</v>
      </c>
      <c r="G347" s="94">
        <f t="shared" si="205"/>
        <v>5.6352255796901507E-3</v>
      </c>
      <c r="H347" s="6">
        <f t="shared" si="192"/>
        <v>0.26113719268775265</v>
      </c>
      <c r="I347" s="6">
        <f t="shared" si="200"/>
        <v>0.33809232954173701</v>
      </c>
      <c r="J347" s="6">
        <f t="shared" si="201"/>
        <v>0.71120207045826289</v>
      </c>
      <c r="K347" s="6">
        <f t="shared" si="202"/>
        <v>0.10112326705569563</v>
      </c>
      <c r="L347" s="94">
        <f t="shared" si="203"/>
        <v>3.4861936035578286E-4</v>
      </c>
      <c r="M347" s="94">
        <f t="shared" si="206"/>
        <v>1.7589366495971898E-2</v>
      </c>
      <c r="N347" s="6">
        <f t="shared" si="193"/>
        <v>6.2782950497146869E-3</v>
      </c>
      <c r="O347" s="6">
        <f t="shared" si="207"/>
        <v>0.25485890014426016</v>
      </c>
      <c r="P347" s="6">
        <f t="shared" si="204"/>
        <v>0.26113719519397482</v>
      </c>
    </row>
    <row r="348" spans="1:16" x14ac:dyDescent="0.25">
      <c r="A348" s="33">
        <f t="shared" si="194"/>
        <v>0.25550196836117356</v>
      </c>
      <c r="B348" s="24">
        <f t="shared" si="195"/>
        <v>7.849803163882646E-2</v>
      </c>
      <c r="C348" s="24">
        <f t="shared" si="196"/>
        <v>2.0245049496190592</v>
      </c>
      <c r="D348" s="24">
        <f t="shared" si="197"/>
        <v>1.5697005143552684E-2</v>
      </c>
      <c r="E348" s="24">
        <f t="shared" si="198"/>
        <v>7.1919077256447334E-2</v>
      </c>
      <c r="F348" s="6">
        <f t="shared" si="199"/>
        <v>0.60241889391852288</v>
      </c>
      <c r="G348" s="94">
        <f t="shared" si="205"/>
        <v>5.6352255240685791E-3</v>
      </c>
      <c r="H348" s="6">
        <f t="shared" si="192"/>
        <v>0.26113719388524215</v>
      </c>
      <c r="I348" s="6">
        <f t="shared" si="200"/>
        <v>0.33809232658638294</v>
      </c>
      <c r="J348" s="6">
        <f t="shared" si="201"/>
        <v>0.71120207341361708</v>
      </c>
      <c r="K348" s="6">
        <f t="shared" si="202"/>
        <v>0.10112326713454479</v>
      </c>
      <c r="L348" s="94">
        <f t="shared" si="203"/>
        <v>3.4861935655244316E-4</v>
      </c>
      <c r="M348" s="94">
        <f t="shared" si="206"/>
        <v>1.7589366495971898E-2</v>
      </c>
      <c r="N348" s="6">
        <f t="shared" si="193"/>
        <v>6.2782950483835183E-3</v>
      </c>
      <c r="O348" s="6">
        <f t="shared" si="207"/>
        <v>0.25485890014426016</v>
      </c>
      <c r="P348" s="6">
        <f t="shared" si="204"/>
        <v>0.26113719519264367</v>
      </c>
    </row>
    <row r="350" spans="1:16" x14ac:dyDescent="0.25">
      <c r="A350" s="11" t="s">
        <v>75</v>
      </c>
      <c r="B350" s="11"/>
      <c r="C350" s="11"/>
      <c r="D350" s="11"/>
      <c r="E350" s="11"/>
      <c r="F350">
        <f>F317+1</f>
        <v>11</v>
      </c>
      <c r="G350" t="s">
        <v>76</v>
      </c>
      <c r="H350">
        <f>D$18/100</f>
        <v>0.7</v>
      </c>
      <c r="K350" t="s">
        <v>15</v>
      </c>
    </row>
    <row r="351" spans="1:16" x14ac:dyDescent="0.25">
      <c r="A351" s="4" t="s">
        <v>82</v>
      </c>
      <c r="B351" s="4" t="s">
        <v>185</v>
      </c>
      <c r="C351" s="4" t="s">
        <v>186</v>
      </c>
      <c r="D351" s="4" t="s">
        <v>187</v>
      </c>
      <c r="E351" s="4" t="s">
        <v>188</v>
      </c>
      <c r="F351" s="4" t="s">
        <v>79</v>
      </c>
      <c r="G351" s="4" t="s">
        <v>81</v>
      </c>
      <c r="H351" s="4" t="s">
        <v>84</v>
      </c>
      <c r="I351" s="4" t="s">
        <v>60</v>
      </c>
      <c r="J351" s="4" t="s">
        <v>190</v>
      </c>
      <c r="K351" s="4" t="s">
        <v>86</v>
      </c>
      <c r="L351" s="4" t="s">
        <v>88</v>
      </c>
      <c r="M351" s="4" t="s">
        <v>88</v>
      </c>
      <c r="N351" s="4" t="s">
        <v>90</v>
      </c>
      <c r="O351" s="4" t="s">
        <v>92</v>
      </c>
      <c r="P351" s="4" t="s">
        <v>92</v>
      </c>
    </row>
    <row r="352" spans="1:16" x14ac:dyDescent="0.25">
      <c r="A352" s="4" t="s">
        <v>77</v>
      </c>
      <c r="B352" s="4" t="s">
        <v>10</v>
      </c>
      <c r="C352" s="4" t="s">
        <v>57</v>
      </c>
      <c r="D352" s="4" t="s">
        <v>59</v>
      </c>
      <c r="E352" s="4" t="s">
        <v>189</v>
      </c>
      <c r="F352" s="4" t="s">
        <v>78</v>
      </c>
      <c r="G352" s="4" t="s">
        <v>80</v>
      </c>
      <c r="H352" s="4" t="s">
        <v>83</v>
      </c>
      <c r="I352" s="4" t="s">
        <v>61</v>
      </c>
      <c r="J352" s="4" t="s">
        <v>191</v>
      </c>
      <c r="K352" s="4" t="s">
        <v>85</v>
      </c>
      <c r="L352" s="4" t="s">
        <v>87</v>
      </c>
      <c r="M352" s="4" t="s">
        <v>28</v>
      </c>
      <c r="N352" s="4" t="s">
        <v>89</v>
      </c>
      <c r="O352" s="4" t="s">
        <v>32</v>
      </c>
      <c r="P352" s="4" t="s">
        <v>91</v>
      </c>
    </row>
    <row r="353" spans="1:16" x14ac:dyDescent="0.25">
      <c r="A353" s="4" t="s">
        <v>0</v>
      </c>
      <c r="B353" s="4" t="s">
        <v>0</v>
      </c>
      <c r="C353" s="4" t="s">
        <v>97</v>
      </c>
      <c r="D353" s="4" t="s">
        <v>17</v>
      </c>
      <c r="E353" s="4" t="s">
        <v>17</v>
      </c>
      <c r="F353" s="4" t="s">
        <v>22</v>
      </c>
      <c r="G353" s="4" t="s">
        <v>0</v>
      </c>
      <c r="H353" s="4" t="s">
        <v>0</v>
      </c>
      <c r="I353" s="4" t="s">
        <v>0</v>
      </c>
      <c r="J353" s="4" t="s">
        <v>0</v>
      </c>
      <c r="K353" s="4" t="s">
        <v>0</v>
      </c>
      <c r="L353" s="4" t="s">
        <v>20</v>
      </c>
      <c r="M353" s="4" t="s">
        <v>20</v>
      </c>
      <c r="N353" s="4" t="s">
        <v>0</v>
      </c>
      <c r="O353" s="4" t="s">
        <v>0</v>
      </c>
      <c r="P353" s="4" t="s">
        <v>0</v>
      </c>
    </row>
    <row r="354" spans="1:16" x14ac:dyDescent="0.25">
      <c r="A354" s="24">
        <v>0.2</v>
      </c>
      <c r="B354" s="24">
        <f>IF(A354&lt;0.167,A354,2*0.167-A354)</f>
        <v>0.13400000000000001</v>
      </c>
      <c r="C354" s="24">
        <f>2*ACOS((0.167-B354)/0.167)</f>
        <v>2.7437647987045688</v>
      </c>
      <c r="D354" s="24">
        <f>0.167^2*(C354-SIN(C354))/2</f>
        <v>3.2858095406100046E-2</v>
      </c>
      <c r="E354" s="24">
        <f>IF(A354&lt;0.167,D354,3.1416*(0.167)^2-D354)</f>
        <v>5.4757986993899971E-2</v>
      </c>
      <c r="F354" s="6">
        <f>$D$19/E354</f>
        <v>0.7912162837048089</v>
      </c>
      <c r="G354" s="94">
        <f>F354^2/(2*32.2)</f>
        <v>9.7208572608641092E-3</v>
      </c>
      <c r="H354" s="6">
        <f t="shared" ref="H354:H381" si="208">A354+G354</f>
        <v>0.20972085726086412</v>
      </c>
      <c r="I354" s="6">
        <f>0.167*C354</f>
        <v>0.45820872138366303</v>
      </c>
      <c r="J354" s="6">
        <f>IF(A354&lt;0.167,I354,(2*3.1416*0.167-I354))</f>
        <v>0.59108567861633698</v>
      </c>
      <c r="K354" s="6">
        <f>E354/J354</f>
        <v>9.2639678095537803E-2</v>
      </c>
      <c r="L354" s="94">
        <f>($D$21^2)*(F354^2)/(($D$20^2)*(K354^1.333))</f>
        <v>6.7588190163551704E-4</v>
      </c>
      <c r="M354" s="94">
        <f>D337</f>
        <v>1.5697501942018622E-2</v>
      </c>
      <c r="N354" s="6">
        <f t="shared" ref="N354:N381" si="209">((M354+L354)/2)*D$30</f>
        <v>5.7306843452789476E-3</v>
      </c>
      <c r="O354" s="6">
        <f>H348</f>
        <v>0.26113719388524215</v>
      </c>
      <c r="P354" s="6">
        <f>N354+O354</f>
        <v>0.26686787823052111</v>
      </c>
    </row>
    <row r="355" spans="1:16" x14ac:dyDescent="0.25">
      <c r="A355" s="33">
        <f t="shared" ref="A355:A381" si="210">A354+(P354-H354)/2</f>
        <v>0.22857351048482849</v>
      </c>
      <c r="B355" s="24">
        <f t="shared" ref="B355:B381" si="211">IF(A355&lt;0.167,A355,2*0.167-A355)</f>
        <v>0.10542648951517153</v>
      </c>
      <c r="C355" s="24">
        <f t="shared" ref="C355:C381" si="212">2*ACOS((0.167-B355)/0.167)</f>
        <v>2.3863645810238343</v>
      </c>
      <c r="D355" s="24">
        <f t="shared" ref="D355:D381" si="213">0.167^2*(C355-SIN(C355))/2</f>
        <v>2.3718337144398142E-2</v>
      </c>
      <c r="E355" s="24">
        <f t="shared" ref="E355:E381" si="214">IF(A355&lt;0.167,D355,3.1416*(0.167)^2-D355)</f>
        <v>6.3897745255601879E-2</v>
      </c>
      <c r="F355" s="6">
        <f t="shared" ref="F355:F381" si="215">$D$19/E355</f>
        <v>0.6780428761478321</v>
      </c>
      <c r="G355" s="94">
        <f>F355^2/2/32.2</f>
        <v>7.1388531350128001E-3</v>
      </c>
      <c r="H355" s="6">
        <f t="shared" si="208"/>
        <v>0.2357123636198413</v>
      </c>
      <c r="I355" s="6">
        <f t="shared" ref="I355:I381" si="216">0.167*C355</f>
        <v>0.39852288503098038</v>
      </c>
      <c r="J355" s="6">
        <f t="shared" ref="J355:J381" si="217">IF(A355&lt;0.167,I355,(2*3.1416*0.167-I355))</f>
        <v>0.65077151496901964</v>
      </c>
      <c r="K355" s="6">
        <f t="shared" ref="K355:K381" si="218">E355/J355</f>
        <v>9.8187679985722434E-2</v>
      </c>
      <c r="L355" s="94">
        <f t="shared" ref="L355:L381" si="219">($D$21^2)*(F355^2)/(($D$20^2)*(K355^1.333))</f>
        <v>4.5932826465938989E-4</v>
      </c>
      <c r="M355" s="94">
        <f>M354</f>
        <v>1.5697501942018622E-2</v>
      </c>
      <c r="N355" s="6">
        <f t="shared" si="209"/>
        <v>5.6548905723373035E-3</v>
      </c>
      <c r="O355" s="6">
        <f>O354</f>
        <v>0.26113719388524215</v>
      </c>
      <c r="P355" s="6">
        <f t="shared" ref="P355:P381" si="220">N355+O355</f>
        <v>0.26679208445757946</v>
      </c>
    </row>
    <row r="356" spans="1:16" x14ac:dyDescent="0.25">
      <c r="A356" s="33">
        <f t="shared" si="210"/>
        <v>0.24411337090369756</v>
      </c>
      <c r="B356" s="24">
        <f t="shared" si="211"/>
        <v>8.9886629096302462E-2</v>
      </c>
      <c r="C356" s="24">
        <f t="shared" si="212"/>
        <v>2.1816433041507688</v>
      </c>
      <c r="D356" s="24">
        <f t="shared" si="213"/>
        <v>1.8999113320510772E-2</v>
      </c>
      <c r="E356" s="24">
        <f t="shared" si="214"/>
        <v>6.8616969079489248E-2</v>
      </c>
      <c r="F356" s="6">
        <f t="shared" si="215"/>
        <v>0.63140957045595414</v>
      </c>
      <c r="G356" s="94">
        <f t="shared" ref="G356:G381" si="221">F356^2/2/32.2</f>
        <v>6.1906528829716225E-3</v>
      </c>
      <c r="H356" s="6">
        <f t="shared" si="208"/>
        <v>0.25030402378666916</v>
      </c>
      <c r="I356" s="6">
        <f t="shared" si="216"/>
        <v>0.36433443179317843</v>
      </c>
      <c r="J356" s="6">
        <f t="shared" si="217"/>
        <v>0.68495996820682148</v>
      </c>
      <c r="K356" s="6">
        <f t="shared" si="218"/>
        <v>0.10017661215899054</v>
      </c>
      <c r="L356" s="94">
        <f t="shared" si="219"/>
        <v>3.8781233963569096E-4</v>
      </c>
      <c r="M356" s="94">
        <f t="shared" ref="M356:M381" si="222">M355</f>
        <v>1.5697501942018622E-2</v>
      </c>
      <c r="N356" s="6">
        <f t="shared" si="209"/>
        <v>5.6298599985790095E-3</v>
      </c>
      <c r="O356" s="6">
        <f t="shared" ref="O356:O381" si="223">O355</f>
        <v>0.26113719388524215</v>
      </c>
      <c r="P356" s="6">
        <f t="shared" si="220"/>
        <v>0.26676705388382116</v>
      </c>
    </row>
    <row r="357" spans="1:16" x14ac:dyDescent="0.25">
      <c r="A357" s="33">
        <f t="shared" si="210"/>
        <v>0.25234488595227356</v>
      </c>
      <c r="B357" s="24">
        <f t="shared" si="211"/>
        <v>8.1655114047726463E-2</v>
      </c>
      <c r="C357" s="24">
        <f t="shared" si="212"/>
        <v>2.0687872884799807</v>
      </c>
      <c r="D357" s="24">
        <f t="shared" si="213"/>
        <v>1.6597347892427904E-2</v>
      </c>
      <c r="E357" s="24">
        <f t="shared" si="214"/>
        <v>7.1018734507572109E-2</v>
      </c>
      <c r="F357" s="6">
        <f t="shared" si="215"/>
        <v>0.6100560827066045</v>
      </c>
      <c r="G357" s="94">
        <f t="shared" si="221"/>
        <v>5.779012795765954E-3</v>
      </c>
      <c r="H357" s="6">
        <f t="shared" si="208"/>
        <v>0.25812389874803954</v>
      </c>
      <c r="I357" s="6">
        <f t="shared" si="216"/>
        <v>0.3454874771761568</v>
      </c>
      <c r="J357" s="6">
        <f t="shared" si="217"/>
        <v>0.70380692282384316</v>
      </c>
      <c r="K357" s="6">
        <f t="shared" si="218"/>
        <v>0.10090655860932402</v>
      </c>
      <c r="L357" s="94">
        <f t="shared" si="219"/>
        <v>3.5853850608538659E-4</v>
      </c>
      <c r="M357" s="94">
        <f t="shared" si="222"/>
        <v>1.5697501942018622E-2</v>
      </c>
      <c r="N357" s="6">
        <f t="shared" si="209"/>
        <v>5.6196141568364026E-3</v>
      </c>
      <c r="O357" s="6">
        <f t="shared" si="223"/>
        <v>0.26113719388524215</v>
      </c>
      <c r="P357" s="6">
        <f t="shared" si="220"/>
        <v>0.26675680804207857</v>
      </c>
    </row>
    <row r="358" spans="1:16" x14ac:dyDescent="0.25">
      <c r="A358" s="33">
        <f t="shared" si="210"/>
        <v>0.25666134059929308</v>
      </c>
      <c r="B358" s="24">
        <f t="shared" si="211"/>
        <v>7.7338659400706944E-2</v>
      </c>
      <c r="C358" s="24">
        <f t="shared" si="212"/>
        <v>2.0080897385576768</v>
      </c>
      <c r="D358" s="24">
        <f t="shared" si="213"/>
        <v>1.5369468206619795E-2</v>
      </c>
      <c r="E358" s="24">
        <f t="shared" si="214"/>
        <v>7.2246614193380215E-2</v>
      </c>
      <c r="F358" s="6">
        <f t="shared" si="215"/>
        <v>0.59968777023241593</v>
      </c>
      <c r="G358" s="94">
        <f t="shared" si="221"/>
        <v>5.584245679601349E-3</v>
      </c>
      <c r="H358" s="6">
        <f t="shared" si="208"/>
        <v>0.26224558627889444</v>
      </c>
      <c r="I358" s="6">
        <f t="shared" si="216"/>
        <v>0.33535098633913207</v>
      </c>
      <c r="J358" s="6">
        <f t="shared" si="217"/>
        <v>0.71394341366086789</v>
      </c>
      <c r="K358" s="6">
        <f t="shared" si="218"/>
        <v>0.10119375403006137</v>
      </c>
      <c r="L358" s="94">
        <f t="shared" si="219"/>
        <v>3.4514479380343154E-4</v>
      </c>
      <c r="M358" s="94">
        <f t="shared" si="222"/>
        <v>1.5697501942018622E-2</v>
      </c>
      <c r="N358" s="6">
        <f t="shared" si="209"/>
        <v>5.6149263575377183E-3</v>
      </c>
      <c r="O358" s="6">
        <f t="shared" si="223"/>
        <v>0.26113719388524215</v>
      </c>
      <c r="P358" s="6">
        <f t="shared" si="220"/>
        <v>0.26675212024277989</v>
      </c>
    </row>
    <row r="359" spans="1:16" x14ac:dyDescent="0.25">
      <c r="A359" s="33">
        <f t="shared" si="210"/>
        <v>0.2589146075812358</v>
      </c>
      <c r="B359" s="24">
        <f t="shared" si="211"/>
        <v>7.5085392418764219E-2</v>
      </c>
      <c r="C359" s="24">
        <f t="shared" si="212"/>
        <v>1.9759375802447374</v>
      </c>
      <c r="D359" s="24">
        <f t="shared" si="213"/>
        <v>1.47378144404947E-2</v>
      </c>
      <c r="E359" s="24">
        <f t="shared" si="214"/>
        <v>7.2878267959505319E-2</v>
      </c>
      <c r="F359" s="6">
        <f t="shared" si="215"/>
        <v>0.59449012971251569</v>
      </c>
      <c r="G359" s="94">
        <f t="shared" si="221"/>
        <v>5.4878651292795608E-3</v>
      </c>
      <c r="H359" s="6">
        <f t="shared" si="208"/>
        <v>0.26440247271051537</v>
      </c>
      <c r="I359" s="6">
        <f t="shared" si="216"/>
        <v>0.32998157590087118</v>
      </c>
      <c r="J359" s="6">
        <f t="shared" si="217"/>
        <v>0.71931282409912878</v>
      </c>
      <c r="K359" s="6">
        <f t="shared" si="218"/>
        <v>0.10131651420336965</v>
      </c>
      <c r="L359" s="94">
        <f t="shared" si="219"/>
        <v>3.3864009108685558E-4</v>
      </c>
      <c r="M359" s="94">
        <f t="shared" si="222"/>
        <v>1.5697501942018622E-2</v>
      </c>
      <c r="N359" s="6">
        <f t="shared" si="209"/>
        <v>5.6126497115869161E-3</v>
      </c>
      <c r="O359" s="6">
        <f t="shared" si="223"/>
        <v>0.26113719388524215</v>
      </c>
      <c r="P359" s="6">
        <f t="shared" si="220"/>
        <v>0.26674984359682907</v>
      </c>
    </row>
    <row r="360" spans="1:16" x14ac:dyDescent="0.25">
      <c r="A360" s="33">
        <f t="shared" si="210"/>
        <v>0.26008829302439262</v>
      </c>
      <c r="B360" s="24">
        <f t="shared" si="211"/>
        <v>7.3911706975607394E-2</v>
      </c>
      <c r="C360" s="24">
        <f t="shared" si="212"/>
        <v>1.959054918794024</v>
      </c>
      <c r="D360" s="24">
        <f t="shared" si="213"/>
        <v>1.4411434350723741E-2</v>
      </c>
      <c r="E360" s="24">
        <f t="shared" si="214"/>
        <v>7.3204648049276275E-2</v>
      </c>
      <c r="F360" s="6">
        <f t="shared" si="215"/>
        <v>0.5918396184803203</v>
      </c>
      <c r="G360" s="94">
        <f t="shared" si="221"/>
        <v>5.4390393478716001E-3</v>
      </c>
      <c r="H360" s="6">
        <f t="shared" si="208"/>
        <v>0.26552733237226422</v>
      </c>
      <c r="I360" s="6">
        <f t="shared" si="216"/>
        <v>0.32716217143860205</v>
      </c>
      <c r="J360" s="6">
        <f t="shared" si="217"/>
        <v>0.72213222856139792</v>
      </c>
      <c r="K360" s="6">
        <f t="shared" si="218"/>
        <v>0.10137291364922399</v>
      </c>
      <c r="L360" s="94">
        <f t="shared" si="219"/>
        <v>3.3537830934546987E-4</v>
      </c>
      <c r="M360" s="94">
        <f t="shared" si="222"/>
        <v>1.5697501942018622E-2</v>
      </c>
      <c r="N360" s="6">
        <f t="shared" si="209"/>
        <v>5.6115080879774321E-3</v>
      </c>
      <c r="O360" s="6">
        <f t="shared" si="223"/>
        <v>0.26113719388524215</v>
      </c>
      <c r="P360" s="6">
        <f t="shared" si="220"/>
        <v>0.26674870197321959</v>
      </c>
    </row>
    <row r="361" spans="1:16" x14ac:dyDescent="0.25">
      <c r="A361" s="33">
        <f t="shared" si="210"/>
        <v>0.26069897782487028</v>
      </c>
      <c r="B361" s="24">
        <f t="shared" si="211"/>
        <v>7.3301022175129738E-2</v>
      </c>
      <c r="C361" s="24">
        <f t="shared" si="212"/>
        <v>1.9502327558956607</v>
      </c>
      <c r="D361" s="24">
        <f t="shared" si="213"/>
        <v>1.4242343752410033E-2</v>
      </c>
      <c r="E361" s="24">
        <f t="shared" si="214"/>
        <v>7.3373738647589989E-2</v>
      </c>
      <c r="F361" s="6">
        <f t="shared" si="215"/>
        <v>0.59047571748468952</v>
      </c>
      <c r="G361" s="94">
        <f t="shared" si="221"/>
        <v>5.41399957979905E-3</v>
      </c>
      <c r="H361" s="6">
        <f t="shared" si="208"/>
        <v>0.26611297740466933</v>
      </c>
      <c r="I361" s="6">
        <f t="shared" si="216"/>
        <v>0.32568887023457538</v>
      </c>
      <c r="J361" s="6">
        <f t="shared" si="217"/>
        <v>0.72360552976542458</v>
      </c>
      <c r="K361" s="6">
        <f t="shared" si="218"/>
        <v>0.10140019061404351</v>
      </c>
      <c r="L361" s="94">
        <f t="shared" si="219"/>
        <v>3.337146230364178E-4</v>
      </c>
      <c r="M361" s="94">
        <f t="shared" si="222"/>
        <v>1.5697501942018622E-2</v>
      </c>
      <c r="N361" s="6">
        <f t="shared" si="209"/>
        <v>5.6109257977692631E-3</v>
      </c>
      <c r="O361" s="6">
        <f t="shared" si="223"/>
        <v>0.26113719388524215</v>
      </c>
      <c r="P361" s="6">
        <f t="shared" si="220"/>
        <v>0.26674811968301143</v>
      </c>
    </row>
    <row r="362" spans="1:16" x14ac:dyDescent="0.25">
      <c r="A362" s="33">
        <f t="shared" si="210"/>
        <v>0.26101654896404136</v>
      </c>
      <c r="B362" s="24">
        <f t="shared" si="211"/>
        <v>7.2983451035958657E-2</v>
      </c>
      <c r="C362" s="24">
        <f t="shared" si="212"/>
        <v>1.9456345835058142</v>
      </c>
      <c r="D362" s="24">
        <f t="shared" si="213"/>
        <v>1.4154611983877097E-2</v>
      </c>
      <c r="E362" s="24">
        <f t="shared" si="214"/>
        <v>7.3461470416122915E-2</v>
      </c>
      <c r="F362" s="6">
        <f t="shared" si="215"/>
        <v>0.58977053858373318</v>
      </c>
      <c r="G362" s="94">
        <f t="shared" si="221"/>
        <v>5.4010759034370604E-3</v>
      </c>
      <c r="H362" s="6">
        <f t="shared" si="208"/>
        <v>0.26641762486747844</v>
      </c>
      <c r="I362" s="6">
        <f t="shared" si="216"/>
        <v>0.32492097544547099</v>
      </c>
      <c r="J362" s="6">
        <f t="shared" si="217"/>
        <v>0.72437342455452902</v>
      </c>
      <c r="K362" s="6">
        <f t="shared" si="218"/>
        <v>0.10141381216642482</v>
      </c>
      <c r="L362" s="94">
        <f t="shared" si="219"/>
        <v>3.3285841229308038E-4</v>
      </c>
      <c r="M362" s="94">
        <f t="shared" si="222"/>
        <v>1.5697501942018622E-2</v>
      </c>
      <c r="N362" s="6">
        <f t="shared" si="209"/>
        <v>5.6106261240090952E-3</v>
      </c>
      <c r="O362" s="6">
        <f t="shared" si="223"/>
        <v>0.26113719388524215</v>
      </c>
      <c r="P362" s="6">
        <f t="shared" si="220"/>
        <v>0.26674782000925124</v>
      </c>
    </row>
    <row r="363" spans="1:16" x14ac:dyDescent="0.25">
      <c r="A363" s="33">
        <f t="shared" si="210"/>
        <v>0.26118164653492776</v>
      </c>
      <c r="B363" s="24">
        <f t="shared" si="211"/>
        <v>7.2818353465072261E-2</v>
      </c>
      <c r="C363" s="24">
        <f t="shared" si="212"/>
        <v>1.9432412589102095</v>
      </c>
      <c r="D363" s="24">
        <f t="shared" si="213"/>
        <v>1.4109056592893743E-2</v>
      </c>
      <c r="E363" s="24">
        <f t="shared" si="214"/>
        <v>7.3507025807106274E-2</v>
      </c>
      <c r="F363" s="6">
        <f t="shared" si="215"/>
        <v>0.58940503301225011</v>
      </c>
      <c r="G363" s="94">
        <f t="shared" si="221"/>
        <v>5.3943834307480067E-3</v>
      </c>
      <c r="H363" s="6">
        <f t="shared" si="208"/>
        <v>0.26657602996567575</v>
      </c>
      <c r="I363" s="6">
        <f t="shared" si="216"/>
        <v>0.32452129023800502</v>
      </c>
      <c r="J363" s="6">
        <f t="shared" si="217"/>
        <v>0.72477310976199494</v>
      </c>
      <c r="K363" s="6">
        <f t="shared" si="218"/>
        <v>0.10142074094228595</v>
      </c>
      <c r="L363" s="94">
        <f t="shared" si="219"/>
        <v>3.3241569303034722E-4</v>
      </c>
      <c r="M363" s="94">
        <f t="shared" si="222"/>
        <v>1.5697501942018622E-2</v>
      </c>
      <c r="N363" s="6">
        <f t="shared" si="209"/>
        <v>5.6104711722671386E-3</v>
      </c>
      <c r="O363" s="6">
        <f t="shared" si="223"/>
        <v>0.26113719388524215</v>
      </c>
      <c r="P363" s="6">
        <f t="shared" si="220"/>
        <v>0.2667476650575093</v>
      </c>
    </row>
    <row r="364" spans="1:16" x14ac:dyDescent="0.25">
      <c r="A364" s="33">
        <f t="shared" si="210"/>
        <v>0.26126746408084456</v>
      </c>
      <c r="B364" s="24">
        <f t="shared" si="211"/>
        <v>7.2732535919155461E-2</v>
      </c>
      <c r="C364" s="24">
        <f t="shared" si="212"/>
        <v>1.9419964385862267</v>
      </c>
      <c r="D364" s="24">
        <f t="shared" si="213"/>
        <v>1.4085391647338701E-2</v>
      </c>
      <c r="E364" s="24">
        <f t="shared" si="214"/>
        <v>7.3530690752661318E-2</v>
      </c>
      <c r="F364" s="6">
        <f t="shared" si="215"/>
        <v>0.58921534027479139</v>
      </c>
      <c r="G364" s="94">
        <f t="shared" si="221"/>
        <v>5.3909117579990402E-3</v>
      </c>
      <c r="H364" s="6">
        <f t="shared" si="208"/>
        <v>0.26665837583884361</v>
      </c>
      <c r="I364" s="6">
        <f t="shared" si="216"/>
        <v>0.3243134052438999</v>
      </c>
      <c r="J364" s="6">
        <f t="shared" si="217"/>
        <v>0.72498099475610012</v>
      </c>
      <c r="K364" s="6">
        <f t="shared" si="218"/>
        <v>0.10142430116723086</v>
      </c>
      <c r="L364" s="94">
        <f t="shared" si="219"/>
        <v>3.3218621560570163E-4</v>
      </c>
      <c r="M364" s="94">
        <f t="shared" si="222"/>
        <v>1.5697501942018622E-2</v>
      </c>
      <c r="N364" s="6">
        <f t="shared" si="209"/>
        <v>5.6103908551685131E-3</v>
      </c>
      <c r="O364" s="6">
        <f t="shared" si="223"/>
        <v>0.26113719388524215</v>
      </c>
      <c r="P364" s="6">
        <f t="shared" si="220"/>
        <v>0.26674758474041066</v>
      </c>
    </row>
    <row r="365" spans="1:16" x14ac:dyDescent="0.25">
      <c r="A365" s="33">
        <f t="shared" si="210"/>
        <v>0.26131206853162808</v>
      </c>
      <c r="B365" s="24">
        <f t="shared" si="211"/>
        <v>7.2687931468371936E-2</v>
      </c>
      <c r="C365" s="24">
        <f t="shared" si="212"/>
        <v>1.9413492226146085</v>
      </c>
      <c r="D365" s="24">
        <f t="shared" si="213"/>
        <v>1.4073095553762082E-2</v>
      </c>
      <c r="E365" s="24">
        <f t="shared" si="214"/>
        <v>7.3542986846237932E-2</v>
      </c>
      <c r="F365" s="6">
        <f t="shared" si="215"/>
        <v>0.58911682582397173</v>
      </c>
      <c r="G365" s="94">
        <f t="shared" si="221"/>
        <v>5.389109230883724E-3</v>
      </c>
      <c r="H365" s="6">
        <f t="shared" si="208"/>
        <v>0.26670117776251179</v>
      </c>
      <c r="I365" s="6">
        <f t="shared" si="216"/>
        <v>0.32420532017663967</v>
      </c>
      <c r="J365" s="6">
        <f t="shared" si="217"/>
        <v>0.72508907982336024</v>
      </c>
      <c r="K365" s="6">
        <f t="shared" si="218"/>
        <v>0.10142614044629361</v>
      </c>
      <c r="L365" s="94">
        <f t="shared" si="219"/>
        <v>3.3206711729686674E-4</v>
      </c>
      <c r="M365" s="94">
        <f t="shared" si="222"/>
        <v>1.5697501942018622E-2</v>
      </c>
      <c r="N365" s="6">
        <f t="shared" si="209"/>
        <v>5.6103491707604203E-3</v>
      </c>
      <c r="O365" s="6">
        <f t="shared" si="223"/>
        <v>0.26113719388524215</v>
      </c>
      <c r="P365" s="6">
        <f t="shared" si="220"/>
        <v>0.26674754305600257</v>
      </c>
    </row>
    <row r="366" spans="1:16" x14ac:dyDescent="0.25">
      <c r="A366" s="33">
        <f t="shared" si="210"/>
        <v>0.26133525117837347</v>
      </c>
      <c r="B366" s="24">
        <f t="shared" si="211"/>
        <v>7.2664748821626546E-2</v>
      </c>
      <c r="C366" s="24">
        <f t="shared" si="212"/>
        <v>1.941012783002142</v>
      </c>
      <c r="D366" s="24">
        <f t="shared" si="213"/>
        <v>1.4066705876794192E-2</v>
      </c>
      <c r="E366" s="24">
        <f t="shared" si="214"/>
        <v>7.3549376523205826E-2</v>
      </c>
      <c r="F366" s="6">
        <f t="shared" si="215"/>
        <v>0.5890656456999338</v>
      </c>
      <c r="G366" s="94">
        <f t="shared" si="221"/>
        <v>5.3881729028552785E-3</v>
      </c>
      <c r="H366" s="6">
        <f t="shared" si="208"/>
        <v>0.26672342408122873</v>
      </c>
      <c r="I366" s="6">
        <f t="shared" si="216"/>
        <v>0.3241491347613577</v>
      </c>
      <c r="J366" s="6">
        <f t="shared" si="217"/>
        <v>0.72514526523864231</v>
      </c>
      <c r="K366" s="6">
        <f t="shared" si="218"/>
        <v>0.10142709336866597</v>
      </c>
      <c r="L366" s="94">
        <f t="shared" si="219"/>
        <v>3.3200526447549393E-4</v>
      </c>
      <c r="M366" s="94">
        <f t="shared" si="222"/>
        <v>1.5697501942018622E-2</v>
      </c>
      <c r="N366" s="6">
        <f t="shared" si="209"/>
        <v>5.6103275222729402E-3</v>
      </c>
      <c r="O366" s="6">
        <f t="shared" si="223"/>
        <v>0.26113719388524215</v>
      </c>
      <c r="P366" s="6">
        <f t="shared" si="220"/>
        <v>0.26674752140751506</v>
      </c>
    </row>
    <row r="367" spans="1:16" x14ac:dyDescent="0.25">
      <c r="A367" s="33">
        <f t="shared" si="210"/>
        <v>0.26134729984151661</v>
      </c>
      <c r="B367" s="24">
        <f t="shared" si="211"/>
        <v>7.2652700158483408E-2</v>
      </c>
      <c r="C367" s="24">
        <f t="shared" si="212"/>
        <v>1.9408379107229212</v>
      </c>
      <c r="D367" s="24">
        <f t="shared" si="213"/>
        <v>1.4063385275399229E-2</v>
      </c>
      <c r="E367" s="24">
        <f t="shared" si="214"/>
        <v>7.3552697124600788E-2</v>
      </c>
      <c r="F367" s="6">
        <f t="shared" si="215"/>
        <v>0.58903905181172433</v>
      </c>
      <c r="G367" s="94">
        <f t="shared" si="221"/>
        <v>5.3876864061996156E-3</v>
      </c>
      <c r="H367" s="6">
        <f t="shared" si="208"/>
        <v>0.26673498624771624</v>
      </c>
      <c r="I367" s="6">
        <f t="shared" si="216"/>
        <v>0.32411993109072784</v>
      </c>
      <c r="J367" s="6">
        <f t="shared" si="217"/>
        <v>0.72517446890927206</v>
      </c>
      <c r="K367" s="6">
        <f t="shared" si="218"/>
        <v>0.10142758781239319</v>
      </c>
      <c r="L367" s="94">
        <f t="shared" si="219"/>
        <v>3.3197313058171E-4</v>
      </c>
      <c r="M367" s="94">
        <f t="shared" si="222"/>
        <v>1.5697501942018622E-2</v>
      </c>
      <c r="N367" s="6">
        <f t="shared" si="209"/>
        <v>5.6103162754101163E-3</v>
      </c>
      <c r="O367" s="6">
        <f t="shared" si="223"/>
        <v>0.26113719388524215</v>
      </c>
      <c r="P367" s="6">
        <f t="shared" si="220"/>
        <v>0.26674751016065229</v>
      </c>
    </row>
    <row r="368" spans="1:16" x14ac:dyDescent="0.25">
      <c r="A368" s="33">
        <f t="shared" si="210"/>
        <v>0.26135356179798463</v>
      </c>
      <c r="B368" s="24">
        <f t="shared" si="211"/>
        <v>7.2646438202015384E-2</v>
      </c>
      <c r="C368" s="24">
        <f t="shared" si="212"/>
        <v>1.9407470216009175</v>
      </c>
      <c r="D368" s="24">
        <f t="shared" si="213"/>
        <v>1.4061659563985324E-2</v>
      </c>
      <c r="E368" s="24">
        <f t="shared" si="214"/>
        <v>7.3554422836014696E-2</v>
      </c>
      <c r="F368" s="6">
        <f t="shared" si="215"/>
        <v>0.58902523195731238</v>
      </c>
      <c r="G368" s="94">
        <f t="shared" si="221"/>
        <v>5.3874336006578512E-3</v>
      </c>
      <c r="H368" s="6">
        <f t="shared" si="208"/>
        <v>0.26674099539864249</v>
      </c>
      <c r="I368" s="6">
        <f t="shared" si="216"/>
        <v>0.32410475260735322</v>
      </c>
      <c r="J368" s="6">
        <f t="shared" si="217"/>
        <v>0.72518964739264669</v>
      </c>
      <c r="K368" s="6">
        <f t="shared" si="218"/>
        <v>0.10142784456517398</v>
      </c>
      <c r="L368" s="94">
        <f t="shared" si="219"/>
        <v>3.3195643332466218E-4</v>
      </c>
      <c r="M368" s="94">
        <f>M360</f>
        <v>1.5697501942018622E-2</v>
      </c>
      <c r="N368" s="6">
        <f t="shared" si="209"/>
        <v>5.6103104313701491E-3</v>
      </c>
      <c r="O368" s="6">
        <f>O360</f>
        <v>0.26113719388524215</v>
      </c>
      <c r="P368" s="6">
        <f t="shared" si="220"/>
        <v>0.26674750431661232</v>
      </c>
    </row>
    <row r="369" spans="1:16" x14ac:dyDescent="0.25">
      <c r="A369" s="33">
        <f t="shared" si="210"/>
        <v>0.26135681625696955</v>
      </c>
      <c r="B369" s="24">
        <f t="shared" si="211"/>
        <v>7.2643183743030471E-2</v>
      </c>
      <c r="C369" s="24">
        <f t="shared" si="212"/>
        <v>1.9406997836624931</v>
      </c>
      <c r="D369" s="24">
        <f t="shared" si="213"/>
        <v>1.406076269984282E-2</v>
      </c>
      <c r="E369" s="24">
        <f t="shared" si="214"/>
        <v>7.355531970015719E-2</v>
      </c>
      <c r="F369" s="6">
        <f t="shared" si="215"/>
        <v>0.58901804993959128</v>
      </c>
      <c r="G369" s="94">
        <f t="shared" si="221"/>
        <v>5.3873022228981184E-3</v>
      </c>
      <c r="H369" s="6">
        <f t="shared" si="208"/>
        <v>0.26674411847986768</v>
      </c>
      <c r="I369" s="6">
        <f t="shared" si="216"/>
        <v>0.32409686387163639</v>
      </c>
      <c r="J369" s="6">
        <f t="shared" si="217"/>
        <v>0.72519753612836357</v>
      </c>
      <c r="K369" s="6">
        <f t="shared" si="218"/>
        <v>0.10142797794494648</v>
      </c>
      <c r="L369" s="94">
        <f t="shared" si="219"/>
        <v>3.3194775636805968E-4</v>
      </c>
      <c r="M369" s="94">
        <f t="shared" si="222"/>
        <v>1.5697501942018622E-2</v>
      </c>
      <c r="N369" s="6">
        <f t="shared" si="209"/>
        <v>5.6103073944353387E-3</v>
      </c>
      <c r="O369" s="6">
        <f t="shared" si="223"/>
        <v>0.26113719388524215</v>
      </c>
      <c r="P369" s="6">
        <f t="shared" si="220"/>
        <v>0.2667475012796775</v>
      </c>
    </row>
    <row r="370" spans="1:16" x14ac:dyDescent="0.25">
      <c r="A370" s="33">
        <f t="shared" si="210"/>
        <v>0.26135850765687446</v>
      </c>
      <c r="B370" s="24">
        <f t="shared" si="211"/>
        <v>7.2641492343125558E-2</v>
      </c>
      <c r="C370" s="24">
        <f t="shared" si="212"/>
        <v>1.9406752329685422</v>
      </c>
      <c r="D370" s="24">
        <f t="shared" si="213"/>
        <v>1.4060296589411216E-2</v>
      </c>
      <c r="E370" s="24">
        <f t="shared" si="214"/>
        <v>7.3555785810588803E-2</v>
      </c>
      <c r="F370" s="6">
        <f t="shared" si="215"/>
        <v>0.58901431743297128</v>
      </c>
      <c r="G370" s="94">
        <f t="shared" si="221"/>
        <v>5.3872339462892709E-3</v>
      </c>
      <c r="H370" s="6">
        <f t="shared" si="208"/>
        <v>0.26674574160316372</v>
      </c>
      <c r="I370" s="6">
        <f t="shared" si="216"/>
        <v>0.32409276390574654</v>
      </c>
      <c r="J370" s="6">
        <f t="shared" si="217"/>
        <v>0.72520163609425348</v>
      </c>
      <c r="K370" s="6">
        <f t="shared" si="218"/>
        <v>0.10142804724868114</v>
      </c>
      <c r="L370" s="94">
        <f t="shared" si="219"/>
        <v>3.3194324705097702E-4</v>
      </c>
      <c r="M370" s="94">
        <f t="shared" si="222"/>
        <v>1.5697501942018622E-2</v>
      </c>
      <c r="N370" s="6">
        <f t="shared" si="209"/>
        <v>5.6103058161743593E-3</v>
      </c>
      <c r="O370" s="6">
        <f t="shared" si="223"/>
        <v>0.26113719388524215</v>
      </c>
      <c r="P370" s="6">
        <f t="shared" si="220"/>
        <v>0.26674749970141648</v>
      </c>
    </row>
    <row r="371" spans="1:16" x14ac:dyDescent="0.25">
      <c r="A371" s="33">
        <f t="shared" si="210"/>
        <v>0.26135938670600084</v>
      </c>
      <c r="B371" s="24">
        <f t="shared" si="211"/>
        <v>7.2640613293999179E-2</v>
      </c>
      <c r="C371" s="24">
        <f t="shared" si="212"/>
        <v>1.9406624734763256</v>
      </c>
      <c r="D371" s="24">
        <f t="shared" si="213"/>
        <v>1.4060054345486938E-2</v>
      </c>
      <c r="E371" s="24">
        <f t="shared" si="214"/>
        <v>7.3556028054513084E-2</v>
      </c>
      <c r="F371" s="6">
        <f t="shared" si="215"/>
        <v>0.58901237761724867</v>
      </c>
      <c r="G371" s="94">
        <f t="shared" si="221"/>
        <v>5.3871984625205637E-3</v>
      </c>
      <c r="H371" s="6">
        <f t="shared" si="208"/>
        <v>0.2667465851685214</v>
      </c>
      <c r="I371" s="6">
        <f t="shared" si="216"/>
        <v>0.32409063307054642</v>
      </c>
      <c r="J371" s="6">
        <f t="shared" si="217"/>
        <v>0.72520376692945354</v>
      </c>
      <c r="K371" s="6">
        <f t="shared" si="218"/>
        <v>0.10142808326265695</v>
      </c>
      <c r="L371" s="94">
        <f t="shared" si="219"/>
        <v>3.3194090355038048E-4</v>
      </c>
      <c r="M371" s="94">
        <f t="shared" si="222"/>
        <v>1.5697501942018622E-2</v>
      </c>
      <c r="N371" s="6">
        <f t="shared" si="209"/>
        <v>5.6103049959491504E-3</v>
      </c>
      <c r="O371" s="6">
        <f t="shared" si="223"/>
        <v>0.26113719388524215</v>
      </c>
      <c r="P371" s="6">
        <f t="shared" si="220"/>
        <v>0.26674749888119131</v>
      </c>
    </row>
    <row r="372" spans="1:16" x14ac:dyDescent="0.25">
      <c r="A372" s="33">
        <f t="shared" si="210"/>
        <v>0.26135984356233577</v>
      </c>
      <c r="B372" s="24">
        <f t="shared" si="211"/>
        <v>7.2640156437664249E-2</v>
      </c>
      <c r="C372" s="24">
        <f t="shared" si="212"/>
        <v>1.9406558421356794</v>
      </c>
      <c r="D372" s="24">
        <f t="shared" si="213"/>
        <v>1.4059928447740519E-2</v>
      </c>
      <c r="E372" s="24">
        <f t="shared" si="214"/>
        <v>7.3556153952259493E-2</v>
      </c>
      <c r="F372" s="6">
        <f t="shared" si="215"/>
        <v>0.58901136947140409</v>
      </c>
      <c r="G372" s="94">
        <f t="shared" si="221"/>
        <v>5.3871800212201689E-3</v>
      </c>
      <c r="H372" s="6">
        <f t="shared" si="208"/>
        <v>0.26674702358355595</v>
      </c>
      <c r="I372" s="6">
        <f t="shared" si="216"/>
        <v>0.32408952563665849</v>
      </c>
      <c r="J372" s="6">
        <f t="shared" si="217"/>
        <v>0.72520487436334147</v>
      </c>
      <c r="K372" s="6">
        <f t="shared" si="218"/>
        <v>0.10142810197854028</v>
      </c>
      <c r="L372" s="94">
        <f t="shared" si="219"/>
        <v>3.3193968561274741E-4</v>
      </c>
      <c r="M372" s="94">
        <f t="shared" si="222"/>
        <v>1.5697501942018622E-2</v>
      </c>
      <c r="N372" s="6">
        <f t="shared" si="209"/>
        <v>5.6103045696709788E-3</v>
      </c>
      <c r="O372" s="6">
        <f t="shared" si="223"/>
        <v>0.26113719388524215</v>
      </c>
      <c r="P372" s="6">
        <f t="shared" si="220"/>
        <v>0.26674749845491313</v>
      </c>
    </row>
    <row r="373" spans="1:16" x14ac:dyDescent="0.25">
      <c r="A373" s="33">
        <f t="shared" si="210"/>
        <v>0.26136008099801433</v>
      </c>
      <c r="B373" s="24">
        <f t="shared" si="211"/>
        <v>7.2639919001985687E-2</v>
      </c>
      <c r="C373" s="24">
        <f t="shared" si="212"/>
        <v>1.9406523957139878</v>
      </c>
      <c r="D373" s="24">
        <f t="shared" si="213"/>
        <v>1.405986301674397E-2</v>
      </c>
      <c r="E373" s="24">
        <f t="shared" si="214"/>
        <v>7.3556219383256044E-2</v>
      </c>
      <c r="F373" s="6">
        <f t="shared" si="215"/>
        <v>0.58901084552385474</v>
      </c>
      <c r="G373" s="94">
        <f t="shared" si="221"/>
        <v>5.3871704370299107E-3</v>
      </c>
      <c r="H373" s="6">
        <f t="shared" si="208"/>
        <v>0.26674725143504424</v>
      </c>
      <c r="I373" s="6">
        <f t="shared" si="216"/>
        <v>0.32408895008423599</v>
      </c>
      <c r="J373" s="6">
        <f t="shared" si="217"/>
        <v>0.72520544991576397</v>
      </c>
      <c r="K373" s="6">
        <f t="shared" si="218"/>
        <v>0.10142811170517257</v>
      </c>
      <c r="L373" s="94">
        <f t="shared" si="219"/>
        <v>3.3193905263566271E-4</v>
      </c>
      <c r="M373" s="94">
        <f t="shared" si="222"/>
        <v>1.5697501942018622E-2</v>
      </c>
      <c r="N373" s="6">
        <f t="shared" si="209"/>
        <v>5.6103043481289996E-3</v>
      </c>
      <c r="O373" s="6">
        <f t="shared" si="223"/>
        <v>0.26113719388524215</v>
      </c>
      <c r="P373" s="6">
        <f t="shared" si="220"/>
        <v>0.26674749823337113</v>
      </c>
    </row>
    <row r="374" spans="1:16" x14ac:dyDescent="0.25">
      <c r="A374" s="33">
        <f t="shared" si="210"/>
        <v>0.26136020439717778</v>
      </c>
      <c r="B374" s="24">
        <f t="shared" si="211"/>
        <v>7.2639795602822244E-2</v>
      </c>
      <c r="C374" s="24">
        <f t="shared" si="212"/>
        <v>1.9406506045512713</v>
      </c>
      <c r="D374" s="24">
        <f t="shared" si="213"/>
        <v>1.4059829011226996E-2</v>
      </c>
      <c r="E374" s="24">
        <f t="shared" si="214"/>
        <v>7.3556253388773016E-2</v>
      </c>
      <c r="F374" s="6">
        <f t="shared" si="215"/>
        <v>0.58901057322044903</v>
      </c>
      <c r="G374" s="94">
        <f t="shared" si="221"/>
        <v>5.3871654559857433E-3</v>
      </c>
      <c r="H374" s="6">
        <f t="shared" si="208"/>
        <v>0.2667473698531635</v>
      </c>
      <c r="I374" s="6">
        <f t="shared" si="216"/>
        <v>0.32408865096006234</v>
      </c>
      <c r="J374" s="6">
        <f t="shared" si="217"/>
        <v>0.72520574903993762</v>
      </c>
      <c r="K374" s="6">
        <f t="shared" si="218"/>
        <v>0.10142811676017507</v>
      </c>
      <c r="L374" s="94">
        <f t="shared" si="219"/>
        <v>3.3193872366856582E-4</v>
      </c>
      <c r="M374" s="94">
        <f t="shared" si="222"/>
        <v>1.5697501942018622E-2</v>
      </c>
      <c r="N374" s="6">
        <f t="shared" si="209"/>
        <v>5.6103042329905158E-3</v>
      </c>
      <c r="O374" s="6">
        <f t="shared" si="223"/>
        <v>0.26113719388524215</v>
      </c>
      <c r="P374" s="6">
        <f t="shared" si="220"/>
        <v>0.26674749811823267</v>
      </c>
    </row>
    <row r="375" spans="1:16" x14ac:dyDescent="0.25">
      <c r="A375" s="33">
        <f t="shared" si="210"/>
        <v>0.26136026852971239</v>
      </c>
      <c r="B375" s="24">
        <f t="shared" si="211"/>
        <v>7.2639731470287627E-2</v>
      </c>
      <c r="C375" s="24">
        <f t="shared" si="212"/>
        <v>1.9406496736546976</v>
      </c>
      <c r="D375" s="24">
        <f t="shared" si="213"/>
        <v>1.4059811338019845E-2</v>
      </c>
      <c r="E375" s="24">
        <f t="shared" si="214"/>
        <v>7.3556271061980177E-2</v>
      </c>
      <c r="F375" s="6">
        <f t="shared" si="215"/>
        <v>0.58901043170014455</v>
      </c>
      <c r="G375" s="94">
        <f t="shared" si="221"/>
        <v>5.3871628672607242E-3</v>
      </c>
      <c r="H375" s="6">
        <f t="shared" si="208"/>
        <v>0.2667474313969731</v>
      </c>
      <c r="I375" s="6">
        <f t="shared" si="216"/>
        <v>0.32408849550033453</v>
      </c>
      <c r="J375" s="6">
        <f t="shared" si="217"/>
        <v>0.72520590449966549</v>
      </c>
      <c r="K375" s="6">
        <f t="shared" si="218"/>
        <v>0.10142811938731823</v>
      </c>
      <c r="L375" s="94">
        <f t="shared" si="219"/>
        <v>3.3193855269942273E-4</v>
      </c>
      <c r="M375" s="94">
        <f t="shared" si="222"/>
        <v>1.5697501942018622E-2</v>
      </c>
      <c r="N375" s="6">
        <f t="shared" si="209"/>
        <v>5.6103041731513145E-3</v>
      </c>
      <c r="O375" s="6">
        <f t="shared" si="223"/>
        <v>0.26113719388524215</v>
      </c>
      <c r="P375" s="6">
        <f t="shared" si="220"/>
        <v>0.26674749805839348</v>
      </c>
    </row>
    <row r="376" spans="1:16" x14ac:dyDescent="0.25">
      <c r="A376" s="33">
        <f t="shared" si="210"/>
        <v>0.26136030186042258</v>
      </c>
      <c r="B376" s="24">
        <f t="shared" si="211"/>
        <v>7.2639698139577435E-2</v>
      </c>
      <c r="C376" s="24">
        <f t="shared" si="212"/>
        <v>1.9406491898526523</v>
      </c>
      <c r="D376" s="24">
        <f t="shared" si="213"/>
        <v>1.4059802152971937E-2</v>
      </c>
      <c r="E376" s="24">
        <f t="shared" si="214"/>
        <v>7.355628024702808E-2</v>
      </c>
      <c r="F376" s="6">
        <f t="shared" si="215"/>
        <v>0.58901035814980984</v>
      </c>
      <c r="G376" s="94">
        <f t="shared" si="221"/>
        <v>5.38716152185974E-3</v>
      </c>
      <c r="H376" s="6">
        <f t="shared" si="208"/>
        <v>0.26674746338228233</v>
      </c>
      <c r="I376" s="6">
        <f t="shared" si="216"/>
        <v>0.32408841470539296</v>
      </c>
      <c r="J376" s="6">
        <f t="shared" si="217"/>
        <v>0.725205985294607</v>
      </c>
      <c r="K376" s="6">
        <f t="shared" si="218"/>
        <v>0.10142812075268055</v>
      </c>
      <c r="L376" s="94">
        <f t="shared" si="219"/>
        <v>3.3193846384410564E-4</v>
      </c>
      <c r="M376" s="94">
        <f t="shared" si="222"/>
        <v>1.5697501942018622E-2</v>
      </c>
      <c r="N376" s="6">
        <f t="shared" si="209"/>
        <v>5.6103041420519544E-3</v>
      </c>
      <c r="O376" s="6">
        <f t="shared" si="223"/>
        <v>0.26113719388524215</v>
      </c>
      <c r="P376" s="6">
        <f t="shared" si="220"/>
        <v>0.26674749802729408</v>
      </c>
    </row>
    <row r="377" spans="1:16" x14ac:dyDescent="0.25">
      <c r="A377" s="33">
        <f t="shared" si="210"/>
        <v>0.26136031918292846</v>
      </c>
      <c r="B377" s="24">
        <f t="shared" si="211"/>
        <v>7.2639680817071561E-2</v>
      </c>
      <c r="C377" s="24">
        <f t="shared" si="212"/>
        <v>1.9406489384129206</v>
      </c>
      <c r="D377" s="24">
        <f t="shared" si="213"/>
        <v>1.4059797379355492E-2</v>
      </c>
      <c r="E377" s="24">
        <f t="shared" si="214"/>
        <v>7.3556285020644527E-2</v>
      </c>
      <c r="F377" s="6">
        <f t="shared" si="215"/>
        <v>0.58901031992453068</v>
      </c>
      <c r="G377" s="94">
        <f t="shared" si="221"/>
        <v>5.3871608226335084E-3</v>
      </c>
      <c r="H377" s="6">
        <f t="shared" si="208"/>
        <v>0.26674748000556198</v>
      </c>
      <c r="I377" s="6">
        <f t="shared" si="216"/>
        <v>0.32408837271495777</v>
      </c>
      <c r="J377" s="6">
        <f t="shared" si="217"/>
        <v>0.72520602728504224</v>
      </c>
      <c r="K377" s="6">
        <f t="shared" si="218"/>
        <v>0.10142812146227961</v>
      </c>
      <c r="L377" s="94">
        <f t="shared" si="219"/>
        <v>3.3193841766459501E-4</v>
      </c>
      <c r="M377" s="94">
        <f t="shared" si="222"/>
        <v>1.5697501942018622E-2</v>
      </c>
      <c r="N377" s="6">
        <f t="shared" si="209"/>
        <v>5.6103041258891255E-3</v>
      </c>
      <c r="O377" s="6">
        <f t="shared" si="223"/>
        <v>0.26113719388524215</v>
      </c>
      <c r="P377" s="6">
        <f t="shared" si="220"/>
        <v>0.26674749801113129</v>
      </c>
    </row>
    <row r="378" spans="1:16" x14ac:dyDescent="0.25">
      <c r="A378" s="33">
        <f t="shared" si="210"/>
        <v>0.26136032818571309</v>
      </c>
      <c r="B378" s="24">
        <f t="shared" si="211"/>
        <v>7.2639671814286932E-2</v>
      </c>
      <c r="C378" s="24">
        <f t="shared" si="212"/>
        <v>1.9406488077356432</v>
      </c>
      <c r="D378" s="24">
        <f t="shared" si="213"/>
        <v>1.4059794898430482E-2</v>
      </c>
      <c r="E378" s="24">
        <f t="shared" si="214"/>
        <v>7.3556287501569534E-2</v>
      </c>
      <c r="F378" s="6">
        <f t="shared" si="215"/>
        <v>0.58901030005824206</v>
      </c>
      <c r="G378" s="94">
        <f t="shared" si="221"/>
        <v>5.387160459234477E-3</v>
      </c>
      <c r="H378" s="6">
        <f t="shared" si="208"/>
        <v>0.26674748864494757</v>
      </c>
      <c r="I378" s="6">
        <f t="shared" si="216"/>
        <v>0.32408835089185245</v>
      </c>
      <c r="J378" s="6">
        <f t="shared" si="217"/>
        <v>0.72520604910814757</v>
      </c>
      <c r="K378" s="6">
        <f t="shared" si="218"/>
        <v>0.10142812183106918</v>
      </c>
      <c r="L378" s="94">
        <f t="shared" si="219"/>
        <v>3.3193839366436873E-4</v>
      </c>
      <c r="M378" s="94">
        <f t="shared" si="222"/>
        <v>1.5697501942018622E-2</v>
      </c>
      <c r="N378" s="6">
        <f t="shared" si="209"/>
        <v>5.6103041174890463E-3</v>
      </c>
      <c r="O378" s="6">
        <f t="shared" si="223"/>
        <v>0.26113719388524215</v>
      </c>
      <c r="P378" s="6">
        <f t="shared" si="220"/>
        <v>0.26674749800273118</v>
      </c>
    </row>
    <row r="379" spans="1:16" x14ac:dyDescent="0.25">
      <c r="A379" s="33">
        <f t="shared" si="210"/>
        <v>0.26136033286460492</v>
      </c>
      <c r="B379" s="24">
        <f t="shared" si="211"/>
        <v>7.2639667135395103E-2</v>
      </c>
      <c r="C379" s="24">
        <f t="shared" si="212"/>
        <v>1.9406487398205603</v>
      </c>
      <c r="D379" s="24">
        <f t="shared" si="213"/>
        <v>1.4059793609053938E-2</v>
      </c>
      <c r="E379" s="24">
        <f t="shared" si="214"/>
        <v>7.3556288790946084E-2</v>
      </c>
      <c r="F379" s="6">
        <f t="shared" si="215"/>
        <v>0.58901028973341352</v>
      </c>
      <c r="G379" s="94">
        <f t="shared" si="221"/>
        <v>5.3871602703701822E-3</v>
      </c>
      <c r="H379" s="6">
        <f t="shared" si="208"/>
        <v>0.26674749313497509</v>
      </c>
      <c r="I379" s="6">
        <f t="shared" si="216"/>
        <v>0.32408833955003358</v>
      </c>
      <c r="J379" s="6">
        <f t="shared" si="217"/>
        <v>0.72520606044996638</v>
      </c>
      <c r="K379" s="6">
        <f t="shared" si="218"/>
        <v>0.10142812202273495</v>
      </c>
      <c r="L379" s="94">
        <f t="shared" si="219"/>
        <v>3.3193838119106693E-4</v>
      </c>
      <c r="M379" s="94">
        <f t="shared" si="222"/>
        <v>1.5697501942018622E-2</v>
      </c>
      <c r="N379" s="6">
        <f t="shared" si="209"/>
        <v>5.61030411312339E-3</v>
      </c>
      <c r="O379" s="6">
        <f t="shared" si="223"/>
        <v>0.26113719388524215</v>
      </c>
      <c r="P379" s="6">
        <f t="shared" si="220"/>
        <v>0.26674749799836556</v>
      </c>
    </row>
    <row r="380" spans="1:16" x14ac:dyDescent="0.25">
      <c r="A380" s="33">
        <f t="shared" si="210"/>
        <v>0.26136033529630015</v>
      </c>
      <c r="B380" s="24">
        <f t="shared" si="211"/>
        <v>7.2639664703699869E-2</v>
      </c>
      <c r="C380" s="24">
        <f t="shared" si="212"/>
        <v>1.9406487045240004</v>
      </c>
      <c r="D380" s="24">
        <f t="shared" si="213"/>
        <v>1.4059792938944254E-2</v>
      </c>
      <c r="E380" s="24">
        <f t="shared" si="214"/>
        <v>7.355628946105576E-2</v>
      </c>
      <c r="F380" s="6">
        <f t="shared" si="215"/>
        <v>0.58901028436743474</v>
      </c>
      <c r="G380" s="94">
        <f t="shared" si="221"/>
        <v>5.3871601722143845E-3</v>
      </c>
      <c r="H380" s="6">
        <f t="shared" si="208"/>
        <v>0.26674749546851456</v>
      </c>
      <c r="I380" s="6">
        <f t="shared" si="216"/>
        <v>0.3240883336555081</v>
      </c>
      <c r="J380" s="6">
        <f t="shared" si="217"/>
        <v>0.72520606634449192</v>
      </c>
      <c r="K380" s="6">
        <f t="shared" si="218"/>
        <v>0.10142812212234666</v>
      </c>
      <c r="L380" s="94">
        <f t="shared" si="219"/>
        <v>3.3193837470849269E-4</v>
      </c>
      <c r="M380" s="94">
        <f t="shared" si="222"/>
        <v>1.5697501942018622E-2</v>
      </c>
      <c r="N380" s="6">
        <f t="shared" si="209"/>
        <v>5.6103041108544905E-3</v>
      </c>
      <c r="O380" s="6">
        <f t="shared" si="223"/>
        <v>0.26113719388524215</v>
      </c>
      <c r="P380" s="6">
        <f t="shared" si="220"/>
        <v>0.26674749799609665</v>
      </c>
    </row>
    <row r="381" spans="1:16" x14ac:dyDescent="0.25">
      <c r="A381" s="33">
        <f t="shared" si="210"/>
        <v>0.26136033656009117</v>
      </c>
      <c r="B381" s="24">
        <f t="shared" si="211"/>
        <v>7.2639663439908853E-2</v>
      </c>
      <c r="C381" s="24">
        <f t="shared" si="212"/>
        <v>1.9406486861798118</v>
      </c>
      <c r="D381" s="24">
        <f t="shared" si="213"/>
        <v>1.4059792590677503E-2</v>
      </c>
      <c r="E381" s="24">
        <f t="shared" si="214"/>
        <v>7.3556289809322509E-2</v>
      </c>
      <c r="F381" s="6">
        <f t="shared" si="215"/>
        <v>0.58901028157864943</v>
      </c>
      <c r="G381" s="94">
        <f t="shared" si="221"/>
        <v>5.3871601212012402E-3</v>
      </c>
      <c r="H381" s="6">
        <f t="shared" si="208"/>
        <v>0.26674749668129238</v>
      </c>
      <c r="I381" s="6">
        <f t="shared" si="216"/>
        <v>0.32408833059202857</v>
      </c>
      <c r="J381" s="6">
        <f t="shared" si="217"/>
        <v>0.72520606940797139</v>
      </c>
      <c r="K381" s="6">
        <f t="shared" si="218"/>
        <v>0.10142812217411647</v>
      </c>
      <c r="L381" s="94">
        <f t="shared" si="219"/>
        <v>3.3193837133939488E-4</v>
      </c>
      <c r="M381" s="94">
        <f t="shared" si="222"/>
        <v>1.5697501942018622E-2</v>
      </c>
      <c r="N381" s="6">
        <f t="shared" si="209"/>
        <v>5.6103041096753053E-3</v>
      </c>
      <c r="O381" s="6">
        <f t="shared" si="223"/>
        <v>0.26113719388524215</v>
      </c>
      <c r="P381" s="6">
        <f t="shared" si="220"/>
        <v>0.26674749799491743</v>
      </c>
    </row>
    <row r="383" spans="1:16" x14ac:dyDescent="0.25">
      <c r="A383" s="11" t="s">
        <v>75</v>
      </c>
      <c r="B383" s="11"/>
      <c r="C383" s="11"/>
      <c r="D383" s="11"/>
      <c r="E383" s="11"/>
      <c r="F383">
        <f>F350+1</f>
        <v>12</v>
      </c>
      <c r="G383" t="s">
        <v>76</v>
      </c>
      <c r="H383">
        <f>D$18/100</f>
        <v>0.7</v>
      </c>
      <c r="K383" t="s">
        <v>15</v>
      </c>
    </row>
    <row r="384" spans="1:16" x14ac:dyDescent="0.25">
      <c r="A384" s="4" t="s">
        <v>82</v>
      </c>
      <c r="B384" s="4" t="s">
        <v>185</v>
      </c>
      <c r="C384" s="4" t="s">
        <v>186</v>
      </c>
      <c r="D384" s="4" t="s">
        <v>187</v>
      </c>
      <c r="E384" s="4" t="s">
        <v>188</v>
      </c>
      <c r="F384" s="4" t="s">
        <v>79</v>
      </c>
      <c r="G384" s="4" t="s">
        <v>81</v>
      </c>
      <c r="H384" s="4" t="s">
        <v>84</v>
      </c>
      <c r="I384" s="4" t="s">
        <v>60</v>
      </c>
      <c r="J384" s="4" t="s">
        <v>190</v>
      </c>
      <c r="K384" s="4" t="s">
        <v>86</v>
      </c>
      <c r="L384" s="4" t="s">
        <v>88</v>
      </c>
      <c r="M384" s="4" t="s">
        <v>88</v>
      </c>
      <c r="N384" s="4" t="s">
        <v>90</v>
      </c>
      <c r="O384" s="4" t="s">
        <v>92</v>
      </c>
      <c r="P384" s="4" t="s">
        <v>92</v>
      </c>
    </row>
    <row r="385" spans="1:16" x14ac:dyDescent="0.25">
      <c r="A385" s="4" t="s">
        <v>77</v>
      </c>
      <c r="B385" s="4" t="s">
        <v>10</v>
      </c>
      <c r="C385" s="4" t="s">
        <v>57</v>
      </c>
      <c r="D385" s="4" t="s">
        <v>59</v>
      </c>
      <c r="E385" s="4" t="s">
        <v>189</v>
      </c>
      <c r="F385" s="4" t="s">
        <v>78</v>
      </c>
      <c r="G385" s="4" t="s">
        <v>80</v>
      </c>
      <c r="H385" s="4" t="s">
        <v>83</v>
      </c>
      <c r="I385" s="4" t="s">
        <v>61</v>
      </c>
      <c r="J385" s="4" t="s">
        <v>191</v>
      </c>
      <c r="K385" s="4" t="s">
        <v>85</v>
      </c>
      <c r="L385" s="4" t="s">
        <v>87</v>
      </c>
      <c r="M385" s="4" t="s">
        <v>28</v>
      </c>
      <c r="N385" s="4" t="s">
        <v>89</v>
      </c>
      <c r="O385" s="4" t="s">
        <v>32</v>
      </c>
      <c r="P385" s="4" t="s">
        <v>91</v>
      </c>
    </row>
    <row r="386" spans="1:16" x14ac:dyDescent="0.25">
      <c r="A386" s="4" t="s">
        <v>0</v>
      </c>
      <c r="B386" s="4" t="s">
        <v>0</v>
      </c>
      <c r="C386" s="4" t="s">
        <v>97</v>
      </c>
      <c r="D386" s="4" t="s">
        <v>17</v>
      </c>
      <c r="E386" s="4" t="s">
        <v>17</v>
      </c>
      <c r="F386" s="4" t="s">
        <v>22</v>
      </c>
      <c r="G386" s="4" t="s">
        <v>0</v>
      </c>
      <c r="H386" s="4" t="s">
        <v>0</v>
      </c>
      <c r="I386" s="4" t="s">
        <v>0</v>
      </c>
      <c r="J386" s="4" t="s">
        <v>0</v>
      </c>
      <c r="K386" s="4" t="s">
        <v>0</v>
      </c>
      <c r="L386" s="4" t="s">
        <v>20</v>
      </c>
      <c r="M386" s="4" t="s">
        <v>20</v>
      </c>
      <c r="N386" s="4" t="s">
        <v>0</v>
      </c>
      <c r="O386" s="4" t="s">
        <v>0</v>
      </c>
      <c r="P386" s="4" t="s">
        <v>0</v>
      </c>
    </row>
    <row r="387" spans="1:16" x14ac:dyDescent="0.25">
      <c r="A387" s="24">
        <v>0.2</v>
      </c>
      <c r="B387" s="24">
        <f>IF(A387&lt;0.167,A387,2*0.167-A387)</f>
        <v>0.13400000000000001</v>
      </c>
      <c r="C387" s="24">
        <f>2*ACOS((0.167-B387)/0.167)</f>
        <v>2.7437647987045688</v>
      </c>
      <c r="D387" s="24">
        <f>0.167^2*(C387-SIN(C387))/2</f>
        <v>3.2858095406100046E-2</v>
      </c>
      <c r="E387" s="24">
        <f>IF(A387&lt;0.167,D387,3.1416*(0.167)^2-D387)</f>
        <v>5.4757986993899971E-2</v>
      </c>
      <c r="F387" s="6">
        <f>$D$19/E387</f>
        <v>0.7912162837048089</v>
      </c>
      <c r="G387" s="94">
        <f>F387^2/(2*32.2)</f>
        <v>9.7208572608641092E-3</v>
      </c>
      <c r="H387" s="6">
        <f t="shared" ref="H387:H414" si="224">A387+G387</f>
        <v>0.20972085726086412</v>
      </c>
      <c r="I387" s="6">
        <f>0.167*C387</f>
        <v>0.45820872138366303</v>
      </c>
      <c r="J387" s="6">
        <f>IF(A387&lt;0.167,I387,(2*3.1416*0.167-I387))</f>
        <v>0.59108567861633698</v>
      </c>
      <c r="K387" s="6">
        <f>E387/J387</f>
        <v>9.2639678095537803E-2</v>
      </c>
      <c r="L387" s="94">
        <f>($D$21^2)*(F387^2)/(($D$20^2)*(K387^1.333))</f>
        <v>6.7588190163551704E-4</v>
      </c>
      <c r="M387" s="94">
        <f>D370</f>
        <v>1.4060296589411216E-2</v>
      </c>
      <c r="N387" s="6">
        <f t="shared" ref="N387:N414" si="225">((M387+L387)/2)*D$30</f>
        <v>5.1576624718663562E-3</v>
      </c>
      <c r="O387" s="6">
        <f>H381</f>
        <v>0.26674749668129238</v>
      </c>
      <c r="P387" s="6">
        <f>N387+O387</f>
        <v>0.27190515915315872</v>
      </c>
    </row>
    <row r="388" spans="1:16" x14ac:dyDescent="0.25">
      <c r="A388" s="33">
        <f t="shared" ref="A388:A414" si="226">A387+(P387-H387)/2</f>
        <v>0.23109215094614732</v>
      </c>
      <c r="B388" s="24">
        <f t="shared" ref="B388:B414" si="227">IF(A388&lt;0.167,A388,2*0.167-A388)</f>
        <v>0.1029078490538527</v>
      </c>
      <c r="C388" s="24">
        <f t="shared" ref="C388:C414" si="228">2*ACOS((0.167-B388)/0.167)</f>
        <v>2.3538085184614976</v>
      </c>
      <c r="D388" s="24">
        <f t="shared" ref="D388:D414" si="229">0.167^2*(C388-SIN(C388))/2</f>
        <v>2.2938934185280938E-2</v>
      </c>
      <c r="E388" s="24">
        <f t="shared" ref="E388:E414" si="230">IF(A388&lt;0.167,D388,3.1416*(0.167)^2-D388)</f>
        <v>6.467714821471908E-2</v>
      </c>
      <c r="F388" s="6">
        <f t="shared" ref="F388:F414" si="231">$D$19/E388</f>
        <v>0.66987200531222391</v>
      </c>
      <c r="G388" s="94">
        <f>F388^2/2/32.2</f>
        <v>6.9678339052953427E-3</v>
      </c>
      <c r="H388" s="6">
        <f t="shared" si="224"/>
        <v>0.23805998485144267</v>
      </c>
      <c r="I388" s="6">
        <f t="shared" ref="I388:I414" si="232">0.167*C388</f>
        <v>0.39308602258307013</v>
      </c>
      <c r="J388" s="6">
        <f t="shared" ref="J388:J414" si="233">IF(A388&lt;0.167,I388,(2*3.1416*0.167-I388))</f>
        <v>0.65620837741692983</v>
      </c>
      <c r="K388" s="6">
        <f t="shared" ref="K388:K414" si="234">E388/J388</f>
        <v>9.8561905700307262E-2</v>
      </c>
      <c r="L388" s="94">
        <f t="shared" ref="L388:L414" si="235">($D$21^2)*(F388^2)/(($D$20^2)*(K388^1.333))</f>
        <v>4.4605691046763776E-4</v>
      </c>
      <c r="M388" s="94">
        <f>M387</f>
        <v>1.4060296589411216E-2</v>
      </c>
      <c r="N388" s="6">
        <f t="shared" si="225"/>
        <v>5.0772237249575979E-3</v>
      </c>
      <c r="O388" s="6">
        <f>O387</f>
        <v>0.26674749668129238</v>
      </c>
      <c r="P388" s="6">
        <f t="shared" ref="P388:P414" si="236">N388+O388</f>
        <v>0.27182472040625</v>
      </c>
    </row>
    <row r="389" spans="1:16" x14ac:dyDescent="0.25">
      <c r="A389" s="33">
        <f t="shared" si="226"/>
        <v>0.24797451872355097</v>
      </c>
      <c r="B389" s="24">
        <f t="shared" si="227"/>
        <v>8.6025481276449045E-2</v>
      </c>
      <c r="C389" s="24">
        <f t="shared" si="228"/>
        <v>2.1291467884906563</v>
      </c>
      <c r="D389" s="24">
        <f t="shared" si="229"/>
        <v>1.7863136237717084E-2</v>
      </c>
      <c r="E389" s="24">
        <f t="shared" si="230"/>
        <v>6.9752946162282933E-2</v>
      </c>
      <c r="F389" s="6">
        <f t="shared" si="231"/>
        <v>0.62112660978751411</v>
      </c>
      <c r="G389" s="94">
        <f t="shared" ref="G389:G414" si="237">F389^2/2/32.2</f>
        <v>5.9906562948156957E-3</v>
      </c>
      <c r="H389" s="6">
        <f t="shared" si="224"/>
        <v>0.25396517501836668</v>
      </c>
      <c r="I389" s="6">
        <f t="shared" si="232"/>
        <v>0.35556751367793965</v>
      </c>
      <c r="J389" s="6">
        <f t="shared" si="233"/>
        <v>0.69372688632206025</v>
      </c>
      <c r="K389" s="6">
        <f t="shared" si="234"/>
        <v>0.10054813722456819</v>
      </c>
      <c r="L389" s="94">
        <f t="shared" si="235"/>
        <v>3.7343629393546483E-4</v>
      </c>
      <c r="M389" s="94">
        <f t="shared" ref="M389:M414" si="238">M388</f>
        <v>1.4060296589411216E-2</v>
      </c>
      <c r="N389" s="6">
        <f t="shared" si="225"/>
        <v>5.0518065091713377E-3</v>
      </c>
      <c r="O389" s="6">
        <f t="shared" ref="O389:O414" si="239">O388</f>
        <v>0.26674749668129238</v>
      </c>
      <c r="P389" s="6">
        <f t="shared" si="236"/>
        <v>0.27179930319046375</v>
      </c>
    </row>
    <row r="390" spans="1:16" x14ac:dyDescent="0.25">
      <c r="A390" s="33">
        <f t="shared" si="226"/>
        <v>0.25689158280959951</v>
      </c>
      <c r="B390" s="24">
        <f t="shared" si="227"/>
        <v>7.7108417190400513E-2</v>
      </c>
      <c r="C390" s="24">
        <f t="shared" si="228"/>
        <v>2.0048196267976186</v>
      </c>
      <c r="D390" s="24">
        <f t="shared" si="229"/>
        <v>1.5304624575457519E-2</v>
      </c>
      <c r="E390" s="24">
        <f t="shared" si="230"/>
        <v>7.2311457824542499E-2</v>
      </c>
      <c r="F390" s="6">
        <f t="shared" si="231"/>
        <v>0.59915001406271129</v>
      </c>
      <c r="G390" s="94">
        <f t="shared" si="237"/>
        <v>5.5742350830954518E-3</v>
      </c>
      <c r="H390" s="6">
        <f t="shared" si="224"/>
        <v>0.26246581789269496</v>
      </c>
      <c r="I390" s="6">
        <f t="shared" si="232"/>
        <v>0.33480487767520234</v>
      </c>
      <c r="J390" s="6">
        <f t="shared" si="233"/>
        <v>0.71448952232479757</v>
      </c>
      <c r="K390" s="6">
        <f t="shared" si="234"/>
        <v>0.10120716338744386</v>
      </c>
      <c r="L390" s="94">
        <f t="shared" si="235"/>
        <v>3.4446522305409832E-4</v>
      </c>
      <c r="M390" s="94">
        <f t="shared" si="238"/>
        <v>1.4060296589411216E-2</v>
      </c>
      <c r="N390" s="6">
        <f t="shared" si="225"/>
        <v>5.0416666343628593E-3</v>
      </c>
      <c r="O390" s="6">
        <f t="shared" si="239"/>
        <v>0.26674749668129238</v>
      </c>
      <c r="P390" s="6">
        <f t="shared" si="236"/>
        <v>0.27178916331565522</v>
      </c>
    </row>
    <row r="391" spans="1:16" x14ac:dyDescent="0.25">
      <c r="A391" s="33">
        <f t="shared" si="226"/>
        <v>0.26155325552107966</v>
      </c>
      <c r="B391" s="24">
        <f t="shared" si="227"/>
        <v>7.2446744478920355E-2</v>
      </c>
      <c r="C391" s="24">
        <f t="shared" si="228"/>
        <v>1.9378470827418985</v>
      </c>
      <c r="D391" s="24">
        <f t="shared" si="229"/>
        <v>1.400665483696399E-2</v>
      </c>
      <c r="E391" s="24">
        <f t="shared" si="230"/>
        <v>7.3609427563036026E-2</v>
      </c>
      <c r="F391" s="6">
        <f t="shared" si="231"/>
        <v>0.58858508219436612</v>
      </c>
      <c r="G391" s="94">
        <f t="shared" si="237"/>
        <v>5.3793850773563457E-3</v>
      </c>
      <c r="H391" s="6">
        <f t="shared" si="224"/>
        <v>0.26693264059843602</v>
      </c>
      <c r="I391" s="6">
        <f t="shared" si="232"/>
        <v>0.32362046281789708</v>
      </c>
      <c r="J391" s="6">
        <f t="shared" si="233"/>
        <v>0.72567393718210282</v>
      </c>
      <c r="K391" s="6">
        <f t="shared" si="234"/>
        <v>0.10143595324488587</v>
      </c>
      <c r="L391" s="94">
        <f t="shared" si="235"/>
        <v>3.314251895647054E-4</v>
      </c>
      <c r="M391" s="94">
        <f t="shared" si="238"/>
        <v>1.4060296589411216E-2</v>
      </c>
      <c r="N391" s="6">
        <f t="shared" si="225"/>
        <v>5.0371026226415719E-3</v>
      </c>
      <c r="O391" s="6">
        <f t="shared" si="239"/>
        <v>0.26674749668129238</v>
      </c>
      <c r="P391" s="6">
        <f t="shared" si="236"/>
        <v>0.27178459930393395</v>
      </c>
    </row>
    <row r="392" spans="1:16" x14ac:dyDescent="0.25">
      <c r="A392" s="33">
        <f t="shared" si="226"/>
        <v>0.26397923487382863</v>
      </c>
      <c r="B392" s="24">
        <f t="shared" si="227"/>
        <v>7.0020765126171391E-2</v>
      </c>
      <c r="C392" s="24">
        <f t="shared" si="228"/>
        <v>1.9023817985356051</v>
      </c>
      <c r="D392" s="24">
        <f t="shared" si="229"/>
        <v>1.3342856249115553E-2</v>
      </c>
      <c r="E392" s="24">
        <f t="shared" si="230"/>
        <v>7.4273226150884469E-2</v>
      </c>
      <c r="F392" s="6">
        <f t="shared" si="231"/>
        <v>0.58332474860396055</v>
      </c>
      <c r="G392" s="94">
        <f t="shared" si="237"/>
        <v>5.283660905805493E-3</v>
      </c>
      <c r="H392" s="6">
        <f t="shared" si="224"/>
        <v>0.26926289577963414</v>
      </c>
      <c r="I392" s="6">
        <f t="shared" si="232"/>
        <v>0.31769776035544606</v>
      </c>
      <c r="J392" s="6">
        <f t="shared" si="233"/>
        <v>0.7315966396445539</v>
      </c>
      <c r="K392" s="6">
        <f t="shared" si="234"/>
        <v>0.10152209855279011</v>
      </c>
      <c r="L392" s="94">
        <f t="shared" si="235"/>
        <v>3.2515944826982371E-4</v>
      </c>
      <c r="M392" s="94">
        <f t="shared" si="238"/>
        <v>1.4060296589411216E-2</v>
      </c>
      <c r="N392" s="6">
        <f t="shared" si="225"/>
        <v>5.0349096131883635E-3</v>
      </c>
      <c r="O392" s="6">
        <f t="shared" si="239"/>
        <v>0.26674749668129238</v>
      </c>
      <c r="P392" s="6">
        <f t="shared" si="236"/>
        <v>0.27178240629448075</v>
      </c>
    </row>
    <row r="393" spans="1:16" x14ac:dyDescent="0.25">
      <c r="A393" s="33">
        <f t="shared" si="226"/>
        <v>0.26523899013125196</v>
      </c>
      <c r="B393" s="24">
        <f t="shared" si="227"/>
        <v>6.8761009868748058E-2</v>
      </c>
      <c r="C393" s="24">
        <f t="shared" si="228"/>
        <v>1.883788067057067</v>
      </c>
      <c r="D393" s="24">
        <f t="shared" si="229"/>
        <v>1.3001453181786216E-2</v>
      </c>
      <c r="E393" s="24">
        <f t="shared" si="230"/>
        <v>7.4614629218213796E-2</v>
      </c>
      <c r="F393" s="6">
        <f t="shared" si="231"/>
        <v>0.58065571626393409</v>
      </c>
      <c r="G393" s="94">
        <f t="shared" si="237"/>
        <v>5.2354201992233272E-3</v>
      </c>
      <c r="H393" s="6">
        <f t="shared" si="224"/>
        <v>0.27047441033047531</v>
      </c>
      <c r="I393" s="6">
        <f t="shared" si="232"/>
        <v>0.31459260719853022</v>
      </c>
      <c r="J393" s="6">
        <f t="shared" si="233"/>
        <v>0.73470179280146974</v>
      </c>
      <c r="K393" s="6">
        <f t="shared" si="234"/>
        <v>0.10155770674480452</v>
      </c>
      <c r="L393" s="94">
        <f t="shared" si="235"/>
        <v>3.2204011252296821E-4</v>
      </c>
      <c r="M393" s="94">
        <f t="shared" si="238"/>
        <v>1.4060296589411216E-2</v>
      </c>
      <c r="N393" s="6">
        <f t="shared" si="225"/>
        <v>5.0338178456769637E-3</v>
      </c>
      <c r="O393" s="6">
        <f t="shared" si="239"/>
        <v>0.26674749668129238</v>
      </c>
      <c r="P393" s="6">
        <f t="shared" si="236"/>
        <v>0.27178131452696935</v>
      </c>
    </row>
    <row r="394" spans="1:16" x14ac:dyDescent="0.25">
      <c r="A394" s="33">
        <f t="shared" si="226"/>
        <v>0.26589244222949898</v>
      </c>
      <c r="B394" s="24">
        <f t="shared" si="227"/>
        <v>6.8107557770501037E-2</v>
      </c>
      <c r="C394" s="24">
        <f t="shared" si="228"/>
        <v>1.8740936434623334</v>
      </c>
      <c r="D394" s="24">
        <f t="shared" si="229"/>
        <v>1.2825269383972064E-2</v>
      </c>
      <c r="E394" s="24">
        <f t="shared" si="230"/>
        <v>7.4790813016027954E-2</v>
      </c>
      <c r="F394" s="6">
        <f t="shared" si="231"/>
        <v>0.57928787273892846</v>
      </c>
      <c r="G394" s="94">
        <f t="shared" si="237"/>
        <v>5.2107832220868464E-3</v>
      </c>
      <c r="H394" s="6">
        <f t="shared" si="224"/>
        <v>0.27110322545158583</v>
      </c>
      <c r="I394" s="6">
        <f t="shared" si="232"/>
        <v>0.31297363845820969</v>
      </c>
      <c r="J394" s="6">
        <f t="shared" si="233"/>
        <v>0.73632076154179027</v>
      </c>
      <c r="K394" s="6">
        <f t="shared" si="234"/>
        <v>0.10157368489708567</v>
      </c>
      <c r="L394" s="94">
        <f t="shared" si="235"/>
        <v>3.2045743903987988E-4</v>
      </c>
      <c r="M394" s="94">
        <f t="shared" si="238"/>
        <v>1.4060296589411216E-2</v>
      </c>
      <c r="N394" s="6">
        <f t="shared" si="225"/>
        <v>5.0332639099578838E-3</v>
      </c>
      <c r="O394" s="6">
        <f t="shared" si="239"/>
        <v>0.26674749668129238</v>
      </c>
      <c r="P394" s="6">
        <f t="shared" si="236"/>
        <v>0.27178076059125028</v>
      </c>
    </row>
    <row r="395" spans="1:16" x14ac:dyDescent="0.25">
      <c r="A395" s="33">
        <f t="shared" si="226"/>
        <v>0.26623120979933124</v>
      </c>
      <c r="B395" s="24">
        <f t="shared" si="227"/>
        <v>6.7768790200668783E-2</v>
      </c>
      <c r="C395" s="24">
        <f t="shared" si="228"/>
        <v>1.8690541845607513</v>
      </c>
      <c r="D395" s="24">
        <f t="shared" si="229"/>
        <v>1.2734177461941609E-2</v>
      </c>
      <c r="E395" s="24">
        <f t="shared" si="230"/>
        <v>7.4881904938058408E-2</v>
      </c>
      <c r="F395" s="6">
        <f t="shared" si="231"/>
        <v>0.57858318385874608</v>
      </c>
      <c r="G395" s="94">
        <f t="shared" si="237"/>
        <v>5.1981133640391849E-3</v>
      </c>
      <c r="H395" s="6">
        <f t="shared" si="224"/>
        <v>0.27142932316337043</v>
      </c>
      <c r="I395" s="6">
        <f t="shared" si="232"/>
        <v>0.31213204882164547</v>
      </c>
      <c r="J395" s="6">
        <f t="shared" si="233"/>
        <v>0.73716235117835449</v>
      </c>
      <c r="K395" s="6">
        <f t="shared" si="234"/>
        <v>0.10158129320950755</v>
      </c>
      <c r="L395" s="94">
        <f t="shared" si="235"/>
        <v>3.1964634040795999E-4</v>
      </c>
      <c r="M395" s="94">
        <f t="shared" si="238"/>
        <v>1.4060296589411216E-2</v>
      </c>
      <c r="N395" s="6">
        <f t="shared" si="225"/>
        <v>5.0329800254367112E-3</v>
      </c>
      <c r="O395" s="6">
        <f t="shared" si="239"/>
        <v>0.26674749668129238</v>
      </c>
      <c r="P395" s="6">
        <f t="shared" si="236"/>
        <v>0.27178047670672911</v>
      </c>
    </row>
    <row r="396" spans="1:16" x14ac:dyDescent="0.25">
      <c r="A396" s="33">
        <f t="shared" si="226"/>
        <v>0.26640678657101058</v>
      </c>
      <c r="B396" s="24">
        <f t="shared" si="227"/>
        <v>6.759321342898944E-2</v>
      </c>
      <c r="C396" s="24">
        <f t="shared" si="228"/>
        <v>1.8664386366882433</v>
      </c>
      <c r="D396" s="24">
        <f t="shared" si="229"/>
        <v>1.2687032914549756E-2</v>
      </c>
      <c r="E396" s="24">
        <f t="shared" si="230"/>
        <v>7.4929049485450261E-2</v>
      </c>
      <c r="F396" s="6">
        <f t="shared" si="231"/>
        <v>0.57821914557828114</v>
      </c>
      <c r="G396" s="94">
        <f t="shared" si="237"/>
        <v>5.1915742284670413E-3</v>
      </c>
      <c r="H396" s="6">
        <f t="shared" si="224"/>
        <v>0.27159836079947763</v>
      </c>
      <c r="I396" s="6">
        <f t="shared" si="232"/>
        <v>0.31169525232693662</v>
      </c>
      <c r="J396" s="6">
        <f t="shared" si="233"/>
        <v>0.73759914767306334</v>
      </c>
      <c r="K396" s="6">
        <f t="shared" si="234"/>
        <v>0.10158505432365567</v>
      </c>
      <c r="L396" s="94">
        <f t="shared" si="235"/>
        <v>3.1922847522727996E-4</v>
      </c>
      <c r="M396" s="94">
        <f t="shared" si="238"/>
        <v>1.4060296589411216E-2</v>
      </c>
      <c r="N396" s="6">
        <f t="shared" si="225"/>
        <v>5.0328337726234735E-3</v>
      </c>
      <c r="O396" s="6">
        <f t="shared" si="239"/>
        <v>0.26674749668129238</v>
      </c>
      <c r="P396" s="6">
        <f t="shared" si="236"/>
        <v>0.27178033045391586</v>
      </c>
    </row>
    <row r="397" spans="1:16" x14ac:dyDescent="0.25">
      <c r="A397" s="33">
        <f t="shared" si="226"/>
        <v>0.26649777139822972</v>
      </c>
      <c r="B397" s="24">
        <f t="shared" si="227"/>
        <v>6.7502228601770298E-2</v>
      </c>
      <c r="C397" s="24">
        <f t="shared" si="228"/>
        <v>1.865082248740022</v>
      </c>
      <c r="D397" s="24">
        <f t="shared" si="229"/>
        <v>1.2662620314985398E-2</v>
      </c>
      <c r="E397" s="24">
        <f t="shared" si="230"/>
        <v>7.4953462085014619E-2</v>
      </c>
      <c r="F397" s="6">
        <f t="shared" si="231"/>
        <v>0.5780308176202551</v>
      </c>
      <c r="G397" s="94">
        <f t="shared" si="237"/>
        <v>5.1881929521543574E-3</v>
      </c>
      <c r="H397" s="6">
        <f t="shared" si="224"/>
        <v>0.27168596435038406</v>
      </c>
      <c r="I397" s="6">
        <f t="shared" si="232"/>
        <v>0.31146873553958371</v>
      </c>
      <c r="J397" s="6">
        <f t="shared" si="233"/>
        <v>0.7378256644604162</v>
      </c>
      <c r="K397" s="6">
        <f t="shared" si="234"/>
        <v>0.10158695433809461</v>
      </c>
      <c r="L397" s="94">
        <f t="shared" si="235"/>
        <v>3.190126078250986E-4</v>
      </c>
      <c r="M397" s="94">
        <f t="shared" si="238"/>
        <v>1.4060296589411216E-2</v>
      </c>
      <c r="N397" s="6">
        <f t="shared" si="225"/>
        <v>5.0327582190327095E-3</v>
      </c>
      <c r="O397" s="6">
        <f t="shared" si="239"/>
        <v>0.26674749668129238</v>
      </c>
      <c r="P397" s="6">
        <f t="shared" si="236"/>
        <v>0.27178025490032509</v>
      </c>
    </row>
    <row r="398" spans="1:16" x14ac:dyDescent="0.25">
      <c r="A398" s="33">
        <f t="shared" si="226"/>
        <v>0.26654491667320024</v>
      </c>
      <c r="B398" s="24">
        <f t="shared" si="227"/>
        <v>6.7455083326799781E-2</v>
      </c>
      <c r="C398" s="24">
        <f t="shared" si="228"/>
        <v>1.864379145716633</v>
      </c>
      <c r="D398" s="24">
        <f t="shared" si="229"/>
        <v>1.2649975357471546E-2</v>
      </c>
      <c r="E398" s="24">
        <f t="shared" si="230"/>
        <v>7.4966107042528471E-2</v>
      </c>
      <c r="F398" s="6">
        <f t="shared" si="231"/>
        <v>0.57793331789112612</v>
      </c>
      <c r="G398" s="94">
        <f t="shared" si="237"/>
        <v>5.1864428560348666E-3</v>
      </c>
      <c r="H398" s="6">
        <f t="shared" si="224"/>
        <v>0.27173135952923511</v>
      </c>
      <c r="I398" s="6">
        <f t="shared" si="232"/>
        <v>0.31135131733467775</v>
      </c>
      <c r="J398" s="6">
        <f t="shared" si="233"/>
        <v>0.73794308266532216</v>
      </c>
      <c r="K398" s="6">
        <f t="shared" si="234"/>
        <v>0.10158792568630622</v>
      </c>
      <c r="L398" s="94">
        <f t="shared" si="235"/>
        <v>3.1890093292322603E-4</v>
      </c>
      <c r="M398" s="94">
        <f t="shared" si="238"/>
        <v>1.4060296589411216E-2</v>
      </c>
      <c r="N398" s="6">
        <f t="shared" si="225"/>
        <v>5.032719132817054E-3</v>
      </c>
      <c r="O398" s="6">
        <f t="shared" si="239"/>
        <v>0.26674749668129238</v>
      </c>
      <c r="P398" s="6">
        <f t="shared" si="236"/>
        <v>0.27178021581410944</v>
      </c>
    </row>
    <row r="399" spans="1:16" x14ac:dyDescent="0.25">
      <c r="A399" s="33">
        <f t="shared" si="226"/>
        <v>0.26656934481563743</v>
      </c>
      <c r="B399" s="24">
        <f t="shared" si="227"/>
        <v>6.7430655184362587E-2</v>
      </c>
      <c r="C399" s="24">
        <f t="shared" si="228"/>
        <v>1.8640147634196411</v>
      </c>
      <c r="D399" s="24">
        <f t="shared" si="229"/>
        <v>1.2643424719322893E-2</v>
      </c>
      <c r="E399" s="24">
        <f t="shared" si="230"/>
        <v>7.4972657680677124E-2</v>
      </c>
      <c r="F399" s="6">
        <f t="shared" si="231"/>
        <v>0.57788282172150007</v>
      </c>
      <c r="G399" s="94">
        <f t="shared" si="237"/>
        <v>5.1855365782733391E-3</v>
      </c>
      <c r="H399" s="6">
        <f t="shared" si="224"/>
        <v>0.2717548813939108</v>
      </c>
      <c r="I399" s="6">
        <f t="shared" si="232"/>
        <v>0.31129046549108008</v>
      </c>
      <c r="J399" s="6">
        <f t="shared" si="233"/>
        <v>0.73800393450891988</v>
      </c>
      <c r="K399" s="6">
        <f t="shared" si="234"/>
        <v>0.10158842544730494</v>
      </c>
      <c r="L399" s="94">
        <f t="shared" si="235"/>
        <v>3.1884311737807712E-4</v>
      </c>
      <c r="M399" s="94">
        <f t="shared" si="238"/>
        <v>1.4060296589411216E-2</v>
      </c>
      <c r="N399" s="6">
        <f t="shared" si="225"/>
        <v>5.0326988973762518E-3</v>
      </c>
      <c r="O399" s="6">
        <f t="shared" si="239"/>
        <v>0.26674749668129238</v>
      </c>
      <c r="P399" s="6">
        <f t="shared" si="236"/>
        <v>0.27178019557866862</v>
      </c>
    </row>
    <row r="400" spans="1:16" x14ac:dyDescent="0.25">
      <c r="A400" s="33">
        <f t="shared" si="226"/>
        <v>0.26658200190801634</v>
      </c>
      <c r="B400" s="24">
        <f t="shared" si="227"/>
        <v>6.7417998091983677E-2</v>
      </c>
      <c r="C400" s="24">
        <f t="shared" si="228"/>
        <v>1.8638259445560252</v>
      </c>
      <c r="D400" s="24">
        <f t="shared" si="229"/>
        <v>1.2640030948499668E-2</v>
      </c>
      <c r="E400" s="24">
        <f t="shared" si="230"/>
        <v>7.4976051451500353E-2</v>
      </c>
      <c r="F400" s="6">
        <f t="shared" si="231"/>
        <v>0.57785666401084934</v>
      </c>
      <c r="G400" s="94">
        <f t="shared" si="237"/>
        <v>5.1850671450581918E-3</v>
      </c>
      <c r="H400" s="6">
        <f t="shared" si="224"/>
        <v>0.27176706905307452</v>
      </c>
      <c r="I400" s="6">
        <f t="shared" si="232"/>
        <v>0.31125893274085625</v>
      </c>
      <c r="J400" s="6">
        <f t="shared" si="233"/>
        <v>0.73803546725914371</v>
      </c>
      <c r="K400" s="6">
        <f t="shared" si="234"/>
        <v>0.10158868344083834</v>
      </c>
      <c r="L400" s="94">
        <f t="shared" si="235"/>
        <v>3.1881317406260107E-4</v>
      </c>
      <c r="M400" s="94">
        <f t="shared" si="238"/>
        <v>1.4060296589411216E-2</v>
      </c>
      <c r="N400" s="6">
        <f t="shared" si="225"/>
        <v>5.0326884172158352E-3</v>
      </c>
      <c r="O400" s="6">
        <f t="shared" si="239"/>
        <v>0.26674749668129238</v>
      </c>
      <c r="P400" s="6">
        <f t="shared" si="236"/>
        <v>0.27178018509850821</v>
      </c>
    </row>
    <row r="401" spans="1:16" x14ac:dyDescent="0.25">
      <c r="A401" s="33">
        <f t="shared" si="226"/>
        <v>0.26658855993073316</v>
      </c>
      <c r="B401" s="24">
        <f t="shared" si="227"/>
        <v>6.7411440069266859E-2</v>
      </c>
      <c r="C401" s="24">
        <f t="shared" si="228"/>
        <v>1.8637281065789568</v>
      </c>
      <c r="D401" s="24">
        <f t="shared" si="229"/>
        <v>1.2638272626700791E-2</v>
      </c>
      <c r="E401" s="24">
        <f t="shared" si="230"/>
        <v>7.4977809773299223E-2</v>
      </c>
      <c r="F401" s="6">
        <f t="shared" si="231"/>
        <v>0.57784311256180032</v>
      </c>
      <c r="G401" s="94">
        <f t="shared" si="237"/>
        <v>5.1848239555141208E-3</v>
      </c>
      <c r="H401" s="6">
        <f t="shared" si="224"/>
        <v>0.27177338388624728</v>
      </c>
      <c r="I401" s="6">
        <f t="shared" si="232"/>
        <v>0.3112425937986858</v>
      </c>
      <c r="J401" s="6">
        <f t="shared" si="233"/>
        <v>0.73805180620131416</v>
      </c>
      <c r="K401" s="6">
        <f t="shared" si="234"/>
        <v>0.10158881685989392</v>
      </c>
      <c r="L401" s="94">
        <f t="shared" si="235"/>
        <v>3.1879766300877007E-4</v>
      </c>
      <c r="M401" s="94">
        <f>M393</f>
        <v>1.4060296589411216E-2</v>
      </c>
      <c r="N401" s="6">
        <f t="shared" si="225"/>
        <v>5.0326829883469947E-3</v>
      </c>
      <c r="O401" s="6">
        <f>O393</f>
        <v>0.26674749668129238</v>
      </c>
      <c r="P401" s="6">
        <f t="shared" si="236"/>
        <v>0.27178017966963935</v>
      </c>
    </row>
    <row r="402" spans="1:16" x14ac:dyDescent="0.25">
      <c r="A402" s="33">
        <f t="shared" si="226"/>
        <v>0.26659195782242917</v>
      </c>
      <c r="B402" s="24">
        <f t="shared" si="227"/>
        <v>6.7408042177570848E-2</v>
      </c>
      <c r="C402" s="24">
        <f t="shared" si="228"/>
        <v>1.8636774126373838</v>
      </c>
      <c r="D402" s="24">
        <f t="shared" si="229"/>
        <v>1.2637361617012472E-2</v>
      </c>
      <c r="E402" s="24">
        <f t="shared" si="230"/>
        <v>7.4978720782987548E-2</v>
      </c>
      <c r="F402" s="6">
        <f t="shared" si="231"/>
        <v>0.57783609162748217</v>
      </c>
      <c r="G402" s="94">
        <f t="shared" si="237"/>
        <v>5.1846979625360867E-3</v>
      </c>
      <c r="H402" s="6">
        <f t="shared" si="224"/>
        <v>0.27177665578496524</v>
      </c>
      <c r="I402" s="6">
        <f t="shared" si="232"/>
        <v>0.31123412791044314</v>
      </c>
      <c r="J402" s="6">
        <f t="shared" si="233"/>
        <v>0.73806027208955682</v>
      </c>
      <c r="K402" s="6">
        <f t="shared" si="234"/>
        <v>0.10158888591945452</v>
      </c>
      <c r="L402" s="94">
        <f t="shared" si="235"/>
        <v>3.1878962724104354E-4</v>
      </c>
      <c r="M402" s="94">
        <f t="shared" si="238"/>
        <v>1.4060296589411216E-2</v>
      </c>
      <c r="N402" s="6">
        <f t="shared" si="225"/>
        <v>5.0326801758282906E-3</v>
      </c>
      <c r="O402" s="6">
        <f t="shared" si="239"/>
        <v>0.26674749668129238</v>
      </c>
      <c r="P402" s="6">
        <f t="shared" si="236"/>
        <v>0.27178017685712069</v>
      </c>
    </row>
    <row r="403" spans="1:16" x14ac:dyDescent="0.25">
      <c r="A403" s="33">
        <f t="shared" si="226"/>
        <v>0.26659371835850687</v>
      </c>
      <c r="B403" s="24">
        <f t="shared" si="227"/>
        <v>6.7406281641493149E-2</v>
      </c>
      <c r="C403" s="24">
        <f t="shared" si="228"/>
        <v>1.8636511464121022</v>
      </c>
      <c r="D403" s="24">
        <f t="shared" si="229"/>
        <v>1.2636889605941571E-2</v>
      </c>
      <c r="E403" s="24">
        <f t="shared" si="230"/>
        <v>7.4979192794058444E-2</v>
      </c>
      <c r="F403" s="6">
        <f t="shared" si="231"/>
        <v>0.57783245401787009</v>
      </c>
      <c r="G403" s="94">
        <f t="shared" si="237"/>
        <v>5.1846326850359305E-3</v>
      </c>
      <c r="H403" s="6">
        <f t="shared" si="224"/>
        <v>0.27177835104354281</v>
      </c>
      <c r="I403" s="6">
        <f t="shared" si="232"/>
        <v>0.31122974145082111</v>
      </c>
      <c r="J403" s="6">
        <f t="shared" si="233"/>
        <v>0.7380646585491788</v>
      </c>
      <c r="K403" s="6">
        <f t="shared" si="234"/>
        <v>0.10158892168261492</v>
      </c>
      <c r="L403" s="94">
        <f t="shared" si="235"/>
        <v>3.1878546395181981E-4</v>
      </c>
      <c r="M403" s="94">
        <f t="shared" si="238"/>
        <v>1.4060296589411216E-2</v>
      </c>
      <c r="N403" s="6">
        <f t="shared" si="225"/>
        <v>5.0326787186770619E-3</v>
      </c>
      <c r="O403" s="6">
        <f t="shared" si="239"/>
        <v>0.26674749668129238</v>
      </c>
      <c r="P403" s="6">
        <f t="shared" si="236"/>
        <v>0.27178017539996946</v>
      </c>
    </row>
    <row r="404" spans="1:16" x14ac:dyDescent="0.25">
      <c r="A404" s="33">
        <f t="shared" si="226"/>
        <v>0.26659463053672017</v>
      </c>
      <c r="B404" s="24">
        <f t="shared" si="227"/>
        <v>6.7405369463279852E-2</v>
      </c>
      <c r="C404" s="24">
        <f t="shared" si="228"/>
        <v>1.8636375371165004</v>
      </c>
      <c r="D404" s="24">
        <f t="shared" si="229"/>
        <v>1.2636645046893945E-2</v>
      </c>
      <c r="E404" s="24">
        <f t="shared" si="230"/>
        <v>7.4979437353106068E-2</v>
      </c>
      <c r="F404" s="6">
        <f t="shared" si="231"/>
        <v>0.5778305693124145</v>
      </c>
      <c r="G404" s="94">
        <f t="shared" si="237"/>
        <v>5.1845988638495192E-3</v>
      </c>
      <c r="H404" s="6">
        <f t="shared" si="224"/>
        <v>0.2717792294005697</v>
      </c>
      <c r="I404" s="6">
        <f t="shared" si="232"/>
        <v>0.31122746869845558</v>
      </c>
      <c r="J404" s="6">
        <f t="shared" si="233"/>
        <v>0.73806693130154444</v>
      </c>
      <c r="K404" s="6">
        <f t="shared" si="234"/>
        <v>0.10158894020747353</v>
      </c>
      <c r="L404" s="94">
        <f t="shared" si="235"/>
        <v>3.1878330691390716E-4</v>
      </c>
      <c r="M404" s="94">
        <f t="shared" si="238"/>
        <v>1.4060296589411216E-2</v>
      </c>
      <c r="N404" s="6">
        <f t="shared" si="225"/>
        <v>5.032677963713793E-3</v>
      </c>
      <c r="O404" s="6">
        <f t="shared" si="239"/>
        <v>0.26674749668129238</v>
      </c>
      <c r="P404" s="6">
        <f t="shared" si="236"/>
        <v>0.2717801746450062</v>
      </c>
    </row>
    <row r="405" spans="1:16" x14ac:dyDescent="0.25">
      <c r="A405" s="33">
        <f t="shared" si="226"/>
        <v>0.26659510315893842</v>
      </c>
      <c r="B405" s="24">
        <f t="shared" si="227"/>
        <v>6.7404896841061601E-2</v>
      </c>
      <c r="C405" s="24">
        <f t="shared" si="228"/>
        <v>1.8636304857749253</v>
      </c>
      <c r="D405" s="24">
        <f t="shared" si="229"/>
        <v>1.263651833525542E-2</v>
      </c>
      <c r="E405" s="24">
        <f t="shared" si="230"/>
        <v>7.4979564064744597E-2</v>
      </c>
      <c r="F405" s="6">
        <f t="shared" si="231"/>
        <v>0.57782959280822777</v>
      </c>
      <c r="G405" s="94">
        <f t="shared" si="237"/>
        <v>5.1845813404491035E-3</v>
      </c>
      <c r="H405" s="6">
        <f t="shared" si="224"/>
        <v>0.2717796844993875</v>
      </c>
      <c r="I405" s="6">
        <f t="shared" si="232"/>
        <v>0.31122629112441252</v>
      </c>
      <c r="J405" s="6">
        <f t="shared" si="233"/>
        <v>0.73806810887558738</v>
      </c>
      <c r="K405" s="6">
        <f t="shared" si="234"/>
        <v>0.10158894980433783</v>
      </c>
      <c r="L405" s="94">
        <f t="shared" si="235"/>
        <v>3.1878218931701181E-4</v>
      </c>
      <c r="M405" s="94">
        <f t="shared" si="238"/>
        <v>1.4060296589411216E-2</v>
      </c>
      <c r="N405" s="6">
        <f t="shared" si="225"/>
        <v>5.0326775725548795E-3</v>
      </c>
      <c r="O405" s="6">
        <f t="shared" si="239"/>
        <v>0.26674749668129238</v>
      </c>
      <c r="P405" s="6">
        <f t="shared" si="236"/>
        <v>0.27178017425384726</v>
      </c>
    </row>
    <row r="406" spans="1:16" x14ac:dyDescent="0.25">
      <c r="A406" s="33">
        <f t="shared" si="226"/>
        <v>0.2665953480361683</v>
      </c>
      <c r="B406" s="24">
        <f t="shared" si="227"/>
        <v>6.7404651963831719E-2</v>
      </c>
      <c r="C406" s="24">
        <f t="shared" si="228"/>
        <v>1.8636268322936493</v>
      </c>
      <c r="D406" s="24">
        <f t="shared" si="229"/>
        <v>1.2636452682960328E-2</v>
      </c>
      <c r="E406" s="24">
        <f t="shared" si="230"/>
        <v>7.4979629717039684E-2</v>
      </c>
      <c r="F406" s="6">
        <f t="shared" si="231"/>
        <v>0.57782908685962431</v>
      </c>
      <c r="G406" s="94">
        <f t="shared" si="237"/>
        <v>5.1845722611960753E-3</v>
      </c>
      <c r="H406" s="6">
        <f t="shared" si="224"/>
        <v>0.27177992029736436</v>
      </c>
      <c r="I406" s="6">
        <f t="shared" si="232"/>
        <v>0.31122568099303943</v>
      </c>
      <c r="J406" s="6">
        <f t="shared" si="233"/>
        <v>0.73806871900696058</v>
      </c>
      <c r="K406" s="6">
        <f t="shared" si="234"/>
        <v>0.10158895477635405</v>
      </c>
      <c r="L406" s="94">
        <f t="shared" si="235"/>
        <v>3.1878161026734905E-4</v>
      </c>
      <c r="M406" s="94">
        <f t="shared" si="238"/>
        <v>1.4060296589411216E-2</v>
      </c>
      <c r="N406" s="6">
        <f t="shared" si="225"/>
        <v>5.0326773698874975E-3</v>
      </c>
      <c r="O406" s="6">
        <f t="shared" si="239"/>
        <v>0.26674749668129238</v>
      </c>
      <c r="P406" s="6">
        <f t="shared" si="236"/>
        <v>0.27178017405117988</v>
      </c>
    </row>
    <row r="407" spans="1:16" x14ac:dyDescent="0.25">
      <c r="A407" s="33">
        <f t="shared" si="226"/>
        <v>0.26659547491307606</v>
      </c>
      <c r="B407" s="24">
        <f t="shared" si="227"/>
        <v>6.7404525086923961E-2</v>
      </c>
      <c r="C407" s="24">
        <f t="shared" si="228"/>
        <v>1.8636249393333091</v>
      </c>
      <c r="D407" s="24">
        <f t="shared" si="229"/>
        <v>1.2636418666928658E-2</v>
      </c>
      <c r="E407" s="24">
        <f t="shared" si="230"/>
        <v>7.4979663733071356E-2</v>
      </c>
      <c r="F407" s="6">
        <f t="shared" si="231"/>
        <v>0.57782882471584374</v>
      </c>
      <c r="G407" s="94">
        <f t="shared" si="237"/>
        <v>5.1845675570262924E-3</v>
      </c>
      <c r="H407" s="6">
        <f t="shared" si="224"/>
        <v>0.27178004247010235</v>
      </c>
      <c r="I407" s="6">
        <f t="shared" si="232"/>
        <v>0.31122536486866265</v>
      </c>
      <c r="J407" s="6">
        <f t="shared" si="233"/>
        <v>0.73806903513133726</v>
      </c>
      <c r="K407" s="6">
        <f t="shared" si="234"/>
        <v>0.10158895735238227</v>
      </c>
      <c r="L407" s="94">
        <f t="shared" si="235"/>
        <v>3.1878131024879922E-4</v>
      </c>
      <c r="M407" s="94">
        <f t="shared" si="238"/>
        <v>1.4060296589411216E-2</v>
      </c>
      <c r="N407" s="6">
        <f t="shared" si="225"/>
        <v>5.0326772648810053E-3</v>
      </c>
      <c r="O407" s="6">
        <f t="shared" si="239"/>
        <v>0.26674749668129238</v>
      </c>
      <c r="P407" s="6">
        <f t="shared" si="236"/>
        <v>0.27178017394617338</v>
      </c>
    </row>
    <row r="408" spans="1:16" x14ac:dyDescent="0.25">
      <c r="A408" s="33">
        <f t="shared" si="226"/>
        <v>0.26659554065111157</v>
      </c>
      <c r="B408" s="24">
        <f t="shared" si="227"/>
        <v>6.7404459348888446E-2</v>
      </c>
      <c r="C408" s="24">
        <f t="shared" si="228"/>
        <v>1.8636239585436389</v>
      </c>
      <c r="D408" s="24">
        <f t="shared" si="229"/>
        <v>1.2636401042398361E-2</v>
      </c>
      <c r="E408" s="24">
        <f t="shared" si="230"/>
        <v>7.4979681357601663E-2</v>
      </c>
      <c r="F408" s="6">
        <f t="shared" si="231"/>
        <v>0.57782868889289207</v>
      </c>
      <c r="G408" s="94">
        <f t="shared" si="237"/>
        <v>5.1845651196844502E-3</v>
      </c>
      <c r="H408" s="6">
        <f t="shared" si="224"/>
        <v>0.27178010577079603</v>
      </c>
      <c r="I408" s="6">
        <f t="shared" si="232"/>
        <v>0.31122520107678769</v>
      </c>
      <c r="J408" s="6">
        <f t="shared" si="233"/>
        <v>0.73806919892321221</v>
      </c>
      <c r="K408" s="6">
        <f t="shared" si="234"/>
        <v>0.10158895868705999</v>
      </c>
      <c r="L408" s="94">
        <f t="shared" si="235"/>
        <v>3.187811548021852E-4</v>
      </c>
      <c r="M408" s="94">
        <f t="shared" si="238"/>
        <v>1.4060296589411216E-2</v>
      </c>
      <c r="N408" s="6">
        <f t="shared" si="225"/>
        <v>5.0326772104746899E-3</v>
      </c>
      <c r="O408" s="6">
        <f t="shared" si="239"/>
        <v>0.26674749668129238</v>
      </c>
      <c r="P408" s="6">
        <f t="shared" si="236"/>
        <v>0.27178017389176706</v>
      </c>
    </row>
    <row r="409" spans="1:16" x14ac:dyDescent="0.25">
      <c r="A409" s="33">
        <f t="shared" si="226"/>
        <v>0.26659557471159712</v>
      </c>
      <c r="B409" s="24">
        <f t="shared" si="227"/>
        <v>6.7404425288402903E-2</v>
      </c>
      <c r="C409" s="24">
        <f t="shared" si="228"/>
        <v>1.8636234503723594</v>
      </c>
      <c r="D409" s="24">
        <f t="shared" si="229"/>
        <v>1.2636391910700271E-2</v>
      </c>
      <c r="E409" s="24">
        <f t="shared" si="230"/>
        <v>7.4979690489299741E-2</v>
      </c>
      <c r="F409" s="6">
        <f t="shared" si="231"/>
        <v>0.57782861851974043</v>
      </c>
      <c r="G409" s="94">
        <f t="shared" si="237"/>
        <v>5.1845638568390013E-3</v>
      </c>
      <c r="H409" s="6">
        <f t="shared" si="224"/>
        <v>0.27178013856843614</v>
      </c>
      <c r="I409" s="6">
        <f t="shared" si="232"/>
        <v>0.31122511621218402</v>
      </c>
      <c r="J409" s="6">
        <f t="shared" si="233"/>
        <v>0.738069283787816</v>
      </c>
      <c r="K409" s="6">
        <f t="shared" si="234"/>
        <v>0.10158895937858226</v>
      </c>
      <c r="L409" s="94">
        <f t="shared" si="235"/>
        <v>3.1878107426158334E-4</v>
      </c>
      <c r="M409" s="94">
        <f t="shared" si="238"/>
        <v>1.4060296589411216E-2</v>
      </c>
      <c r="N409" s="6">
        <f t="shared" si="225"/>
        <v>5.0326771822854794E-3</v>
      </c>
      <c r="O409" s="6">
        <f t="shared" si="239"/>
        <v>0.26674749668129238</v>
      </c>
      <c r="P409" s="6">
        <f t="shared" si="236"/>
        <v>0.27178017386357789</v>
      </c>
    </row>
    <row r="410" spans="1:16" x14ac:dyDescent="0.25">
      <c r="A410" s="33">
        <f t="shared" si="226"/>
        <v>0.26659559235916797</v>
      </c>
      <c r="B410" s="24">
        <f t="shared" si="227"/>
        <v>6.7404407640832054E-2</v>
      </c>
      <c r="C410" s="24">
        <f t="shared" si="228"/>
        <v>1.8636231870763496</v>
      </c>
      <c r="D410" s="24">
        <f t="shared" si="229"/>
        <v>1.2636387179344764E-2</v>
      </c>
      <c r="E410" s="24">
        <f t="shared" si="230"/>
        <v>7.4979695220655257E-2</v>
      </c>
      <c r="F410" s="6">
        <f t="shared" si="231"/>
        <v>0.57782858205770082</v>
      </c>
      <c r="G410" s="94">
        <f t="shared" si="237"/>
        <v>5.1845632025281528E-3</v>
      </c>
      <c r="H410" s="6">
        <f t="shared" si="224"/>
        <v>0.2717801555616961</v>
      </c>
      <c r="I410" s="6">
        <f t="shared" si="232"/>
        <v>0.31122507224175039</v>
      </c>
      <c r="J410" s="6">
        <f t="shared" si="233"/>
        <v>0.73806932775824952</v>
      </c>
      <c r="K410" s="6">
        <f t="shared" si="234"/>
        <v>0.10158895973687507</v>
      </c>
      <c r="L410" s="94">
        <f t="shared" si="235"/>
        <v>3.1878103253155213E-4</v>
      </c>
      <c r="M410" s="94">
        <f t="shared" si="238"/>
        <v>1.4060296589411216E-2</v>
      </c>
      <c r="N410" s="6">
        <f t="shared" si="225"/>
        <v>5.032677167679969E-3</v>
      </c>
      <c r="O410" s="6">
        <f t="shared" si="239"/>
        <v>0.26674749668129238</v>
      </c>
      <c r="P410" s="6">
        <f t="shared" si="236"/>
        <v>0.27178017384897235</v>
      </c>
    </row>
    <row r="411" spans="1:16" x14ac:dyDescent="0.25">
      <c r="A411" s="33">
        <f t="shared" si="226"/>
        <v>0.26659560150280609</v>
      </c>
      <c r="B411" s="24">
        <f t="shared" si="227"/>
        <v>6.7404398497193929E-2</v>
      </c>
      <c r="C411" s="24">
        <f t="shared" si="228"/>
        <v>1.8636230506562361</v>
      </c>
      <c r="D411" s="24">
        <f t="shared" si="229"/>
        <v>1.2636384727913924E-2</v>
      </c>
      <c r="E411" s="24">
        <f t="shared" si="230"/>
        <v>7.4979697672086093E-2</v>
      </c>
      <c r="F411" s="6">
        <f t="shared" si="231"/>
        <v>0.57782856316582942</v>
      </c>
      <c r="G411" s="94">
        <f t="shared" si="237"/>
        <v>5.1845628635137711E-3</v>
      </c>
      <c r="H411" s="6">
        <f t="shared" si="224"/>
        <v>0.27178016436631985</v>
      </c>
      <c r="I411" s="6">
        <f t="shared" si="232"/>
        <v>0.31122504945959145</v>
      </c>
      <c r="J411" s="6">
        <f t="shared" si="233"/>
        <v>0.73806935054040856</v>
      </c>
      <c r="K411" s="6">
        <f t="shared" si="234"/>
        <v>0.10158895992251481</v>
      </c>
      <c r="L411" s="94">
        <f t="shared" si="235"/>
        <v>3.1878101091020907E-4</v>
      </c>
      <c r="M411" s="94">
        <f t="shared" si="238"/>
        <v>1.4060296589411216E-2</v>
      </c>
      <c r="N411" s="6">
        <f t="shared" si="225"/>
        <v>5.0326771601124981E-3</v>
      </c>
      <c r="O411" s="6">
        <f t="shared" si="239"/>
        <v>0.26674749668129238</v>
      </c>
      <c r="P411" s="6">
        <f t="shared" si="236"/>
        <v>0.2717801738414049</v>
      </c>
    </row>
    <row r="412" spans="1:16" x14ac:dyDescent="0.25">
      <c r="A412" s="33">
        <f t="shared" si="226"/>
        <v>0.26659560624034861</v>
      </c>
      <c r="B412" s="24">
        <f t="shared" si="227"/>
        <v>6.7404393759651404E-2</v>
      </c>
      <c r="C412" s="24">
        <f t="shared" si="228"/>
        <v>1.8636229799736364</v>
      </c>
      <c r="D412" s="24">
        <f t="shared" si="229"/>
        <v>1.2636383457767702E-2</v>
      </c>
      <c r="E412" s="24">
        <f t="shared" si="230"/>
        <v>7.4979698942232317E-2</v>
      </c>
      <c r="F412" s="6">
        <f t="shared" si="231"/>
        <v>0.57782855337748973</v>
      </c>
      <c r="G412" s="94">
        <f t="shared" si="237"/>
        <v>5.1845626878621503E-3</v>
      </c>
      <c r="H412" s="6">
        <f t="shared" si="224"/>
        <v>0.27178016892821077</v>
      </c>
      <c r="I412" s="6">
        <f t="shared" si="232"/>
        <v>0.31122503765559728</v>
      </c>
      <c r="J412" s="6">
        <f t="shared" si="233"/>
        <v>0.73806936234440268</v>
      </c>
      <c r="K412" s="6">
        <f t="shared" si="234"/>
        <v>0.10158896001869917</v>
      </c>
      <c r="L412" s="94">
        <f t="shared" si="235"/>
        <v>3.1878099970766426E-4</v>
      </c>
      <c r="M412" s="94">
        <f t="shared" si="238"/>
        <v>1.4060296589411216E-2</v>
      </c>
      <c r="N412" s="6">
        <f t="shared" si="225"/>
        <v>5.0326771561916084E-3</v>
      </c>
      <c r="O412" s="6">
        <f t="shared" si="239"/>
        <v>0.26674749668129238</v>
      </c>
      <c r="P412" s="6">
        <f t="shared" si="236"/>
        <v>0.27178017383748398</v>
      </c>
    </row>
    <row r="413" spans="1:16" x14ac:dyDescent="0.25">
      <c r="A413" s="33">
        <f t="shared" si="226"/>
        <v>0.26659560869498522</v>
      </c>
      <c r="B413" s="24">
        <f t="shared" si="227"/>
        <v>6.7404391305014799E-2</v>
      </c>
      <c r="C413" s="24">
        <f t="shared" si="228"/>
        <v>1.8636229433512528</v>
      </c>
      <c r="D413" s="24">
        <f t="shared" si="229"/>
        <v>1.2636382799673907E-2</v>
      </c>
      <c r="E413" s="24">
        <f t="shared" si="230"/>
        <v>7.4979699600326105E-2</v>
      </c>
      <c r="F413" s="6">
        <f t="shared" si="231"/>
        <v>0.5778285483059119</v>
      </c>
      <c r="G413" s="94">
        <f t="shared" si="237"/>
        <v>5.1845625968527567E-3</v>
      </c>
      <c r="H413" s="6">
        <f t="shared" si="224"/>
        <v>0.27178017129183796</v>
      </c>
      <c r="I413" s="6">
        <f t="shared" si="232"/>
        <v>0.31122503153965925</v>
      </c>
      <c r="J413" s="6">
        <f t="shared" si="233"/>
        <v>0.73806936846034077</v>
      </c>
      <c r="K413" s="6">
        <f t="shared" si="234"/>
        <v>0.1015889600685346</v>
      </c>
      <c r="L413" s="94">
        <f t="shared" si="235"/>
        <v>3.1878099390335253E-4</v>
      </c>
      <c r="M413" s="94">
        <f t="shared" si="238"/>
        <v>1.4060296589411216E-2</v>
      </c>
      <c r="N413" s="6">
        <f t="shared" si="225"/>
        <v>5.0326771541600989E-3</v>
      </c>
      <c r="O413" s="6">
        <f t="shared" si="239"/>
        <v>0.26674749668129238</v>
      </c>
      <c r="P413" s="6">
        <f t="shared" si="236"/>
        <v>0.2717801738354525</v>
      </c>
    </row>
    <row r="414" spans="1:16" x14ac:dyDescent="0.25">
      <c r="A414" s="33"/>
      <c r="B414" s="24"/>
      <c r="C414" s="24"/>
      <c r="D414" s="24"/>
      <c r="E414" s="24"/>
      <c r="F414" s="6"/>
      <c r="G414" s="94"/>
      <c r="H414" s="6"/>
      <c r="I414" s="6"/>
      <c r="J414" s="6"/>
      <c r="K414" s="6"/>
      <c r="L414" s="94"/>
      <c r="M414" s="94"/>
      <c r="N414" s="6"/>
      <c r="O414" s="6"/>
      <c r="P414" s="6"/>
    </row>
    <row r="415" spans="1:16" x14ac:dyDescent="0.25">
      <c r="A415" s="11" t="s">
        <v>75</v>
      </c>
      <c r="B415" s="11"/>
      <c r="C415" s="11"/>
      <c r="D415" s="11"/>
      <c r="E415" s="11"/>
      <c r="F415">
        <f>F383+1</f>
        <v>13</v>
      </c>
      <c r="G415" t="s">
        <v>76</v>
      </c>
      <c r="H415">
        <f>D$18/100</f>
        <v>0.7</v>
      </c>
      <c r="K415" t="s">
        <v>15</v>
      </c>
    </row>
    <row r="416" spans="1:16" x14ac:dyDescent="0.25">
      <c r="A416" s="4" t="s">
        <v>82</v>
      </c>
      <c r="B416" s="4" t="s">
        <v>185</v>
      </c>
      <c r="C416" s="4" t="s">
        <v>186</v>
      </c>
      <c r="D416" s="4" t="s">
        <v>187</v>
      </c>
      <c r="E416" s="4" t="s">
        <v>188</v>
      </c>
      <c r="F416" s="4" t="s">
        <v>79</v>
      </c>
      <c r="G416" s="4" t="s">
        <v>81</v>
      </c>
      <c r="H416" s="4" t="s">
        <v>84</v>
      </c>
      <c r="I416" s="4" t="s">
        <v>60</v>
      </c>
      <c r="J416" s="4" t="s">
        <v>190</v>
      </c>
      <c r="K416" s="4" t="s">
        <v>86</v>
      </c>
      <c r="L416" s="4" t="s">
        <v>88</v>
      </c>
      <c r="M416" s="4" t="s">
        <v>88</v>
      </c>
      <c r="N416" s="4" t="s">
        <v>90</v>
      </c>
      <c r="O416" s="4" t="s">
        <v>92</v>
      </c>
      <c r="P416" s="4" t="s">
        <v>92</v>
      </c>
    </row>
    <row r="417" spans="1:16" x14ac:dyDescent="0.25">
      <c r="A417" s="4" t="s">
        <v>77</v>
      </c>
      <c r="B417" s="4" t="s">
        <v>10</v>
      </c>
      <c r="C417" s="4" t="s">
        <v>57</v>
      </c>
      <c r="D417" s="4" t="s">
        <v>59</v>
      </c>
      <c r="E417" s="4" t="s">
        <v>189</v>
      </c>
      <c r="F417" s="4" t="s">
        <v>78</v>
      </c>
      <c r="G417" s="4" t="s">
        <v>80</v>
      </c>
      <c r="H417" s="4" t="s">
        <v>83</v>
      </c>
      <c r="I417" s="4" t="s">
        <v>61</v>
      </c>
      <c r="J417" s="4" t="s">
        <v>191</v>
      </c>
      <c r="K417" s="4" t="s">
        <v>85</v>
      </c>
      <c r="L417" s="4" t="s">
        <v>87</v>
      </c>
      <c r="M417" s="4" t="s">
        <v>28</v>
      </c>
      <c r="N417" s="4" t="s">
        <v>89</v>
      </c>
      <c r="O417" s="4" t="s">
        <v>32</v>
      </c>
      <c r="P417" s="4" t="s">
        <v>91</v>
      </c>
    </row>
    <row r="418" spans="1:16" x14ac:dyDescent="0.25">
      <c r="A418" s="4" t="s">
        <v>0</v>
      </c>
      <c r="B418" s="4" t="s">
        <v>0</v>
      </c>
      <c r="C418" s="4" t="s">
        <v>97</v>
      </c>
      <c r="D418" s="4" t="s">
        <v>17</v>
      </c>
      <c r="E418" s="4" t="s">
        <v>17</v>
      </c>
      <c r="F418" s="4" t="s">
        <v>22</v>
      </c>
      <c r="G418" s="4" t="s">
        <v>0</v>
      </c>
      <c r="H418" s="4" t="s">
        <v>0</v>
      </c>
      <c r="I418" s="4" t="s">
        <v>0</v>
      </c>
      <c r="J418" s="4" t="s">
        <v>0</v>
      </c>
      <c r="K418" s="4" t="s">
        <v>0</v>
      </c>
      <c r="L418" s="4" t="s">
        <v>20</v>
      </c>
      <c r="M418" s="4" t="s">
        <v>20</v>
      </c>
      <c r="N418" s="4" t="s">
        <v>0</v>
      </c>
      <c r="O418" s="4" t="s">
        <v>0</v>
      </c>
      <c r="P418" s="4" t="s">
        <v>0</v>
      </c>
    </row>
    <row r="419" spans="1:16" x14ac:dyDescent="0.25">
      <c r="A419" s="24">
        <v>0.2</v>
      </c>
      <c r="B419" s="24">
        <f>IF(A419&lt;0.167,A419,2*0.167-A419)</f>
        <v>0.13400000000000001</v>
      </c>
      <c r="C419" s="24">
        <f>2*ACOS((0.167-B419)/0.167)</f>
        <v>2.7437647987045688</v>
      </c>
      <c r="D419" s="24">
        <f>0.167^2*(C419-SIN(C419))/2</f>
        <v>3.2858095406100046E-2</v>
      </c>
      <c r="E419" s="24">
        <f>IF(A419&lt;0.167,D419,3.1416*(0.167)^2-D419)</f>
        <v>5.4757986993899971E-2</v>
      </c>
      <c r="F419" s="6">
        <f>$D$19/E419</f>
        <v>0.7912162837048089</v>
      </c>
      <c r="G419" s="94">
        <f>F419^2/(2*32.2)</f>
        <v>9.7208572608641092E-3</v>
      </c>
      <c r="H419" s="6">
        <f t="shared" ref="H419:H446" si="240">A419+G419</f>
        <v>0.20972085726086412</v>
      </c>
      <c r="I419" s="6">
        <f>0.167*C419</f>
        <v>0.45820872138366303</v>
      </c>
      <c r="J419" s="6">
        <f>IF(A419&lt;0.167,I419,(2*3.1416*0.167-I419))</f>
        <v>0.59108567861633698</v>
      </c>
      <c r="K419" s="6">
        <f>E419/J419</f>
        <v>9.2639678095537803E-2</v>
      </c>
      <c r="L419" s="94">
        <f>($D$21^2)*(F419^2)/(($D$20^2)*(K419^1.333))</f>
        <v>6.7588190163551704E-4</v>
      </c>
      <c r="M419" s="94">
        <f>D402</f>
        <v>1.2637361617012472E-2</v>
      </c>
      <c r="N419" s="6">
        <f t="shared" ref="N419:N446" si="241">((M419+L419)/2)*D$30</f>
        <v>4.6596352315267965E-3</v>
      </c>
      <c r="O419" s="6">
        <f>H413</f>
        <v>0.27178017129183796</v>
      </c>
      <c r="P419" s="6">
        <f>N419+O419</f>
        <v>0.27643980652336475</v>
      </c>
    </row>
    <row r="420" spans="1:16" x14ac:dyDescent="0.25">
      <c r="A420" s="33">
        <f t="shared" ref="A420:A446" si="242">A419+(P419-H419)/2</f>
        <v>0.23335947463125034</v>
      </c>
      <c r="B420" s="24">
        <f t="shared" ref="B420:B446" si="243">IF(A420&lt;0.167,A420,2*0.167-A420)</f>
        <v>0.10064052536874968</v>
      </c>
      <c r="C420" s="24">
        <f t="shared" ref="C420:C446" si="244">2*ACOS((0.167-B420)/0.167)</f>
        <v>2.3243116769243342</v>
      </c>
      <c r="D420" s="24">
        <f t="shared" ref="D420:D446" si="245">0.167^2*(C420-SIN(C420))/2</f>
        <v>2.2241805516539499E-2</v>
      </c>
      <c r="E420" s="24">
        <f t="shared" ref="E420:E446" si="246">IF(A420&lt;0.167,D420,3.1416*(0.167)^2-D420)</f>
        <v>6.5374276883460522E-2</v>
      </c>
      <c r="F420" s="6">
        <f t="shared" ref="F420:F446" si="247">$D$19/E420</f>
        <v>0.6627287220278375</v>
      </c>
      <c r="G420" s="94">
        <f>F420^2/2/32.2</f>
        <v>6.8200211024945761E-3</v>
      </c>
      <c r="H420" s="6">
        <f t="shared" si="240"/>
        <v>0.24017949573374492</v>
      </c>
      <c r="I420" s="6">
        <f t="shared" ref="I420:I446" si="248">0.167*C420</f>
        <v>0.38816005004636384</v>
      </c>
      <c r="J420" s="6">
        <f t="shared" ref="J420:J446" si="249">IF(A420&lt;0.167,I420,(2*3.1416*0.167-I420))</f>
        <v>0.66113434995363618</v>
      </c>
      <c r="K420" s="6">
        <f t="shared" ref="K420:K446" si="250">E420/J420</f>
        <v>9.8881985012645418E-2</v>
      </c>
      <c r="L420" s="94">
        <f t="shared" ref="L420:L446" si="251">($D$21^2)*(F420^2)/(($D$20^2)*(K420^1.333))</f>
        <v>4.3471159544094867E-4</v>
      </c>
      <c r="M420" s="94">
        <f>M419</f>
        <v>1.2637361617012472E-2</v>
      </c>
      <c r="N420" s="6">
        <f t="shared" si="241"/>
        <v>4.5752256243586972E-3</v>
      </c>
      <c r="O420" s="6">
        <f>O419</f>
        <v>0.27178017129183796</v>
      </c>
      <c r="P420" s="6">
        <f t="shared" ref="P420:P446" si="252">N420+O420</f>
        <v>0.27635539691619665</v>
      </c>
    </row>
    <row r="421" spans="1:16" x14ac:dyDescent="0.25">
      <c r="A421" s="33">
        <f t="shared" si="242"/>
        <v>0.25144742522247621</v>
      </c>
      <c r="B421" s="24">
        <f t="shared" si="243"/>
        <v>8.2552574777523813E-2</v>
      </c>
      <c r="C421" s="24">
        <f t="shared" si="244"/>
        <v>2.0812684319457198</v>
      </c>
      <c r="D421" s="24">
        <f t="shared" si="245"/>
        <v>1.6855477021283292E-2</v>
      </c>
      <c r="E421" s="24">
        <f t="shared" si="246"/>
        <v>7.0760605378716729E-2</v>
      </c>
      <c r="F421" s="6">
        <f t="shared" si="247"/>
        <v>0.61228151936502717</v>
      </c>
      <c r="G421" s="94">
        <f t="shared" ref="G421:G446" si="253">F421^2/2/32.2</f>
        <v>5.821252468260033E-3</v>
      </c>
      <c r="H421" s="6">
        <f t="shared" si="240"/>
        <v>0.25726867769073625</v>
      </c>
      <c r="I421" s="6">
        <f t="shared" si="248"/>
        <v>0.3475718281349352</v>
      </c>
      <c r="J421" s="6">
        <f t="shared" si="249"/>
        <v>0.70172257186506481</v>
      </c>
      <c r="K421" s="6">
        <f t="shared" si="250"/>
        <v>0.10083843418439073</v>
      </c>
      <c r="L421" s="94">
        <f t="shared" si="251"/>
        <v>3.6148439560613322E-4</v>
      </c>
      <c r="M421" s="94">
        <f t="shared" ref="M421:M446" si="254">M420</f>
        <v>1.2637361617012472E-2</v>
      </c>
      <c r="N421" s="6">
        <f t="shared" si="241"/>
        <v>4.5495961044165114E-3</v>
      </c>
      <c r="O421" s="6">
        <f t="shared" ref="O421:O446" si="255">O420</f>
        <v>0.27178017129183796</v>
      </c>
      <c r="P421" s="6">
        <f t="shared" si="252"/>
        <v>0.27632976739625448</v>
      </c>
    </row>
    <row r="422" spans="1:16" x14ac:dyDescent="0.25">
      <c r="A422" s="33">
        <f t="shared" si="242"/>
        <v>0.26097797007523532</v>
      </c>
      <c r="B422" s="24">
        <f t="shared" si="243"/>
        <v>7.3022029924764698E-2</v>
      </c>
      <c r="C422" s="24">
        <f t="shared" si="244"/>
        <v>1.9461935582142047</v>
      </c>
      <c r="D422" s="24">
        <f t="shared" si="245"/>
        <v>1.4165262416847771E-2</v>
      </c>
      <c r="E422" s="24">
        <f t="shared" si="246"/>
        <v>7.3450819983152241E-2</v>
      </c>
      <c r="F422" s="6">
        <f t="shared" si="247"/>
        <v>0.58985605582630052</v>
      </c>
      <c r="G422" s="94">
        <f t="shared" si="253"/>
        <v>5.4026423384310514E-3</v>
      </c>
      <c r="H422" s="6">
        <f t="shared" si="240"/>
        <v>0.2663806124136664</v>
      </c>
      <c r="I422" s="6">
        <f t="shared" si="248"/>
        <v>0.32501432422177218</v>
      </c>
      <c r="J422" s="6">
        <f t="shared" si="249"/>
        <v>0.72428007577822773</v>
      </c>
      <c r="K422" s="6">
        <f t="shared" si="250"/>
        <v>0.10141217802274965</v>
      </c>
      <c r="L422" s="94">
        <f t="shared" si="251"/>
        <v>3.3296210063741188E-4</v>
      </c>
      <c r="M422" s="94">
        <f t="shared" si="254"/>
        <v>1.2637361617012472E-2</v>
      </c>
      <c r="N422" s="6">
        <f t="shared" si="241"/>
        <v>4.5396133011774593E-3</v>
      </c>
      <c r="O422" s="6">
        <f t="shared" si="255"/>
        <v>0.27178017129183796</v>
      </c>
      <c r="P422" s="6">
        <f t="shared" si="252"/>
        <v>0.27631978459301543</v>
      </c>
    </row>
    <row r="423" spans="1:16" x14ac:dyDescent="0.25">
      <c r="A423" s="33">
        <f t="shared" si="242"/>
        <v>0.26594755616490984</v>
      </c>
      <c r="B423" s="24">
        <f t="shared" si="243"/>
        <v>6.8052443835090182E-2</v>
      </c>
      <c r="C423" s="24">
        <f t="shared" si="244"/>
        <v>1.8732744128919376</v>
      </c>
      <c r="D423" s="24">
        <f t="shared" si="245"/>
        <v>1.2810438170347011E-2</v>
      </c>
      <c r="E423" s="24">
        <f t="shared" si="246"/>
        <v>7.4805644229653009E-2</v>
      </c>
      <c r="F423" s="6">
        <f t="shared" si="247"/>
        <v>0.57917302121563141</v>
      </c>
      <c r="G423" s="94">
        <f t="shared" si="253"/>
        <v>5.2087172127956872E-3</v>
      </c>
      <c r="H423" s="6">
        <f t="shared" si="240"/>
        <v>0.27115627337770554</v>
      </c>
      <c r="I423" s="6">
        <f t="shared" si="248"/>
        <v>0.31283682695295362</v>
      </c>
      <c r="J423" s="6">
        <f t="shared" si="249"/>
        <v>0.7364575730470464</v>
      </c>
      <c r="K423" s="6">
        <f t="shared" si="250"/>
        <v>0.10157495416898139</v>
      </c>
      <c r="L423" s="94">
        <f t="shared" si="251"/>
        <v>3.2032504599081933E-4</v>
      </c>
      <c r="M423" s="94">
        <f t="shared" si="254"/>
        <v>1.2637361617012472E-2</v>
      </c>
      <c r="N423" s="6">
        <f t="shared" si="241"/>
        <v>4.535190332051151E-3</v>
      </c>
      <c r="O423" s="6">
        <f t="shared" si="255"/>
        <v>0.27178017129183796</v>
      </c>
      <c r="P423" s="6">
        <f t="shared" si="252"/>
        <v>0.27631536162388909</v>
      </c>
    </row>
    <row r="424" spans="1:16" x14ac:dyDescent="0.25">
      <c r="A424" s="33">
        <f t="shared" si="242"/>
        <v>0.26852710028800164</v>
      </c>
      <c r="B424" s="24">
        <f t="shared" si="243"/>
        <v>6.5472899711998378E-2</v>
      </c>
      <c r="C424" s="24">
        <f t="shared" si="244"/>
        <v>1.834648772303284</v>
      </c>
      <c r="D424" s="24">
        <f t="shared" si="245"/>
        <v>1.2121345197492833E-2</v>
      </c>
      <c r="E424" s="24">
        <f t="shared" si="246"/>
        <v>7.5494737202507184E-2</v>
      </c>
      <c r="F424" s="6">
        <f t="shared" si="247"/>
        <v>0.57388650623756265</v>
      </c>
      <c r="G424" s="94">
        <f t="shared" si="253"/>
        <v>5.1140640068564596E-3</v>
      </c>
      <c r="H424" s="6">
        <f t="shared" si="240"/>
        <v>0.27364116429485807</v>
      </c>
      <c r="I424" s="6">
        <f t="shared" si="248"/>
        <v>0.30638634497464845</v>
      </c>
      <c r="J424" s="6">
        <f t="shared" si="249"/>
        <v>0.74290805502535151</v>
      </c>
      <c r="K424" s="6">
        <f t="shared" si="250"/>
        <v>0.10162056622192762</v>
      </c>
      <c r="L424" s="94">
        <f t="shared" si="251"/>
        <v>3.1431591716490193E-4</v>
      </c>
      <c r="M424" s="94">
        <f t="shared" si="254"/>
        <v>1.2637361617012472E-2</v>
      </c>
      <c r="N424" s="6">
        <f t="shared" si="241"/>
        <v>4.5330871369620804E-3</v>
      </c>
      <c r="O424" s="6">
        <f t="shared" si="255"/>
        <v>0.27178017129183796</v>
      </c>
      <c r="P424" s="6">
        <f t="shared" si="252"/>
        <v>0.27631325842880006</v>
      </c>
    </row>
    <row r="425" spans="1:16" x14ac:dyDescent="0.25">
      <c r="A425" s="33">
        <f t="shared" si="242"/>
        <v>0.26986314735497263</v>
      </c>
      <c r="B425" s="24">
        <f t="shared" si="243"/>
        <v>6.4136852645027387E-2</v>
      </c>
      <c r="C425" s="24">
        <f t="shared" si="244"/>
        <v>1.8144176724389731</v>
      </c>
      <c r="D425" s="24">
        <f t="shared" si="245"/>
        <v>1.1768417103649793E-2</v>
      </c>
      <c r="E425" s="24">
        <f t="shared" si="246"/>
        <v>7.5847665296350231E-2</v>
      </c>
      <c r="F425" s="6">
        <f t="shared" si="247"/>
        <v>0.57121614492931005</v>
      </c>
      <c r="G425" s="94">
        <f t="shared" si="253"/>
        <v>5.0665820532283003E-3</v>
      </c>
      <c r="H425" s="6">
        <f t="shared" si="240"/>
        <v>0.27492972940820093</v>
      </c>
      <c r="I425" s="6">
        <f t="shared" si="248"/>
        <v>0.3030077512973085</v>
      </c>
      <c r="J425" s="6">
        <f t="shared" si="249"/>
        <v>0.74628664870269146</v>
      </c>
      <c r="K425" s="6">
        <f t="shared" si="250"/>
        <v>0.10163342119036986</v>
      </c>
      <c r="L425" s="94">
        <f t="shared" si="251"/>
        <v>3.1134512344167228E-4</v>
      </c>
      <c r="M425" s="94">
        <f t="shared" si="254"/>
        <v>1.2637361617012472E-2</v>
      </c>
      <c r="N425" s="6">
        <f t="shared" si="241"/>
        <v>4.5320473591589508E-3</v>
      </c>
      <c r="O425" s="6">
        <f t="shared" si="255"/>
        <v>0.27178017129183796</v>
      </c>
      <c r="P425" s="6">
        <f t="shared" si="252"/>
        <v>0.27631221865099692</v>
      </c>
    </row>
    <row r="426" spans="1:16" x14ac:dyDescent="0.25">
      <c r="A426" s="33">
        <f t="shared" si="242"/>
        <v>0.27055439197637066</v>
      </c>
      <c r="B426" s="24">
        <f t="shared" si="243"/>
        <v>6.3445608023629363E-2</v>
      </c>
      <c r="C426" s="24">
        <f t="shared" si="244"/>
        <v>1.8038875606163016</v>
      </c>
      <c r="D426" s="24">
        <f t="shared" si="245"/>
        <v>1.1586911031620377E-2</v>
      </c>
      <c r="E426" s="24">
        <f t="shared" si="246"/>
        <v>7.6029171368379639E-2</v>
      </c>
      <c r="F426" s="6">
        <f t="shared" si="247"/>
        <v>0.56985246837095915</v>
      </c>
      <c r="G426" s="94">
        <f t="shared" si="253"/>
        <v>5.0424198091378108E-3</v>
      </c>
      <c r="H426" s="6">
        <f t="shared" si="240"/>
        <v>0.27559681178550849</v>
      </c>
      <c r="I426" s="6">
        <f t="shared" si="248"/>
        <v>0.30124922262292236</v>
      </c>
      <c r="J426" s="6">
        <f t="shared" si="249"/>
        <v>0.74804517737707754</v>
      </c>
      <c r="K426" s="6">
        <f t="shared" si="250"/>
        <v>0.10163713859497894</v>
      </c>
      <c r="L426" s="94">
        <f t="shared" si="251"/>
        <v>3.0984522901301412E-4</v>
      </c>
      <c r="M426" s="94">
        <f t="shared" si="254"/>
        <v>1.2637361617012472E-2</v>
      </c>
      <c r="N426" s="6">
        <f t="shared" si="241"/>
        <v>4.5315223961089205E-3</v>
      </c>
      <c r="O426" s="6">
        <f t="shared" si="255"/>
        <v>0.27178017129183796</v>
      </c>
      <c r="P426" s="6">
        <f t="shared" si="252"/>
        <v>0.27631169368794689</v>
      </c>
    </row>
    <row r="427" spans="1:16" x14ac:dyDescent="0.25">
      <c r="A427" s="33">
        <f t="shared" si="242"/>
        <v>0.27091183292758986</v>
      </c>
      <c r="B427" s="24">
        <f t="shared" si="243"/>
        <v>6.3088167072410162E-2</v>
      </c>
      <c r="C427" s="24">
        <f t="shared" si="244"/>
        <v>1.7984252578416273</v>
      </c>
      <c r="D427" s="24">
        <f t="shared" si="245"/>
        <v>1.1493350429968191E-2</v>
      </c>
      <c r="E427" s="24">
        <f t="shared" si="246"/>
        <v>7.6122731970031832E-2</v>
      </c>
      <c r="F427" s="6">
        <f t="shared" si="247"/>
        <v>0.5691520765377448</v>
      </c>
      <c r="G427" s="94">
        <f t="shared" si="253"/>
        <v>5.0300323948327154E-3</v>
      </c>
      <c r="H427" s="6">
        <f t="shared" si="240"/>
        <v>0.2759418653224226</v>
      </c>
      <c r="I427" s="6">
        <f t="shared" si="248"/>
        <v>0.30033701805955176</v>
      </c>
      <c r="J427" s="6">
        <f t="shared" si="249"/>
        <v>0.74895738194044825</v>
      </c>
      <c r="K427" s="6">
        <f t="shared" si="250"/>
        <v>0.10163826915332355</v>
      </c>
      <c r="L427" s="94">
        <f t="shared" si="251"/>
        <v>3.0907946766386691E-4</v>
      </c>
      <c r="M427" s="94">
        <f t="shared" si="254"/>
        <v>1.2637361617012472E-2</v>
      </c>
      <c r="N427" s="6">
        <f t="shared" si="241"/>
        <v>4.5312543796367181E-3</v>
      </c>
      <c r="O427" s="6">
        <f t="shared" si="255"/>
        <v>0.27178017129183796</v>
      </c>
      <c r="P427" s="6">
        <f t="shared" si="252"/>
        <v>0.27631142567147465</v>
      </c>
    </row>
    <row r="428" spans="1:16" x14ac:dyDescent="0.25">
      <c r="A428" s="33">
        <f t="shared" si="242"/>
        <v>0.27109661310211586</v>
      </c>
      <c r="B428" s="24">
        <f t="shared" si="243"/>
        <v>6.2903386897884161E-2</v>
      </c>
      <c r="C428" s="24">
        <f t="shared" si="244"/>
        <v>1.7955968519973275</v>
      </c>
      <c r="D428" s="24">
        <f t="shared" si="245"/>
        <v>1.1445063559719791E-2</v>
      </c>
      <c r="E428" s="24">
        <f t="shared" si="246"/>
        <v>7.6171018840280227E-2</v>
      </c>
      <c r="F428" s="6">
        <f t="shared" si="247"/>
        <v>0.56879127563354515</v>
      </c>
      <c r="G428" s="94">
        <f t="shared" si="253"/>
        <v>5.0236570688949609E-3</v>
      </c>
      <c r="H428" s="6">
        <f t="shared" si="240"/>
        <v>0.27612027017101082</v>
      </c>
      <c r="I428" s="6">
        <f t="shared" si="248"/>
        <v>0.29986467428355373</v>
      </c>
      <c r="J428" s="6">
        <f t="shared" si="249"/>
        <v>0.74942972571644617</v>
      </c>
      <c r="K428" s="6">
        <f t="shared" si="250"/>
        <v>0.10163864099127054</v>
      </c>
      <c r="L428" s="94">
        <f t="shared" si="251"/>
        <v>3.0868621882044534E-4</v>
      </c>
      <c r="M428" s="94">
        <f t="shared" si="254"/>
        <v>1.2637361617012472E-2</v>
      </c>
      <c r="N428" s="6">
        <f t="shared" si="241"/>
        <v>4.5311167425415204E-3</v>
      </c>
      <c r="O428" s="6">
        <f t="shared" si="255"/>
        <v>0.27178017129183796</v>
      </c>
      <c r="P428" s="6">
        <f t="shared" si="252"/>
        <v>0.27631128803437949</v>
      </c>
    </row>
    <row r="429" spans="1:16" x14ac:dyDescent="0.25">
      <c r="A429" s="33">
        <f t="shared" si="242"/>
        <v>0.27119212203380016</v>
      </c>
      <c r="B429" s="24">
        <f t="shared" si="243"/>
        <v>6.2807877966199854E-2</v>
      </c>
      <c r="C429" s="24">
        <f t="shared" si="244"/>
        <v>1.7941336589891164</v>
      </c>
      <c r="D429" s="24">
        <f t="shared" si="245"/>
        <v>1.1420126435938548E-2</v>
      </c>
      <c r="E429" s="24">
        <f t="shared" si="246"/>
        <v>7.6195955964061465E-2</v>
      </c>
      <c r="F429" s="6">
        <f t="shared" si="247"/>
        <v>0.56860512377985817</v>
      </c>
      <c r="G429" s="94">
        <f t="shared" si="253"/>
        <v>5.0203693600731026E-3</v>
      </c>
      <c r="H429" s="6">
        <f t="shared" si="240"/>
        <v>0.27621249139387327</v>
      </c>
      <c r="I429" s="6">
        <f t="shared" si="248"/>
        <v>0.29962032105118247</v>
      </c>
      <c r="J429" s="6">
        <f t="shared" si="249"/>
        <v>0.74967407894881744</v>
      </c>
      <c r="K429" s="6">
        <f t="shared" si="250"/>
        <v>0.10163877624113984</v>
      </c>
      <c r="L429" s="94">
        <f t="shared" si="251"/>
        <v>3.0848365337857235E-4</v>
      </c>
      <c r="M429" s="94">
        <f t="shared" si="254"/>
        <v>1.2637361617012472E-2</v>
      </c>
      <c r="N429" s="6">
        <f t="shared" si="241"/>
        <v>4.5310458446368648E-3</v>
      </c>
      <c r="O429" s="6">
        <f t="shared" si="255"/>
        <v>0.27178017129183796</v>
      </c>
      <c r="P429" s="6">
        <f t="shared" si="252"/>
        <v>0.27631121713647483</v>
      </c>
    </row>
    <row r="430" spans="1:16" x14ac:dyDescent="0.25">
      <c r="A430" s="33">
        <f t="shared" si="242"/>
        <v>0.27124148490510092</v>
      </c>
      <c r="B430" s="24">
        <f t="shared" si="243"/>
        <v>6.2758515094899103E-2</v>
      </c>
      <c r="C430" s="24">
        <f t="shared" si="244"/>
        <v>1.7933770867383896</v>
      </c>
      <c r="D430" s="24">
        <f t="shared" si="245"/>
        <v>1.1407243631530907E-2</v>
      </c>
      <c r="E430" s="24">
        <f t="shared" si="246"/>
        <v>7.6208838768469109E-2</v>
      </c>
      <c r="F430" s="6">
        <f t="shared" si="247"/>
        <v>0.56850900332043097</v>
      </c>
      <c r="G430" s="94">
        <f t="shared" si="253"/>
        <v>5.018672156155121E-3</v>
      </c>
      <c r="H430" s="6">
        <f t="shared" si="240"/>
        <v>0.27626015706125606</v>
      </c>
      <c r="I430" s="6">
        <f t="shared" si="248"/>
        <v>0.29949397348531109</v>
      </c>
      <c r="J430" s="6">
        <f t="shared" si="249"/>
        <v>0.74980042651468892</v>
      </c>
      <c r="K430" s="6">
        <f t="shared" si="250"/>
        <v>0.10163883091226295</v>
      </c>
      <c r="L430" s="94">
        <f t="shared" si="251"/>
        <v>3.083791451850278E-4</v>
      </c>
      <c r="M430" s="94">
        <f t="shared" si="254"/>
        <v>1.2637361617012472E-2</v>
      </c>
      <c r="N430" s="6">
        <f t="shared" si="241"/>
        <v>4.5310092667691249E-3</v>
      </c>
      <c r="O430" s="6">
        <f t="shared" si="255"/>
        <v>0.27178017129183796</v>
      </c>
      <c r="P430" s="6">
        <f t="shared" si="252"/>
        <v>0.27631118055860709</v>
      </c>
    </row>
    <row r="431" spans="1:16" x14ac:dyDescent="0.25">
      <c r="A431" s="33">
        <f t="shared" si="242"/>
        <v>0.2712669966537764</v>
      </c>
      <c r="B431" s="24">
        <f t="shared" si="243"/>
        <v>6.2733003346223615E-2</v>
      </c>
      <c r="C431" s="24">
        <f t="shared" si="244"/>
        <v>1.7929859849805501</v>
      </c>
      <c r="D431" s="24">
        <f t="shared" si="245"/>
        <v>1.1400587058823077E-2</v>
      </c>
      <c r="E431" s="24">
        <f t="shared" si="246"/>
        <v>7.6215495341176942E-2</v>
      </c>
      <c r="F431" s="6">
        <f t="shared" si="247"/>
        <v>0.56845935040538109</v>
      </c>
      <c r="G431" s="94">
        <f t="shared" si="253"/>
        <v>5.0177955444613018E-3</v>
      </c>
      <c r="H431" s="6">
        <f t="shared" si="240"/>
        <v>0.27628479219823771</v>
      </c>
      <c r="I431" s="6">
        <f t="shared" si="248"/>
        <v>0.2994286594917519</v>
      </c>
      <c r="J431" s="6">
        <f t="shared" si="249"/>
        <v>0.74986574050824806</v>
      </c>
      <c r="K431" s="6">
        <f t="shared" si="250"/>
        <v>0.10163885509627256</v>
      </c>
      <c r="L431" s="94">
        <f t="shared" si="251"/>
        <v>3.0832518279270049E-4</v>
      </c>
      <c r="M431" s="94">
        <f t="shared" si="254"/>
        <v>1.2637361617012472E-2</v>
      </c>
      <c r="N431" s="6">
        <f t="shared" si="241"/>
        <v>4.5309903799318103E-3</v>
      </c>
      <c r="O431" s="6">
        <f t="shared" si="255"/>
        <v>0.27178017129183796</v>
      </c>
      <c r="P431" s="6">
        <f t="shared" si="252"/>
        <v>0.27631116167176978</v>
      </c>
    </row>
    <row r="432" spans="1:16" x14ac:dyDescent="0.25">
      <c r="A432" s="33">
        <f t="shared" si="242"/>
        <v>0.27128018139054244</v>
      </c>
      <c r="B432" s="24">
        <f t="shared" si="243"/>
        <v>6.2719818609457578E-2</v>
      </c>
      <c r="C432" s="24">
        <f t="shared" si="244"/>
        <v>1.7927838355680554</v>
      </c>
      <c r="D432" s="24">
        <f t="shared" si="245"/>
        <v>1.1397147280660202E-2</v>
      </c>
      <c r="E432" s="24">
        <f t="shared" si="246"/>
        <v>7.6218935119339817E-2</v>
      </c>
      <c r="F432" s="6">
        <f t="shared" si="247"/>
        <v>0.56843369570347602</v>
      </c>
      <c r="G432" s="94">
        <f t="shared" si="253"/>
        <v>5.0173426461352791E-3</v>
      </c>
      <c r="H432" s="6">
        <f t="shared" si="240"/>
        <v>0.27629752403667773</v>
      </c>
      <c r="I432" s="6">
        <f t="shared" si="248"/>
        <v>0.29939490053986528</v>
      </c>
      <c r="J432" s="6">
        <f t="shared" si="249"/>
        <v>0.74989949946013468</v>
      </c>
      <c r="K432" s="6">
        <f t="shared" si="250"/>
        <v>0.1016388665070601</v>
      </c>
      <c r="L432" s="94">
        <f t="shared" si="251"/>
        <v>3.082973077094377E-4</v>
      </c>
      <c r="M432" s="94">
        <f t="shared" si="254"/>
        <v>1.2637361617012472E-2</v>
      </c>
      <c r="N432" s="6">
        <f t="shared" si="241"/>
        <v>4.5309806236526681E-3</v>
      </c>
      <c r="O432" s="6">
        <f t="shared" si="255"/>
        <v>0.27178017129183796</v>
      </c>
      <c r="P432" s="6">
        <f t="shared" si="252"/>
        <v>0.2763111519154906</v>
      </c>
    </row>
    <row r="433" spans="1:16" x14ac:dyDescent="0.25">
      <c r="A433" s="33">
        <f t="shared" si="242"/>
        <v>0.27128699532994888</v>
      </c>
      <c r="B433" s="24">
        <f t="shared" si="243"/>
        <v>6.2713004670051142E-2</v>
      </c>
      <c r="C433" s="24">
        <f t="shared" si="244"/>
        <v>1.7926793573152184</v>
      </c>
      <c r="D433" s="24">
        <f t="shared" si="245"/>
        <v>1.1395369694646636E-2</v>
      </c>
      <c r="E433" s="24">
        <f t="shared" si="246"/>
        <v>7.6220712705353383E-2</v>
      </c>
      <c r="F433" s="6">
        <f t="shared" si="247"/>
        <v>0.56842043894227223</v>
      </c>
      <c r="G433" s="94">
        <f t="shared" si="253"/>
        <v>5.0171086243373511E-3</v>
      </c>
      <c r="H433" s="6">
        <f t="shared" si="240"/>
        <v>0.27630410395428623</v>
      </c>
      <c r="I433" s="6">
        <f t="shared" si="248"/>
        <v>0.29937745267164151</v>
      </c>
      <c r="J433" s="6">
        <f t="shared" si="249"/>
        <v>0.74991694732835845</v>
      </c>
      <c r="K433" s="6">
        <f t="shared" si="250"/>
        <v>0.1016388721136334</v>
      </c>
      <c r="L433" s="94">
        <f t="shared" si="251"/>
        <v>3.0828290525986701E-4</v>
      </c>
      <c r="M433" s="94">
        <f>M425</f>
        <v>1.2637361617012472E-2</v>
      </c>
      <c r="N433" s="6">
        <f t="shared" si="241"/>
        <v>4.5309755827953185E-3</v>
      </c>
      <c r="O433" s="6">
        <f>O425</f>
        <v>0.27178017129183796</v>
      </c>
      <c r="P433" s="6">
        <f t="shared" si="252"/>
        <v>0.27631114687463326</v>
      </c>
    </row>
    <row r="434" spans="1:16" x14ac:dyDescent="0.25">
      <c r="A434" s="33">
        <f t="shared" si="242"/>
        <v>0.27129051679012239</v>
      </c>
      <c r="B434" s="24">
        <f t="shared" si="243"/>
        <v>6.2709483209877626E-2</v>
      </c>
      <c r="C434" s="24">
        <f t="shared" si="244"/>
        <v>1.7926253609940457</v>
      </c>
      <c r="D434" s="24">
        <f t="shared" si="245"/>
        <v>1.1394451063044708E-2</v>
      </c>
      <c r="E434" s="24">
        <f t="shared" si="246"/>
        <v>7.6221631336955309E-2</v>
      </c>
      <c r="F434" s="6">
        <f t="shared" si="247"/>
        <v>0.56841358827574573</v>
      </c>
      <c r="G434" s="94">
        <f t="shared" si="253"/>
        <v>5.0169876915606981E-3</v>
      </c>
      <c r="H434" s="6">
        <f t="shared" si="240"/>
        <v>0.27630750448168306</v>
      </c>
      <c r="I434" s="6">
        <f t="shared" si="248"/>
        <v>0.29936843528600565</v>
      </c>
      <c r="J434" s="6">
        <f t="shared" si="249"/>
        <v>0.74992596471399431</v>
      </c>
      <c r="K434" s="6">
        <f t="shared" si="250"/>
        <v>0.10163887493350708</v>
      </c>
      <c r="L434" s="94">
        <f t="shared" si="251"/>
        <v>3.082754629838373E-4</v>
      </c>
      <c r="M434" s="94">
        <f t="shared" si="254"/>
        <v>1.2637361617012472E-2</v>
      </c>
      <c r="N434" s="6">
        <f t="shared" si="241"/>
        <v>4.5309729779987084E-3</v>
      </c>
      <c r="O434" s="6">
        <f t="shared" si="255"/>
        <v>0.27178017129183796</v>
      </c>
      <c r="P434" s="6">
        <f t="shared" si="252"/>
        <v>0.27631114426983666</v>
      </c>
    </row>
    <row r="435" spans="1:16" x14ac:dyDescent="0.25">
      <c r="A435" s="33">
        <f t="shared" si="242"/>
        <v>0.27129233668419916</v>
      </c>
      <c r="B435" s="24">
        <f t="shared" si="243"/>
        <v>6.2707663315800855E-2</v>
      </c>
      <c r="C435" s="24">
        <f t="shared" si="244"/>
        <v>1.7925974551853632</v>
      </c>
      <c r="D435" s="24">
        <f t="shared" si="245"/>
        <v>1.1393976321102863E-2</v>
      </c>
      <c r="E435" s="24">
        <f t="shared" si="246"/>
        <v>7.6222106078897151E-2</v>
      </c>
      <c r="F435" s="6">
        <f t="shared" si="247"/>
        <v>0.56841004796723749</v>
      </c>
      <c r="G435" s="94">
        <f t="shared" si="253"/>
        <v>5.0169251961198324E-3</v>
      </c>
      <c r="H435" s="6">
        <f t="shared" si="240"/>
        <v>0.27630926188031901</v>
      </c>
      <c r="I435" s="6">
        <f t="shared" si="248"/>
        <v>0.29936377501595568</v>
      </c>
      <c r="J435" s="6">
        <f t="shared" si="249"/>
        <v>0.74993062498404428</v>
      </c>
      <c r="K435" s="6">
        <f t="shared" si="250"/>
        <v>0.10163887637008939</v>
      </c>
      <c r="L435" s="94">
        <f t="shared" si="251"/>
        <v>3.0827161706047888E-4</v>
      </c>
      <c r="M435" s="94">
        <f t="shared" si="254"/>
        <v>1.2637361617012472E-2</v>
      </c>
      <c r="N435" s="6">
        <f t="shared" si="241"/>
        <v>4.5309716319255327E-3</v>
      </c>
      <c r="O435" s="6">
        <f t="shared" si="255"/>
        <v>0.27178017129183796</v>
      </c>
      <c r="P435" s="6">
        <f t="shared" si="252"/>
        <v>0.27631114292376346</v>
      </c>
    </row>
    <row r="436" spans="1:16" x14ac:dyDescent="0.25">
      <c r="A436" s="33">
        <f t="shared" si="242"/>
        <v>0.27129327720592139</v>
      </c>
      <c r="B436" s="24">
        <f t="shared" si="243"/>
        <v>6.2706722794078629E-2</v>
      </c>
      <c r="C436" s="24">
        <f t="shared" si="244"/>
        <v>1.7925830333343045</v>
      </c>
      <c r="D436" s="24">
        <f t="shared" si="245"/>
        <v>1.1393730976422385E-2</v>
      </c>
      <c r="E436" s="24">
        <f t="shared" si="246"/>
        <v>7.6222351423577639E-2</v>
      </c>
      <c r="F436" s="6">
        <f t="shared" si="247"/>
        <v>0.56840821836766464</v>
      </c>
      <c r="G436" s="94">
        <f t="shared" si="253"/>
        <v>5.0168928991910352E-3</v>
      </c>
      <c r="H436" s="6">
        <f t="shared" si="240"/>
        <v>0.27631017010511244</v>
      </c>
      <c r="I436" s="6">
        <f t="shared" si="248"/>
        <v>0.29936136656682888</v>
      </c>
      <c r="J436" s="6">
        <f t="shared" si="249"/>
        <v>0.74993303343317108</v>
      </c>
      <c r="K436" s="6">
        <f t="shared" si="250"/>
        <v>0.10163887710697846</v>
      </c>
      <c r="L436" s="94">
        <f t="shared" si="251"/>
        <v>3.082696295536654E-4</v>
      </c>
      <c r="M436" s="94">
        <f t="shared" si="254"/>
        <v>1.2637361617012472E-2</v>
      </c>
      <c r="N436" s="6">
        <f t="shared" si="241"/>
        <v>4.530970936298148E-3</v>
      </c>
      <c r="O436" s="6">
        <f t="shared" si="255"/>
        <v>0.27178017129183796</v>
      </c>
      <c r="P436" s="6">
        <f t="shared" si="252"/>
        <v>0.27631114222813613</v>
      </c>
    </row>
    <row r="437" spans="1:16" x14ac:dyDescent="0.25">
      <c r="A437" s="33">
        <f t="shared" si="242"/>
        <v>0.27129376326743326</v>
      </c>
      <c r="B437" s="24">
        <f t="shared" si="243"/>
        <v>6.2706236732566756E-2</v>
      </c>
      <c r="C437" s="24">
        <f t="shared" si="244"/>
        <v>1.7925755800908356</v>
      </c>
      <c r="D437" s="24">
        <f t="shared" si="245"/>
        <v>1.1393604182875749E-2</v>
      </c>
      <c r="E437" s="24">
        <f t="shared" si="246"/>
        <v>7.6222478217124273E-2</v>
      </c>
      <c r="F437" s="6">
        <f t="shared" si="247"/>
        <v>0.56840727283957859</v>
      </c>
      <c r="G437" s="94">
        <f t="shared" si="253"/>
        <v>5.0168762083373777E-3</v>
      </c>
      <c r="H437" s="6">
        <f t="shared" si="240"/>
        <v>0.27631063947577061</v>
      </c>
      <c r="I437" s="6">
        <f t="shared" si="248"/>
        <v>0.29936012187516958</v>
      </c>
      <c r="J437" s="6">
        <f t="shared" si="249"/>
        <v>0.74993427812483038</v>
      </c>
      <c r="K437" s="6">
        <f t="shared" si="250"/>
        <v>0.10163887748632375</v>
      </c>
      <c r="L437" s="94">
        <f t="shared" si="251"/>
        <v>3.0826860242837536E-4</v>
      </c>
      <c r="M437" s="94">
        <f t="shared" si="254"/>
        <v>1.2637361617012472E-2</v>
      </c>
      <c r="N437" s="6">
        <f t="shared" si="241"/>
        <v>4.5309705768042958E-3</v>
      </c>
      <c r="O437" s="6">
        <f t="shared" si="255"/>
        <v>0.27178017129183796</v>
      </c>
      <c r="P437" s="6">
        <f t="shared" si="252"/>
        <v>0.27631114186864225</v>
      </c>
    </row>
    <row r="438" spans="1:16" x14ac:dyDescent="0.25">
      <c r="A438" s="33">
        <f t="shared" si="242"/>
        <v>0.27129401446386908</v>
      </c>
      <c r="B438" s="24">
        <f t="shared" si="243"/>
        <v>6.2705985536130937E-2</v>
      </c>
      <c r="C438" s="24">
        <f t="shared" si="244"/>
        <v>1.7925717282482603</v>
      </c>
      <c r="D438" s="24">
        <f t="shared" si="245"/>
        <v>1.1393538656158985E-2</v>
      </c>
      <c r="E438" s="24">
        <f t="shared" si="246"/>
        <v>7.6222543743841034E-2</v>
      </c>
      <c r="F438" s="6">
        <f t="shared" si="247"/>
        <v>0.56840678419329971</v>
      </c>
      <c r="G438" s="94">
        <f t="shared" si="253"/>
        <v>5.0168675825616208E-3</v>
      </c>
      <c r="H438" s="6">
        <f t="shared" si="240"/>
        <v>0.27631088204643073</v>
      </c>
      <c r="I438" s="6">
        <f t="shared" si="248"/>
        <v>0.29935947861745948</v>
      </c>
      <c r="J438" s="6">
        <f t="shared" si="249"/>
        <v>0.74993492138254048</v>
      </c>
      <c r="K438" s="6">
        <f t="shared" si="250"/>
        <v>0.10163887768197429</v>
      </c>
      <c r="L438" s="94">
        <f t="shared" si="251"/>
        <v>3.0826807161515478E-4</v>
      </c>
      <c r="M438" s="94">
        <f t="shared" si="254"/>
        <v>1.2637361617012472E-2</v>
      </c>
      <c r="N438" s="6">
        <f t="shared" si="241"/>
        <v>4.5309703910196694E-3</v>
      </c>
      <c r="O438" s="6">
        <f t="shared" si="255"/>
        <v>0.27178017129183796</v>
      </c>
      <c r="P438" s="6">
        <f t="shared" si="252"/>
        <v>0.27631114168285764</v>
      </c>
    </row>
    <row r="439" spans="1:16" x14ac:dyDescent="0.25">
      <c r="A439" s="33">
        <f t="shared" si="242"/>
        <v>0.27129414428208254</v>
      </c>
      <c r="B439" s="24">
        <f t="shared" si="243"/>
        <v>6.270585571791748E-2</v>
      </c>
      <c r="C439" s="24">
        <f t="shared" si="244"/>
        <v>1.7925697376152958</v>
      </c>
      <c r="D439" s="24">
        <f t="shared" si="245"/>
        <v>1.139350479201859E-2</v>
      </c>
      <c r="E439" s="24">
        <f t="shared" si="246"/>
        <v>7.6222577607981429E-2</v>
      </c>
      <c r="F439" s="6">
        <f t="shared" si="247"/>
        <v>0.56840653166173039</v>
      </c>
      <c r="G439" s="94">
        <f t="shared" si="253"/>
        <v>5.0168631247782241E-3</v>
      </c>
      <c r="H439" s="6">
        <f t="shared" si="240"/>
        <v>0.27631100740686076</v>
      </c>
      <c r="I439" s="6">
        <f t="shared" si="248"/>
        <v>0.29935914618175441</v>
      </c>
      <c r="J439" s="6">
        <f t="shared" si="249"/>
        <v>0.74993525381824555</v>
      </c>
      <c r="K439" s="6">
        <f t="shared" si="250"/>
        <v>0.10163887778298092</v>
      </c>
      <c r="L439" s="94">
        <f t="shared" si="251"/>
        <v>3.0826779729238634E-4</v>
      </c>
      <c r="M439" s="94">
        <f t="shared" si="254"/>
        <v>1.2637361617012472E-2</v>
      </c>
      <c r="N439" s="6">
        <f t="shared" si="241"/>
        <v>4.5309702950067001E-3</v>
      </c>
      <c r="O439" s="6">
        <f t="shared" si="255"/>
        <v>0.27178017129183796</v>
      </c>
      <c r="P439" s="6">
        <f t="shared" si="252"/>
        <v>0.27631114158684467</v>
      </c>
    </row>
    <row r="440" spans="1:16" x14ac:dyDescent="0.25">
      <c r="A440" s="33">
        <f t="shared" si="242"/>
        <v>0.27129421137207449</v>
      </c>
      <c r="B440" s="24">
        <f t="shared" si="243"/>
        <v>6.2705788627925529E-2</v>
      </c>
      <c r="C440" s="24">
        <f t="shared" si="244"/>
        <v>1.7925687088564908</v>
      </c>
      <c r="D440" s="24">
        <f t="shared" si="245"/>
        <v>1.139348729105725E-2</v>
      </c>
      <c r="E440" s="24">
        <f t="shared" si="246"/>
        <v>7.6222595108942762E-2</v>
      </c>
      <c r="F440" s="6">
        <f t="shared" si="247"/>
        <v>0.56840640115370034</v>
      </c>
      <c r="G440" s="94">
        <f t="shared" si="253"/>
        <v>5.0168608210015729E-3</v>
      </c>
      <c r="H440" s="6">
        <f t="shared" si="240"/>
        <v>0.27631107219307605</v>
      </c>
      <c r="I440" s="6">
        <f t="shared" si="248"/>
        <v>0.29935897437903397</v>
      </c>
      <c r="J440" s="6">
        <f t="shared" si="249"/>
        <v>0.74993542562096605</v>
      </c>
      <c r="K440" s="6">
        <f t="shared" si="250"/>
        <v>0.10163887783515289</v>
      </c>
      <c r="L440" s="94">
        <f t="shared" si="251"/>
        <v>3.082676555228511E-4</v>
      </c>
      <c r="M440" s="94">
        <f t="shared" si="254"/>
        <v>1.2637361617012472E-2</v>
      </c>
      <c r="N440" s="6">
        <f t="shared" si="241"/>
        <v>4.5309702453873628E-3</v>
      </c>
      <c r="O440" s="6">
        <f t="shared" si="255"/>
        <v>0.27178017129183796</v>
      </c>
      <c r="P440" s="6">
        <f t="shared" si="252"/>
        <v>0.2763111415372253</v>
      </c>
    </row>
    <row r="441" spans="1:16" x14ac:dyDescent="0.25">
      <c r="A441" s="33">
        <f t="shared" si="242"/>
        <v>0.27129424604414909</v>
      </c>
      <c r="B441" s="24">
        <f t="shared" si="243"/>
        <v>6.2705753955850929E-2</v>
      </c>
      <c r="C441" s="24">
        <f t="shared" si="244"/>
        <v>1.7925681771942841</v>
      </c>
      <c r="D441" s="24">
        <f t="shared" si="245"/>
        <v>1.1393478246571921E-2</v>
      </c>
      <c r="E441" s="24">
        <f t="shared" si="246"/>
        <v>7.6222604153428103E-2</v>
      </c>
      <c r="F441" s="6">
        <f t="shared" si="247"/>
        <v>0.56840633370725946</v>
      </c>
      <c r="G441" s="94">
        <f t="shared" si="253"/>
        <v>5.0168596304119312E-3</v>
      </c>
      <c r="H441" s="6">
        <f t="shared" si="240"/>
        <v>0.27631110567456102</v>
      </c>
      <c r="I441" s="6">
        <f t="shared" si="248"/>
        <v>0.29935888559144547</v>
      </c>
      <c r="J441" s="6">
        <f t="shared" si="249"/>
        <v>0.74993551440855444</v>
      </c>
      <c r="K441" s="6">
        <f t="shared" si="250"/>
        <v>0.10163887786210787</v>
      </c>
      <c r="L441" s="94">
        <f t="shared" si="251"/>
        <v>3.0826758225651675E-4</v>
      </c>
      <c r="M441" s="94">
        <f t="shared" si="254"/>
        <v>1.2637361617012472E-2</v>
      </c>
      <c r="N441" s="6">
        <f t="shared" si="241"/>
        <v>4.5309702197441461E-3</v>
      </c>
      <c r="O441" s="6">
        <f t="shared" si="255"/>
        <v>0.27178017129183796</v>
      </c>
      <c r="P441" s="6">
        <f t="shared" si="252"/>
        <v>0.27631114151158209</v>
      </c>
    </row>
    <row r="442" spans="1:16" x14ac:dyDescent="0.25">
      <c r="A442" s="33">
        <f t="shared" si="242"/>
        <v>0.27129426396265965</v>
      </c>
      <c r="B442" s="24">
        <f t="shared" si="243"/>
        <v>6.2705736037340365E-2</v>
      </c>
      <c r="C442" s="24">
        <f t="shared" si="244"/>
        <v>1.7925679024314809</v>
      </c>
      <c r="D442" s="24">
        <f t="shared" si="245"/>
        <v>1.1393473572387241E-2</v>
      </c>
      <c r="E442" s="24">
        <f t="shared" si="246"/>
        <v>7.6222608827612781E-2</v>
      </c>
      <c r="F442" s="6">
        <f t="shared" si="247"/>
        <v>0.56840629885098493</v>
      </c>
      <c r="G442" s="94">
        <f t="shared" si="253"/>
        <v>5.0168590151160736E-3</v>
      </c>
      <c r="H442" s="6">
        <f t="shared" si="240"/>
        <v>0.27631112297777571</v>
      </c>
      <c r="I442" s="6">
        <f t="shared" si="248"/>
        <v>0.29935883970605731</v>
      </c>
      <c r="J442" s="6">
        <f t="shared" si="249"/>
        <v>0.74993556029394259</v>
      </c>
      <c r="K442" s="6">
        <f t="shared" si="250"/>
        <v>0.10163887787603616</v>
      </c>
      <c r="L442" s="94">
        <f t="shared" si="251"/>
        <v>3.0826754439253667E-4</v>
      </c>
      <c r="M442" s="94">
        <f t="shared" si="254"/>
        <v>1.2637361617012472E-2</v>
      </c>
      <c r="N442" s="6">
        <f t="shared" si="241"/>
        <v>4.530970206491753E-3</v>
      </c>
      <c r="O442" s="6">
        <f t="shared" si="255"/>
        <v>0.27178017129183796</v>
      </c>
      <c r="P442" s="6">
        <f t="shared" si="252"/>
        <v>0.27631114149832969</v>
      </c>
    </row>
    <row r="443" spans="1:16" x14ac:dyDescent="0.25">
      <c r="A443" s="33">
        <f t="shared" si="242"/>
        <v>0.27129427322293664</v>
      </c>
      <c r="B443" s="24">
        <f t="shared" si="243"/>
        <v>6.2705726777063375E-2</v>
      </c>
      <c r="C443" s="24">
        <f t="shared" si="244"/>
        <v>1.7925677604341947</v>
      </c>
      <c r="D443" s="24">
        <f t="shared" si="245"/>
        <v>1.1393471156771222E-2</v>
      </c>
      <c r="E443" s="24">
        <f t="shared" si="246"/>
        <v>7.6222611243228794E-2</v>
      </c>
      <c r="F443" s="6">
        <f t="shared" si="247"/>
        <v>0.56840628083728362</v>
      </c>
      <c r="G443" s="94">
        <f t="shared" si="253"/>
        <v>5.0168586971315668E-3</v>
      </c>
      <c r="H443" s="6">
        <f t="shared" si="240"/>
        <v>0.27631113192006823</v>
      </c>
      <c r="I443" s="6">
        <f t="shared" si="248"/>
        <v>0.29935881599251052</v>
      </c>
      <c r="J443" s="6">
        <f t="shared" si="249"/>
        <v>0.7499355840074895</v>
      </c>
      <c r="K443" s="6">
        <f t="shared" si="250"/>
        <v>0.10163887788323372</v>
      </c>
      <c r="L443" s="94">
        <f t="shared" si="251"/>
        <v>3.0826752482445834E-4</v>
      </c>
      <c r="M443" s="94">
        <f t="shared" si="254"/>
        <v>1.2637361617012472E-2</v>
      </c>
      <c r="N443" s="6">
        <f t="shared" si="241"/>
        <v>4.5309701996429259E-3</v>
      </c>
      <c r="O443" s="6">
        <f t="shared" si="255"/>
        <v>0.27178017129183796</v>
      </c>
      <c r="P443" s="6">
        <f t="shared" si="252"/>
        <v>0.27631114149148089</v>
      </c>
    </row>
    <row r="444" spans="1:16" x14ac:dyDescent="0.25">
      <c r="A444" s="33">
        <f t="shared" si="242"/>
        <v>0.27129427800864298</v>
      </c>
      <c r="B444" s="24">
        <f t="shared" si="243"/>
        <v>6.2705721991357044E-2</v>
      </c>
      <c r="C444" s="24">
        <f t="shared" si="244"/>
        <v>1.7925676870500682</v>
      </c>
      <c r="D444" s="24">
        <f t="shared" si="245"/>
        <v>1.1393469908382178E-2</v>
      </c>
      <c r="E444" s="24">
        <f t="shared" si="246"/>
        <v>7.6222612491617839E-2</v>
      </c>
      <c r="F444" s="6">
        <f t="shared" si="247"/>
        <v>0.56840627152781287</v>
      </c>
      <c r="G444" s="94">
        <f t="shared" si="253"/>
        <v>5.0168585327973556E-3</v>
      </c>
      <c r="H444" s="6">
        <f t="shared" si="240"/>
        <v>0.27631113654144035</v>
      </c>
      <c r="I444" s="6">
        <f t="shared" si="248"/>
        <v>0.2993588037373614</v>
      </c>
      <c r="J444" s="6">
        <f t="shared" si="249"/>
        <v>0.74993559626263862</v>
      </c>
      <c r="K444" s="6">
        <f t="shared" si="250"/>
        <v>0.1016388778869533</v>
      </c>
      <c r="L444" s="94">
        <f t="shared" si="251"/>
        <v>3.0826751471168704E-4</v>
      </c>
      <c r="M444" s="94">
        <f t="shared" si="254"/>
        <v>1.2637361617012472E-2</v>
      </c>
      <c r="N444" s="6">
        <f t="shared" si="241"/>
        <v>4.5309701961034551E-3</v>
      </c>
      <c r="O444" s="6">
        <f t="shared" si="255"/>
        <v>0.27178017129183796</v>
      </c>
      <c r="P444" s="6">
        <f t="shared" si="252"/>
        <v>0.27631114148794139</v>
      </c>
    </row>
    <row r="445" spans="1:16" x14ac:dyDescent="0.25">
      <c r="A445" s="33">
        <f t="shared" si="242"/>
        <v>0.27129428048189352</v>
      </c>
      <c r="B445" s="24">
        <f t="shared" si="243"/>
        <v>6.2705719518106495E-2</v>
      </c>
      <c r="C445" s="24">
        <f t="shared" si="244"/>
        <v>1.7925676491251883</v>
      </c>
      <c r="D445" s="24">
        <f t="shared" si="245"/>
        <v>1.1393469263215371E-2</v>
      </c>
      <c r="E445" s="24">
        <f t="shared" si="246"/>
        <v>7.6222613136784648E-2</v>
      </c>
      <c r="F445" s="6">
        <f t="shared" si="247"/>
        <v>0.56840626671668348</v>
      </c>
      <c r="G445" s="94">
        <f t="shared" si="253"/>
        <v>5.0168584478695261E-3</v>
      </c>
      <c r="H445" s="6">
        <f t="shared" si="240"/>
        <v>0.27631113892976306</v>
      </c>
      <c r="I445" s="6">
        <f t="shared" si="248"/>
        <v>0.29935879740390647</v>
      </c>
      <c r="J445" s="6">
        <f t="shared" si="249"/>
        <v>0.74993560259609349</v>
      </c>
      <c r="K445" s="6">
        <f t="shared" si="250"/>
        <v>0.10163887788887555</v>
      </c>
      <c r="L445" s="94">
        <f t="shared" si="251"/>
        <v>3.0826750948541277E-4</v>
      </c>
      <c r="M445" s="94">
        <f t="shared" si="254"/>
        <v>1.2637361617012472E-2</v>
      </c>
      <c r="N445" s="6">
        <f t="shared" si="241"/>
        <v>4.5309701942742595E-3</v>
      </c>
      <c r="O445" s="6">
        <f t="shared" si="255"/>
        <v>0.27178017129183796</v>
      </c>
      <c r="P445" s="6">
        <f t="shared" si="252"/>
        <v>0.27631114148611224</v>
      </c>
    </row>
    <row r="446" spans="1:16" x14ac:dyDescent="0.25">
      <c r="A446" s="33">
        <f t="shared" si="242"/>
        <v>0.27129428176006809</v>
      </c>
      <c r="B446" s="24">
        <f t="shared" si="243"/>
        <v>6.2705718239931929E-2</v>
      </c>
      <c r="C446" s="24">
        <f t="shared" si="244"/>
        <v>1.7925676295256305</v>
      </c>
      <c r="D446" s="24">
        <f t="shared" si="245"/>
        <v>1.1393468929793519E-2</v>
      </c>
      <c r="E446" s="24">
        <f t="shared" si="246"/>
        <v>7.6222613470206493E-2</v>
      </c>
      <c r="F446" s="6">
        <f t="shared" si="247"/>
        <v>0.5684062642302945</v>
      </c>
      <c r="G446" s="94">
        <f t="shared" si="253"/>
        <v>5.016858403978872E-3</v>
      </c>
      <c r="H446" s="6">
        <f t="shared" si="240"/>
        <v>0.27631114016404695</v>
      </c>
      <c r="I446" s="6">
        <f t="shared" si="248"/>
        <v>0.29935879413078031</v>
      </c>
      <c r="J446" s="6">
        <f t="shared" si="249"/>
        <v>0.7499356058692197</v>
      </c>
      <c r="K446" s="6">
        <f t="shared" si="250"/>
        <v>0.10163887788986893</v>
      </c>
      <c r="L446" s="94">
        <f t="shared" si="251"/>
        <v>3.0826750678447716E-4</v>
      </c>
      <c r="M446" s="94">
        <f t="shared" si="254"/>
        <v>1.2637361617012472E-2</v>
      </c>
      <c r="N446" s="6">
        <f t="shared" si="241"/>
        <v>4.5309701933289315E-3</v>
      </c>
      <c r="O446" s="6">
        <f t="shared" si="255"/>
        <v>0.27178017129183796</v>
      </c>
      <c r="P446" s="6">
        <f t="shared" si="252"/>
        <v>0.27631114148516689</v>
      </c>
    </row>
    <row r="448" spans="1:16" x14ac:dyDescent="0.25">
      <c r="A448" s="11" t="s">
        <v>75</v>
      </c>
      <c r="B448" s="11"/>
      <c r="C448" s="11"/>
      <c r="D448" s="11"/>
      <c r="E448" s="11"/>
      <c r="F448">
        <f>F415+1</f>
        <v>14</v>
      </c>
      <c r="G448" t="s">
        <v>76</v>
      </c>
      <c r="H448">
        <f>D$18/100</f>
        <v>0.7</v>
      </c>
      <c r="K448" t="s">
        <v>15</v>
      </c>
    </row>
    <row r="449" spans="1:16" x14ac:dyDescent="0.25">
      <c r="A449" s="4" t="s">
        <v>82</v>
      </c>
      <c r="B449" s="4" t="s">
        <v>185</v>
      </c>
      <c r="C449" s="4" t="s">
        <v>186</v>
      </c>
      <c r="D449" s="4" t="s">
        <v>187</v>
      </c>
      <c r="E449" s="4" t="s">
        <v>188</v>
      </c>
      <c r="F449" s="4" t="s">
        <v>79</v>
      </c>
      <c r="G449" s="4" t="s">
        <v>81</v>
      </c>
      <c r="H449" s="4" t="s">
        <v>84</v>
      </c>
      <c r="I449" s="4" t="s">
        <v>60</v>
      </c>
      <c r="J449" s="4" t="s">
        <v>190</v>
      </c>
      <c r="K449" s="4" t="s">
        <v>86</v>
      </c>
      <c r="L449" s="4" t="s">
        <v>88</v>
      </c>
      <c r="M449" s="4" t="s">
        <v>88</v>
      </c>
      <c r="N449" s="4" t="s">
        <v>90</v>
      </c>
      <c r="O449" s="4" t="s">
        <v>92</v>
      </c>
      <c r="P449" s="4" t="s">
        <v>92</v>
      </c>
    </row>
    <row r="450" spans="1:16" x14ac:dyDescent="0.25">
      <c r="A450" s="4" t="s">
        <v>77</v>
      </c>
      <c r="B450" s="4" t="s">
        <v>10</v>
      </c>
      <c r="C450" s="4" t="s">
        <v>57</v>
      </c>
      <c r="D450" s="4" t="s">
        <v>59</v>
      </c>
      <c r="E450" s="4" t="s">
        <v>189</v>
      </c>
      <c r="F450" s="4" t="s">
        <v>78</v>
      </c>
      <c r="G450" s="4" t="s">
        <v>80</v>
      </c>
      <c r="H450" s="4" t="s">
        <v>83</v>
      </c>
      <c r="I450" s="4" t="s">
        <v>61</v>
      </c>
      <c r="J450" s="4" t="s">
        <v>191</v>
      </c>
      <c r="K450" s="4" t="s">
        <v>85</v>
      </c>
      <c r="L450" s="4" t="s">
        <v>87</v>
      </c>
      <c r="M450" s="4" t="s">
        <v>28</v>
      </c>
      <c r="N450" s="4" t="s">
        <v>89</v>
      </c>
      <c r="O450" s="4" t="s">
        <v>32</v>
      </c>
      <c r="P450" s="4" t="s">
        <v>91</v>
      </c>
    </row>
    <row r="451" spans="1:16" x14ac:dyDescent="0.25">
      <c r="A451" s="4" t="s">
        <v>0</v>
      </c>
      <c r="B451" s="4" t="s">
        <v>0</v>
      </c>
      <c r="C451" s="4" t="s">
        <v>97</v>
      </c>
      <c r="D451" s="4" t="s">
        <v>17</v>
      </c>
      <c r="E451" s="4" t="s">
        <v>17</v>
      </c>
      <c r="F451" s="4" t="s">
        <v>22</v>
      </c>
      <c r="G451" s="4" t="s">
        <v>0</v>
      </c>
      <c r="H451" s="4" t="s">
        <v>0</v>
      </c>
      <c r="I451" s="4" t="s">
        <v>0</v>
      </c>
      <c r="J451" s="4" t="s">
        <v>0</v>
      </c>
      <c r="K451" s="4" t="s">
        <v>0</v>
      </c>
      <c r="L451" s="4" t="s">
        <v>20</v>
      </c>
      <c r="M451" s="4" t="s">
        <v>20</v>
      </c>
      <c r="N451" s="4" t="s">
        <v>0</v>
      </c>
      <c r="O451" s="4" t="s">
        <v>0</v>
      </c>
      <c r="P451" s="4" t="s">
        <v>0</v>
      </c>
    </row>
    <row r="452" spans="1:16" x14ac:dyDescent="0.25">
      <c r="A452" s="24">
        <v>0.2</v>
      </c>
      <c r="B452" s="24">
        <f>IF(A452&lt;0.167,A452,2*0.167-A452)</f>
        <v>0.13400000000000001</v>
      </c>
      <c r="C452" s="24">
        <f>2*ACOS((0.167-B452)/0.167)</f>
        <v>2.7437647987045688</v>
      </c>
      <c r="D452" s="24">
        <f>0.167^2*(C452-SIN(C452))/2</f>
        <v>3.2858095406100046E-2</v>
      </c>
      <c r="E452" s="24">
        <f>IF(A452&lt;0.167,D452,3.1416*(0.167)^2-D452)</f>
        <v>5.4757986993899971E-2</v>
      </c>
      <c r="F452" s="6">
        <f>$D$19/E452</f>
        <v>0.7912162837048089</v>
      </c>
      <c r="G452" s="94">
        <f>F452^2/(2*32.2)</f>
        <v>9.7208572608641092E-3</v>
      </c>
      <c r="H452" s="6">
        <f t="shared" ref="H452:H479" si="256">A452+G452</f>
        <v>0.20972085726086412</v>
      </c>
      <c r="I452" s="6">
        <f>0.167*C452</f>
        <v>0.45820872138366303</v>
      </c>
      <c r="J452" s="6">
        <f>IF(A452&lt;0.167,I452,(2*3.1416*0.167-I452))</f>
        <v>0.59108567861633698</v>
      </c>
      <c r="K452" s="6">
        <f>E452/J452</f>
        <v>9.2639678095537803E-2</v>
      </c>
      <c r="L452" s="94">
        <f>($D$21^2)*(F452^2)/(($D$20^2)*(K452^1.333))</f>
        <v>6.7588190163551704E-4</v>
      </c>
      <c r="M452" s="94">
        <f>D435</f>
        <v>1.1393976321102863E-2</v>
      </c>
      <c r="N452" s="6">
        <f t="shared" ref="N452:N479" si="257">((M452+L452)/2)*D$30</f>
        <v>4.224450377958433E-3</v>
      </c>
      <c r="O452" s="6">
        <f>H446</f>
        <v>0.27631114016404695</v>
      </c>
      <c r="P452" s="6">
        <f>N452+O452</f>
        <v>0.28053559054200539</v>
      </c>
    </row>
    <row r="453" spans="1:16" x14ac:dyDescent="0.25">
      <c r="A453" s="33">
        <f t="shared" ref="A453:A479" si="258">A452+(P452-H452)/2</f>
        <v>0.23540736664057066</v>
      </c>
      <c r="B453" s="24">
        <f t="shared" ref="B453:B479" si="259">IF(A453&lt;0.167,A453,2*0.167-A453)</f>
        <v>9.859263335942936E-2</v>
      </c>
      <c r="C453" s="24">
        <f t="shared" ref="C453:C479" si="260">2*ACOS((0.167-B453)/0.167)</f>
        <v>2.2975068543199186</v>
      </c>
      <c r="D453" s="24">
        <f t="shared" ref="D453:D479" si="261">0.167^2*(C453-SIN(C453))/2</f>
        <v>2.1615966807931299E-2</v>
      </c>
      <c r="E453" s="24">
        <f t="shared" ref="E453:E479" si="262">IF(A453&lt;0.167,D453,3.1416*(0.167)^2-D453)</f>
        <v>6.6000115592068725E-2</v>
      </c>
      <c r="F453" s="6">
        <f t="shared" ref="F453:F479" si="263">$D$19/E453</f>
        <v>0.6564444711014451</v>
      </c>
      <c r="G453" s="94">
        <f>F453^2/2/32.2</f>
        <v>6.6912941558952789E-3</v>
      </c>
      <c r="H453" s="6">
        <f t="shared" si="256"/>
        <v>0.24209866079646594</v>
      </c>
      <c r="I453" s="6">
        <f t="shared" ref="I453:I479" si="264">0.167*C453</f>
        <v>0.38368364467142646</v>
      </c>
      <c r="J453" s="6">
        <f t="shared" ref="J453:J479" si="265">IF(A453&lt;0.167,I453,(2*3.1416*0.167-I453))</f>
        <v>0.6656107553285735</v>
      </c>
      <c r="K453" s="6">
        <f t="shared" ref="K453:K479" si="266">E453/J453</f>
        <v>9.9157225245689262E-2</v>
      </c>
      <c r="L453" s="94">
        <f t="shared" ref="L453:L479" si="267">($D$21^2)*(F453^2)/(($D$20^2)*(K453^1.333))</f>
        <v>4.2492907254307061E-4</v>
      </c>
      <c r="M453" s="94">
        <f>M452</f>
        <v>1.1393976321102863E-2</v>
      </c>
      <c r="N453" s="6">
        <f t="shared" si="257"/>
        <v>4.1366168877760758E-3</v>
      </c>
      <c r="O453" s="6">
        <f>O452</f>
        <v>0.27631114016404695</v>
      </c>
      <c r="P453" s="6">
        <f t="shared" ref="P453:P479" si="268">N453+O453</f>
        <v>0.28044775705182301</v>
      </c>
    </row>
    <row r="454" spans="1:16" x14ac:dyDescent="0.25">
      <c r="A454" s="33">
        <f t="shared" si="258"/>
        <v>0.25458191476824921</v>
      </c>
      <c r="B454" s="24">
        <f t="shared" si="259"/>
        <v>7.9418085231750812E-2</v>
      </c>
      <c r="C454" s="24">
        <f t="shared" si="260"/>
        <v>2.037471985934777</v>
      </c>
      <c r="D454" s="24">
        <f t="shared" si="261"/>
        <v>1.5958128729439962E-2</v>
      </c>
      <c r="E454" s="24">
        <f t="shared" si="262"/>
        <v>7.1657953670560048E-2</v>
      </c>
      <c r="F454" s="6">
        <f t="shared" si="263"/>
        <v>0.60461412520449354</v>
      </c>
      <c r="G454" s="94">
        <f t="shared" ref="G454:G479" si="269">F454^2/2/32.2</f>
        <v>5.6763701924968154E-3</v>
      </c>
      <c r="H454" s="6">
        <f t="shared" si="256"/>
        <v>0.26025828496074604</v>
      </c>
      <c r="I454" s="6">
        <f t="shared" si="264"/>
        <v>0.34025782165110779</v>
      </c>
      <c r="J454" s="6">
        <f t="shared" si="265"/>
        <v>0.70903657834889211</v>
      </c>
      <c r="K454" s="6">
        <f t="shared" si="266"/>
        <v>0.10106383204859097</v>
      </c>
      <c r="L454" s="94">
        <f t="shared" si="267"/>
        <v>3.5144005873325677E-4</v>
      </c>
      <c r="M454" s="94">
        <f t="shared" ref="M454:M479" si="270">M453</f>
        <v>1.1393976321102863E-2</v>
      </c>
      <c r="N454" s="6">
        <f t="shared" si="257"/>
        <v>4.1108957329426422E-3</v>
      </c>
      <c r="O454" s="6">
        <f t="shared" ref="O454:O479" si="271">O453</f>
        <v>0.27631114016404695</v>
      </c>
      <c r="P454" s="6">
        <f t="shared" si="268"/>
        <v>0.28042203589698961</v>
      </c>
    </row>
    <row r="455" spans="1:16" x14ac:dyDescent="0.25">
      <c r="A455" s="33">
        <f t="shared" si="258"/>
        <v>0.26466379023637099</v>
      </c>
      <c r="B455" s="24">
        <f t="shared" si="259"/>
        <v>6.9336209763629031E-2</v>
      </c>
      <c r="C455" s="24">
        <f t="shared" si="260"/>
        <v>1.8922933558595765</v>
      </c>
      <c r="D455" s="24">
        <f t="shared" si="261"/>
        <v>1.3157052921316421E-2</v>
      </c>
      <c r="E455" s="24">
        <f t="shared" si="262"/>
        <v>7.4459029478683603E-2</v>
      </c>
      <c r="F455" s="6">
        <f t="shared" si="263"/>
        <v>0.58186913361358206</v>
      </c>
      <c r="G455" s="94">
        <f t="shared" si="269"/>
        <v>5.2573243579537351E-3</v>
      </c>
      <c r="H455" s="6">
        <f t="shared" si="256"/>
        <v>0.26992111459432472</v>
      </c>
      <c r="I455" s="6">
        <f t="shared" si="264"/>
        <v>0.3160129904285493</v>
      </c>
      <c r="J455" s="6">
        <f t="shared" si="265"/>
        <v>0.7332814095714506</v>
      </c>
      <c r="K455" s="6">
        <f t="shared" si="266"/>
        <v>0.10154222990897786</v>
      </c>
      <c r="L455" s="94">
        <f t="shared" si="267"/>
        <v>3.2345318193778306E-4</v>
      </c>
      <c r="M455" s="94">
        <f t="shared" si="270"/>
        <v>1.1393976321102863E-2</v>
      </c>
      <c r="N455" s="6">
        <f t="shared" si="257"/>
        <v>4.1011003260642259E-3</v>
      </c>
      <c r="O455" s="6">
        <f t="shared" si="271"/>
        <v>0.27631114016404695</v>
      </c>
      <c r="P455" s="6">
        <f t="shared" si="268"/>
        <v>0.28041224049011115</v>
      </c>
    </row>
    <row r="456" spans="1:16" x14ac:dyDescent="0.25">
      <c r="A456" s="33">
        <f t="shared" si="258"/>
        <v>0.26990935318426423</v>
      </c>
      <c r="B456" s="24">
        <f t="shared" si="259"/>
        <v>6.4090646815735786E-2</v>
      </c>
      <c r="C456" s="24">
        <f t="shared" si="260"/>
        <v>1.8137151490256156</v>
      </c>
      <c r="D456" s="24">
        <f t="shared" si="261"/>
        <v>1.1756261046593979E-2</v>
      </c>
      <c r="E456" s="24">
        <f t="shared" si="262"/>
        <v>7.5859821353406034E-2</v>
      </c>
      <c r="F456" s="6">
        <f t="shared" si="263"/>
        <v>0.57112461115128266</v>
      </c>
      <c r="G456" s="94">
        <f t="shared" si="269"/>
        <v>5.0649584078059596E-3</v>
      </c>
      <c r="H456" s="6">
        <f t="shared" si="256"/>
        <v>0.2749743115920702</v>
      </c>
      <c r="I456" s="6">
        <f t="shared" si="264"/>
        <v>0.30289042988727782</v>
      </c>
      <c r="J456" s="6">
        <f t="shared" si="265"/>
        <v>0.74640397011272208</v>
      </c>
      <c r="K456" s="6">
        <f t="shared" si="266"/>
        <v>0.10163373239018232</v>
      </c>
      <c r="L456" s="94">
        <f t="shared" si="267"/>
        <v>3.1124407887701198E-4</v>
      </c>
      <c r="M456" s="94">
        <f t="shared" si="270"/>
        <v>1.1393976321102863E-2</v>
      </c>
      <c r="N456" s="6">
        <f t="shared" si="257"/>
        <v>4.0968271399929555E-3</v>
      </c>
      <c r="O456" s="6">
        <f t="shared" si="271"/>
        <v>0.27631114016404695</v>
      </c>
      <c r="P456" s="6">
        <f t="shared" si="268"/>
        <v>0.28040796730403988</v>
      </c>
    </row>
    <row r="457" spans="1:16" x14ac:dyDescent="0.25">
      <c r="A457" s="33">
        <f t="shared" si="258"/>
        <v>0.27262618104024905</v>
      </c>
      <c r="B457" s="24">
        <f t="shared" si="259"/>
        <v>6.137381895975097E-2</v>
      </c>
      <c r="C457" s="24">
        <f t="shared" si="260"/>
        <v>1.7720598224215525</v>
      </c>
      <c r="D457" s="24">
        <f t="shared" si="261"/>
        <v>1.1047461025032112E-2</v>
      </c>
      <c r="E457" s="24">
        <f t="shared" si="262"/>
        <v>7.6568621374967907E-2</v>
      </c>
      <c r="F457" s="6">
        <f t="shared" si="263"/>
        <v>0.56583767860072631</v>
      </c>
      <c r="G457" s="94">
        <f t="shared" si="269"/>
        <v>4.971619231743149E-3</v>
      </c>
      <c r="H457" s="6">
        <f t="shared" si="256"/>
        <v>0.27759780027199221</v>
      </c>
      <c r="I457" s="6">
        <f t="shared" si="264"/>
        <v>0.29593399034439927</v>
      </c>
      <c r="J457" s="6">
        <f t="shared" si="265"/>
        <v>0.75336040965560069</v>
      </c>
      <c r="K457" s="6">
        <f t="shared" si="266"/>
        <v>0.10163610987995947</v>
      </c>
      <c r="L457" s="94">
        <f t="shared" si="267"/>
        <v>3.0549881630740082E-4</v>
      </c>
      <c r="M457" s="94">
        <f t="shared" si="270"/>
        <v>1.1393976321102863E-2</v>
      </c>
      <c r="N457" s="6">
        <f t="shared" si="257"/>
        <v>4.0948162980935926E-3</v>
      </c>
      <c r="O457" s="6">
        <f t="shared" si="271"/>
        <v>0.27631114016404695</v>
      </c>
      <c r="P457" s="6">
        <f t="shared" si="268"/>
        <v>0.28040595646214056</v>
      </c>
    </row>
    <row r="458" spans="1:16" x14ac:dyDescent="0.25">
      <c r="A458" s="33">
        <f t="shared" si="258"/>
        <v>0.2740302591353232</v>
      </c>
      <c r="B458" s="24">
        <f t="shared" si="259"/>
        <v>5.9969740864676824E-2</v>
      </c>
      <c r="C458" s="24">
        <f t="shared" si="260"/>
        <v>1.7502530090682837</v>
      </c>
      <c r="D458" s="24">
        <f t="shared" si="261"/>
        <v>1.0685840355160544E-2</v>
      </c>
      <c r="E458" s="24">
        <f t="shared" si="262"/>
        <v>7.6930242044839475E-2</v>
      </c>
      <c r="F458" s="6">
        <f t="shared" si="263"/>
        <v>0.56317788454658957</v>
      </c>
      <c r="G458" s="94">
        <f t="shared" si="269"/>
        <v>4.9249895907200582E-3</v>
      </c>
      <c r="H458" s="6">
        <f t="shared" si="256"/>
        <v>0.27895524872604327</v>
      </c>
      <c r="I458" s="6">
        <f t="shared" si="264"/>
        <v>0.29229225251440338</v>
      </c>
      <c r="J458" s="6">
        <f t="shared" si="265"/>
        <v>0.75700214748559658</v>
      </c>
      <c r="K458" s="6">
        <f t="shared" si="266"/>
        <v>0.10162486632351755</v>
      </c>
      <c r="L458" s="94">
        <f t="shared" si="267"/>
        <v>3.0267812554576602E-4</v>
      </c>
      <c r="M458" s="94">
        <f t="shared" si="270"/>
        <v>1.1393976321102863E-2</v>
      </c>
      <c r="N458" s="6">
        <f t="shared" si="257"/>
        <v>4.0938290563270197E-3</v>
      </c>
      <c r="O458" s="6">
        <f t="shared" si="271"/>
        <v>0.27631114016404695</v>
      </c>
      <c r="P458" s="6">
        <f t="shared" si="268"/>
        <v>0.28040496922037395</v>
      </c>
    </row>
    <row r="459" spans="1:16" x14ac:dyDescent="0.25">
      <c r="A459" s="33">
        <f t="shared" si="258"/>
        <v>0.27475511938248853</v>
      </c>
      <c r="B459" s="24">
        <f t="shared" si="259"/>
        <v>5.9244880617511486E-2</v>
      </c>
      <c r="C459" s="24">
        <f t="shared" si="260"/>
        <v>1.7389172643451047</v>
      </c>
      <c r="D459" s="24">
        <f t="shared" si="261"/>
        <v>1.0500436261256102E-2</v>
      </c>
      <c r="E459" s="24">
        <f t="shared" si="262"/>
        <v>7.7115646138743915E-2</v>
      </c>
      <c r="F459" s="6">
        <f t="shared" si="263"/>
        <v>0.56182387286906932</v>
      </c>
      <c r="G459" s="94">
        <f t="shared" si="269"/>
        <v>4.9013363994658407E-3</v>
      </c>
      <c r="H459" s="6">
        <f t="shared" si="256"/>
        <v>0.27965645578195436</v>
      </c>
      <c r="I459" s="6">
        <f t="shared" si="264"/>
        <v>0.29039918314563251</v>
      </c>
      <c r="J459" s="6">
        <f t="shared" si="265"/>
        <v>0.75889521685436745</v>
      </c>
      <c r="K459" s="6">
        <f t="shared" si="266"/>
        <v>0.10161567028764455</v>
      </c>
      <c r="L459" s="94">
        <f t="shared" si="267"/>
        <v>3.0126079526078997E-4</v>
      </c>
      <c r="M459" s="94">
        <f t="shared" si="270"/>
        <v>1.1393976321102863E-2</v>
      </c>
      <c r="N459" s="6">
        <f t="shared" si="257"/>
        <v>4.0933329907272787E-3</v>
      </c>
      <c r="O459" s="6">
        <f t="shared" si="271"/>
        <v>0.27631114016404695</v>
      </c>
      <c r="P459" s="6">
        <f t="shared" si="268"/>
        <v>0.28040447315477424</v>
      </c>
    </row>
    <row r="460" spans="1:16" x14ac:dyDescent="0.25">
      <c r="A460" s="33">
        <f t="shared" si="258"/>
        <v>0.27512912806889844</v>
      </c>
      <c r="B460" s="24">
        <f t="shared" si="259"/>
        <v>5.8870871931101576E-2</v>
      </c>
      <c r="C460" s="24">
        <f t="shared" si="260"/>
        <v>1.7330470680806511</v>
      </c>
      <c r="D460" s="24">
        <f t="shared" si="261"/>
        <v>1.0405119128221393E-2</v>
      </c>
      <c r="E460" s="24">
        <f t="shared" si="262"/>
        <v>7.7210963271778621E-2</v>
      </c>
      <c r="F460" s="6">
        <f t="shared" si="263"/>
        <v>0.5611302998508978</v>
      </c>
      <c r="G460" s="94">
        <f t="shared" si="269"/>
        <v>4.8892424442664355E-3</v>
      </c>
      <c r="H460" s="6">
        <f t="shared" si="256"/>
        <v>0.28001837051316486</v>
      </c>
      <c r="I460" s="6">
        <f t="shared" si="264"/>
        <v>0.28941886036946873</v>
      </c>
      <c r="J460" s="6">
        <f t="shared" si="265"/>
        <v>0.75987553963053123</v>
      </c>
      <c r="K460" s="6">
        <f t="shared" si="266"/>
        <v>0.1016100127519835</v>
      </c>
      <c r="L460" s="94">
        <f t="shared" si="267"/>
        <v>3.005397445366165E-4</v>
      </c>
      <c r="M460" s="94">
        <f t="shared" si="270"/>
        <v>1.1393976321102863E-2</v>
      </c>
      <c r="N460" s="6">
        <f t="shared" si="257"/>
        <v>4.0930806229738182E-3</v>
      </c>
      <c r="O460" s="6">
        <f t="shared" si="271"/>
        <v>0.27631114016404695</v>
      </c>
      <c r="P460" s="6">
        <f t="shared" si="268"/>
        <v>0.28040422078702076</v>
      </c>
    </row>
    <row r="461" spans="1:16" x14ac:dyDescent="0.25">
      <c r="A461" s="33">
        <f t="shared" si="258"/>
        <v>0.27532205320582637</v>
      </c>
      <c r="B461" s="24">
        <f t="shared" si="259"/>
        <v>5.8677946794173652E-2</v>
      </c>
      <c r="C461" s="24">
        <f t="shared" si="260"/>
        <v>1.7300133138012186</v>
      </c>
      <c r="D461" s="24">
        <f t="shared" si="261"/>
        <v>1.0356044469962487E-2</v>
      </c>
      <c r="E461" s="24">
        <f t="shared" si="262"/>
        <v>7.7260037930037523E-2</v>
      </c>
      <c r="F461" s="6">
        <f t="shared" si="263"/>
        <v>0.56077387655055155</v>
      </c>
      <c r="G461" s="94">
        <f t="shared" si="269"/>
        <v>4.8830332394648015E-3</v>
      </c>
      <c r="H461" s="6">
        <f t="shared" si="256"/>
        <v>0.28020508644529118</v>
      </c>
      <c r="I461" s="6">
        <f t="shared" si="264"/>
        <v>0.28891222340480355</v>
      </c>
      <c r="J461" s="6">
        <f t="shared" si="265"/>
        <v>0.76038217659519636</v>
      </c>
      <c r="K461" s="6">
        <f t="shared" si="266"/>
        <v>0.1016068502236453</v>
      </c>
      <c r="L461" s="94">
        <f t="shared" si="267"/>
        <v>3.0017052081256478E-4</v>
      </c>
      <c r="M461" s="94">
        <f t="shared" si="270"/>
        <v>1.1393976321102863E-2</v>
      </c>
      <c r="N461" s="6">
        <f t="shared" si="257"/>
        <v>4.0929513946703997E-3</v>
      </c>
      <c r="O461" s="6">
        <f t="shared" si="271"/>
        <v>0.27631114016404695</v>
      </c>
      <c r="P461" s="6">
        <f t="shared" si="268"/>
        <v>0.28040409155871737</v>
      </c>
    </row>
    <row r="462" spans="1:16" x14ac:dyDescent="0.25">
      <c r="A462" s="33">
        <f t="shared" si="258"/>
        <v>0.27542155576253946</v>
      </c>
      <c r="B462" s="24">
        <f t="shared" si="259"/>
        <v>5.8578444237460559E-2</v>
      </c>
      <c r="C462" s="24">
        <f t="shared" si="260"/>
        <v>1.7284470991868315</v>
      </c>
      <c r="D462" s="24">
        <f t="shared" si="261"/>
        <v>1.0330758639860866E-2</v>
      </c>
      <c r="E462" s="24">
        <f t="shared" si="262"/>
        <v>7.7285323760139149E-2</v>
      </c>
      <c r="F462" s="6">
        <f t="shared" si="263"/>
        <v>0.5605904053262879</v>
      </c>
      <c r="G462" s="94">
        <f t="shared" si="269"/>
        <v>4.8798385488181941E-3</v>
      </c>
      <c r="H462" s="6">
        <f t="shared" si="256"/>
        <v>0.28030139431135764</v>
      </c>
      <c r="I462" s="6">
        <f t="shared" si="264"/>
        <v>0.28865066556420088</v>
      </c>
      <c r="J462" s="6">
        <f t="shared" si="265"/>
        <v>0.76064373443579902</v>
      </c>
      <c r="K462" s="6">
        <f t="shared" si="266"/>
        <v>0.10160515397851121</v>
      </c>
      <c r="L462" s="94">
        <f t="shared" si="267"/>
        <v>2.9998081189541606E-4</v>
      </c>
      <c r="M462" s="94">
        <f t="shared" si="270"/>
        <v>1.1393976321102863E-2</v>
      </c>
      <c r="N462" s="6">
        <f t="shared" si="257"/>
        <v>4.0928849965493974E-3</v>
      </c>
      <c r="O462" s="6">
        <f t="shared" si="271"/>
        <v>0.27631114016404695</v>
      </c>
      <c r="P462" s="6">
        <f t="shared" si="268"/>
        <v>0.28040402516059637</v>
      </c>
    </row>
    <row r="463" spans="1:16" x14ac:dyDescent="0.25">
      <c r="A463" s="33">
        <f t="shared" si="258"/>
        <v>0.2754728711871588</v>
      </c>
      <c r="B463" s="24">
        <f t="shared" si="259"/>
        <v>5.8527128812841223E-2</v>
      </c>
      <c r="C463" s="24">
        <f t="shared" si="260"/>
        <v>1.7276389622514219</v>
      </c>
      <c r="D463" s="24">
        <f t="shared" si="261"/>
        <v>1.0317724844648154E-2</v>
      </c>
      <c r="E463" s="24">
        <f t="shared" si="262"/>
        <v>7.729835755535186E-2</v>
      </c>
      <c r="F463" s="6">
        <f t="shared" si="263"/>
        <v>0.56049588041305154</v>
      </c>
      <c r="G463" s="94">
        <f t="shared" si="269"/>
        <v>4.8781930428571704E-3</v>
      </c>
      <c r="H463" s="6">
        <f t="shared" si="256"/>
        <v>0.28035106423001599</v>
      </c>
      <c r="I463" s="6">
        <f t="shared" si="264"/>
        <v>0.28851570669598747</v>
      </c>
      <c r="J463" s="6">
        <f t="shared" si="265"/>
        <v>0.76077869330401249</v>
      </c>
      <c r="K463" s="6">
        <f t="shared" si="266"/>
        <v>0.10160426183815705</v>
      </c>
      <c r="L463" s="94">
        <f t="shared" si="267"/>
        <v>2.9988316680034315E-4</v>
      </c>
      <c r="M463" s="94">
        <f t="shared" si="270"/>
        <v>1.1393976321102863E-2</v>
      </c>
      <c r="N463" s="6">
        <f t="shared" si="257"/>
        <v>4.092850820766122E-3</v>
      </c>
      <c r="O463" s="6">
        <f t="shared" si="271"/>
        <v>0.27631114016404695</v>
      </c>
      <c r="P463" s="6">
        <f t="shared" si="268"/>
        <v>0.28040399098481306</v>
      </c>
    </row>
    <row r="464" spans="1:16" x14ac:dyDescent="0.25">
      <c r="A464" s="33">
        <f t="shared" si="258"/>
        <v>0.27549933456455733</v>
      </c>
      <c r="B464" s="24">
        <f t="shared" si="259"/>
        <v>5.8500665435442689E-2</v>
      </c>
      <c r="C464" s="24">
        <f t="shared" si="260"/>
        <v>1.7272220967948382</v>
      </c>
      <c r="D464" s="24">
        <f t="shared" si="261"/>
        <v>1.0311005071309992E-2</v>
      </c>
      <c r="E464" s="24">
        <f t="shared" si="262"/>
        <v>7.7305077328690019E-2</v>
      </c>
      <c r="F464" s="6">
        <f t="shared" si="263"/>
        <v>0.56044715909482123</v>
      </c>
      <c r="G464" s="94">
        <f t="shared" si="269"/>
        <v>4.877345002134408E-3</v>
      </c>
      <c r="H464" s="6">
        <f t="shared" si="256"/>
        <v>0.28037667956669171</v>
      </c>
      <c r="I464" s="6">
        <f t="shared" si="264"/>
        <v>0.28844609016473799</v>
      </c>
      <c r="J464" s="6">
        <f t="shared" si="265"/>
        <v>0.76084830983526197</v>
      </c>
      <c r="K464" s="6">
        <f t="shared" si="266"/>
        <v>0.10160379714246592</v>
      </c>
      <c r="L464" s="94">
        <f t="shared" si="267"/>
        <v>2.9983286210504592E-4</v>
      </c>
      <c r="M464" s="94">
        <f t="shared" si="270"/>
        <v>1.1393976321102863E-2</v>
      </c>
      <c r="N464" s="6">
        <f t="shared" si="257"/>
        <v>4.0928332141227678E-3</v>
      </c>
      <c r="O464" s="6">
        <f t="shared" si="271"/>
        <v>0.27631114016404695</v>
      </c>
      <c r="P464" s="6">
        <f t="shared" si="268"/>
        <v>0.28040397337816975</v>
      </c>
    </row>
    <row r="465" spans="1:16" x14ac:dyDescent="0.25">
      <c r="A465" s="33">
        <f t="shared" si="258"/>
        <v>0.27551298147029635</v>
      </c>
      <c r="B465" s="24">
        <f t="shared" si="259"/>
        <v>5.8487018529703672E-2</v>
      </c>
      <c r="C465" s="24">
        <f t="shared" si="260"/>
        <v>1.7270070943199305</v>
      </c>
      <c r="D465" s="24">
        <f t="shared" si="261"/>
        <v>1.03075402174945E-2</v>
      </c>
      <c r="E465" s="24">
        <f t="shared" si="262"/>
        <v>7.7308542182505519E-2</v>
      </c>
      <c r="F465" s="6">
        <f t="shared" si="263"/>
        <v>0.5604220406871685</v>
      </c>
      <c r="G465" s="94">
        <f t="shared" si="269"/>
        <v>4.8769078212417749E-3</v>
      </c>
      <c r="H465" s="6">
        <f t="shared" si="256"/>
        <v>0.28038988929153813</v>
      </c>
      <c r="I465" s="6">
        <f t="shared" si="264"/>
        <v>0.28841018475142843</v>
      </c>
      <c r="J465" s="6">
        <f t="shared" si="265"/>
        <v>0.76088421524857153</v>
      </c>
      <c r="K465" s="6">
        <f t="shared" si="266"/>
        <v>0.10160355627465575</v>
      </c>
      <c r="L465" s="94">
        <f t="shared" si="267"/>
        <v>2.9980693399742119E-4</v>
      </c>
      <c r="M465" s="94">
        <f t="shared" si="270"/>
        <v>1.1393976321102863E-2</v>
      </c>
      <c r="N465" s="6">
        <f t="shared" si="257"/>
        <v>4.0928241392850992E-3</v>
      </c>
      <c r="O465" s="6">
        <f t="shared" si="271"/>
        <v>0.27631114016404695</v>
      </c>
      <c r="P465" s="6">
        <f t="shared" si="268"/>
        <v>0.28040396430333203</v>
      </c>
    </row>
    <row r="466" spans="1:16" x14ac:dyDescent="0.25">
      <c r="A466" s="33">
        <f t="shared" si="258"/>
        <v>0.27552001897619327</v>
      </c>
      <c r="B466" s="24">
        <f t="shared" si="259"/>
        <v>5.8479981023806749E-2</v>
      </c>
      <c r="C466" s="24">
        <f t="shared" si="260"/>
        <v>1.7268962130263008</v>
      </c>
      <c r="D466" s="24">
        <f t="shared" si="261"/>
        <v>1.0305753568452551E-2</v>
      </c>
      <c r="E466" s="24">
        <f t="shared" si="262"/>
        <v>7.7310328831547467E-2</v>
      </c>
      <c r="F466" s="6">
        <f t="shared" si="263"/>
        <v>0.56040908928058142</v>
      </c>
      <c r="G466" s="94">
        <f t="shared" si="269"/>
        <v>4.876682412240538E-3</v>
      </c>
      <c r="H466" s="6">
        <f t="shared" si="256"/>
        <v>0.28039670138843381</v>
      </c>
      <c r="I466" s="6">
        <f t="shared" si="264"/>
        <v>0.28839166757539225</v>
      </c>
      <c r="J466" s="6">
        <f t="shared" si="265"/>
        <v>0.76090273242460771</v>
      </c>
      <c r="K466" s="6">
        <f t="shared" si="266"/>
        <v>0.10160343173587905</v>
      </c>
      <c r="L466" s="94">
        <f t="shared" si="267"/>
        <v>2.9979356685712083E-4</v>
      </c>
      <c r="M466" s="94">
        <f>M458</f>
        <v>1.1393976321102863E-2</v>
      </c>
      <c r="N466" s="6">
        <f t="shared" si="257"/>
        <v>4.0928194607859946E-3</v>
      </c>
      <c r="O466" s="6">
        <f>O458</f>
        <v>0.27631114016404695</v>
      </c>
      <c r="P466" s="6">
        <f t="shared" si="268"/>
        <v>0.28040395962483294</v>
      </c>
    </row>
    <row r="467" spans="1:16" x14ac:dyDescent="0.25">
      <c r="A467" s="33">
        <f t="shared" si="258"/>
        <v>0.27552364809439284</v>
      </c>
      <c r="B467" s="24">
        <f t="shared" si="259"/>
        <v>5.8476351905607182E-2</v>
      </c>
      <c r="C467" s="24">
        <f t="shared" si="260"/>
        <v>1.7268390314365372</v>
      </c>
      <c r="D467" s="24">
        <f t="shared" si="261"/>
        <v>1.0304832258012488E-2</v>
      </c>
      <c r="E467" s="24">
        <f t="shared" si="262"/>
        <v>7.7311250141987531E-2</v>
      </c>
      <c r="F467" s="6">
        <f t="shared" si="263"/>
        <v>0.56040241094148191</v>
      </c>
      <c r="G467" s="94">
        <f t="shared" si="269"/>
        <v>4.8765661830594024E-3</v>
      </c>
      <c r="H467" s="6">
        <f t="shared" si="256"/>
        <v>0.28040021427745226</v>
      </c>
      <c r="I467" s="6">
        <f t="shared" si="264"/>
        <v>0.28838211824990173</v>
      </c>
      <c r="J467" s="6">
        <f t="shared" si="265"/>
        <v>0.76091228175009817</v>
      </c>
      <c r="K467" s="6">
        <f t="shared" si="266"/>
        <v>0.10160336742649451</v>
      </c>
      <c r="L467" s="94">
        <f t="shared" si="267"/>
        <v>2.9978667461445096E-4</v>
      </c>
      <c r="M467" s="94">
        <f t="shared" si="270"/>
        <v>1.1393976321102863E-2</v>
      </c>
      <c r="N467" s="6">
        <f t="shared" si="257"/>
        <v>4.0928170485010594E-3</v>
      </c>
      <c r="O467" s="6">
        <f t="shared" si="271"/>
        <v>0.27631114016404695</v>
      </c>
      <c r="P467" s="6">
        <f t="shared" si="268"/>
        <v>0.28040395721254802</v>
      </c>
    </row>
    <row r="468" spans="1:16" x14ac:dyDescent="0.25">
      <c r="A468" s="33">
        <f t="shared" si="258"/>
        <v>0.27552551956194071</v>
      </c>
      <c r="B468" s="24">
        <f t="shared" si="259"/>
        <v>5.8474480438059306E-2</v>
      </c>
      <c r="C468" s="24">
        <f t="shared" si="260"/>
        <v>1.7268095434270163</v>
      </c>
      <c r="D468" s="24">
        <f t="shared" si="261"/>
        <v>1.0304357164462298E-2</v>
      </c>
      <c r="E468" s="24">
        <f t="shared" si="262"/>
        <v>7.7311725235537726E-2</v>
      </c>
      <c r="F468" s="6">
        <f t="shared" si="263"/>
        <v>0.56039896717444471</v>
      </c>
      <c r="G468" s="94">
        <f t="shared" si="269"/>
        <v>4.8765062486053464E-3</v>
      </c>
      <c r="H468" s="6">
        <f t="shared" si="256"/>
        <v>0.28040202581054607</v>
      </c>
      <c r="I468" s="6">
        <f t="shared" si="264"/>
        <v>0.28837719375231174</v>
      </c>
      <c r="J468" s="6">
        <f t="shared" si="265"/>
        <v>0.76091720624768822</v>
      </c>
      <c r="K468" s="6">
        <f t="shared" si="266"/>
        <v>0.10160333424024555</v>
      </c>
      <c r="L468" s="94">
        <f t="shared" si="267"/>
        <v>2.9978312066982908E-4</v>
      </c>
      <c r="M468" s="94">
        <f t="shared" si="270"/>
        <v>1.1393976321102863E-2</v>
      </c>
      <c r="N468" s="6">
        <f t="shared" si="257"/>
        <v>4.092815804620442E-3</v>
      </c>
      <c r="O468" s="6">
        <f t="shared" si="271"/>
        <v>0.27631114016404695</v>
      </c>
      <c r="P468" s="6">
        <f t="shared" si="268"/>
        <v>0.28040395596866741</v>
      </c>
    </row>
    <row r="469" spans="1:16" x14ac:dyDescent="0.25">
      <c r="A469" s="33">
        <f t="shared" si="258"/>
        <v>0.27552648464100138</v>
      </c>
      <c r="B469" s="24">
        <f t="shared" si="259"/>
        <v>5.847351535899864E-2</v>
      </c>
      <c r="C469" s="24">
        <f t="shared" si="260"/>
        <v>1.7267943368943479</v>
      </c>
      <c r="D469" s="24">
        <f t="shared" si="261"/>
        <v>1.0304112170389389E-2</v>
      </c>
      <c r="E469" s="24">
        <f t="shared" si="262"/>
        <v>7.731197022961063E-2</v>
      </c>
      <c r="F469" s="6">
        <f t="shared" si="263"/>
        <v>0.56039719132492216</v>
      </c>
      <c r="G469" s="94">
        <f t="shared" si="269"/>
        <v>4.8764753423115124E-3</v>
      </c>
      <c r="H469" s="6">
        <f t="shared" si="256"/>
        <v>0.28040295998331288</v>
      </c>
      <c r="I469" s="6">
        <f t="shared" si="264"/>
        <v>0.28837465426135611</v>
      </c>
      <c r="J469" s="6">
        <f t="shared" si="265"/>
        <v>0.76091974573864385</v>
      </c>
      <c r="K469" s="6">
        <f t="shared" si="266"/>
        <v>0.10160331712060115</v>
      </c>
      <c r="L469" s="94">
        <f t="shared" si="267"/>
        <v>2.997812880380435E-4</v>
      </c>
      <c r="M469" s="94">
        <f t="shared" si="270"/>
        <v>1.1393976321102863E-2</v>
      </c>
      <c r="N469" s="6">
        <f t="shared" si="257"/>
        <v>4.0928151631993174E-3</v>
      </c>
      <c r="O469" s="6">
        <f t="shared" si="271"/>
        <v>0.27631114016404695</v>
      </c>
      <c r="P469" s="6">
        <f t="shared" si="268"/>
        <v>0.28040395532724627</v>
      </c>
    </row>
    <row r="470" spans="1:16" x14ac:dyDescent="0.25">
      <c r="A470" s="33">
        <f t="shared" si="258"/>
        <v>0.27552698231296807</v>
      </c>
      <c r="B470" s="24">
        <f t="shared" si="259"/>
        <v>5.8473017687031947E-2</v>
      </c>
      <c r="C470" s="24">
        <f t="shared" si="260"/>
        <v>1.7267864951509999</v>
      </c>
      <c r="D470" s="24">
        <f t="shared" si="261"/>
        <v>1.0303985832469133E-2</v>
      </c>
      <c r="E470" s="24">
        <f t="shared" si="262"/>
        <v>7.731209656753088E-2</v>
      </c>
      <c r="F470" s="6">
        <f t="shared" si="263"/>
        <v>0.5603962755637566</v>
      </c>
      <c r="G470" s="94">
        <f t="shared" si="269"/>
        <v>4.8764594047473568E-3</v>
      </c>
      <c r="H470" s="6">
        <f t="shared" si="256"/>
        <v>0.28040344171771542</v>
      </c>
      <c r="I470" s="6">
        <f t="shared" si="264"/>
        <v>0.28837334469021703</v>
      </c>
      <c r="J470" s="6">
        <f t="shared" si="265"/>
        <v>0.76092105530978293</v>
      </c>
      <c r="K470" s="6">
        <f t="shared" si="266"/>
        <v>0.10160330829070817</v>
      </c>
      <c r="L470" s="94">
        <f t="shared" si="267"/>
        <v>2.9978034300448303E-4</v>
      </c>
      <c r="M470" s="94">
        <f t="shared" si="270"/>
        <v>1.1393976321102863E-2</v>
      </c>
      <c r="N470" s="6">
        <f t="shared" si="257"/>
        <v>4.0928148324375713E-3</v>
      </c>
      <c r="O470" s="6">
        <f t="shared" si="271"/>
        <v>0.27631114016404695</v>
      </c>
      <c r="P470" s="6">
        <f t="shared" si="268"/>
        <v>0.28040395499648452</v>
      </c>
    </row>
    <row r="471" spans="1:16" x14ac:dyDescent="0.25">
      <c r="A471" s="33">
        <f t="shared" si="258"/>
        <v>0.27552723895235265</v>
      </c>
      <c r="B471" s="24">
        <f t="shared" si="259"/>
        <v>5.847276104764737E-2</v>
      </c>
      <c r="C471" s="24">
        <f t="shared" si="260"/>
        <v>1.7267824513120167</v>
      </c>
      <c r="D471" s="24">
        <f t="shared" si="261"/>
        <v>1.0303920682720107E-2</v>
      </c>
      <c r="E471" s="24">
        <f t="shared" si="262"/>
        <v>7.7312161717279906E-2</v>
      </c>
      <c r="F471" s="6">
        <f t="shared" si="263"/>
        <v>0.56039580332658334</v>
      </c>
      <c r="G471" s="94">
        <f t="shared" si="269"/>
        <v>4.8764511861187371E-3</v>
      </c>
      <c r="H471" s="6">
        <f t="shared" si="256"/>
        <v>0.28040369013847138</v>
      </c>
      <c r="I471" s="6">
        <f t="shared" si="264"/>
        <v>0.28837266936910683</v>
      </c>
      <c r="J471" s="6">
        <f t="shared" si="265"/>
        <v>0.76092173063089308</v>
      </c>
      <c r="K471" s="6">
        <f t="shared" si="266"/>
        <v>0.10160330373687591</v>
      </c>
      <c r="L471" s="94">
        <f t="shared" si="267"/>
        <v>2.9977985567454182E-4</v>
      </c>
      <c r="M471" s="94">
        <f t="shared" si="270"/>
        <v>1.1393976321102863E-2</v>
      </c>
      <c r="N471" s="6">
        <f t="shared" si="257"/>
        <v>4.0928146618720912E-3</v>
      </c>
      <c r="O471" s="6">
        <f t="shared" si="271"/>
        <v>0.27631114016404695</v>
      </c>
      <c r="P471" s="6">
        <f t="shared" si="268"/>
        <v>0.28040395482591907</v>
      </c>
    </row>
    <row r="472" spans="1:16" x14ac:dyDescent="0.25">
      <c r="A472" s="33">
        <f t="shared" si="258"/>
        <v>0.27552737129607652</v>
      </c>
      <c r="B472" s="24">
        <f t="shared" si="259"/>
        <v>5.8472628703923502E-2</v>
      </c>
      <c r="C472" s="24">
        <f t="shared" si="260"/>
        <v>1.7267803659835637</v>
      </c>
      <c r="D472" s="24">
        <f t="shared" si="261"/>
        <v>1.030388708636033E-2</v>
      </c>
      <c r="E472" s="24">
        <f t="shared" si="262"/>
        <v>7.7312195313639684E-2</v>
      </c>
      <c r="F472" s="6">
        <f t="shared" si="263"/>
        <v>0.56039555980408406</v>
      </c>
      <c r="G472" s="94">
        <f t="shared" si="269"/>
        <v>4.8764469479523715E-3</v>
      </c>
      <c r="H472" s="6">
        <f t="shared" si="256"/>
        <v>0.28040381824402888</v>
      </c>
      <c r="I472" s="6">
        <f t="shared" si="264"/>
        <v>0.28837232111925515</v>
      </c>
      <c r="J472" s="6">
        <f t="shared" si="265"/>
        <v>0.76092207888074481</v>
      </c>
      <c r="K472" s="6">
        <f t="shared" si="266"/>
        <v>0.10160330138844138</v>
      </c>
      <c r="L472" s="94">
        <f t="shared" si="267"/>
        <v>2.9977960436965086E-4</v>
      </c>
      <c r="M472" s="94">
        <f t="shared" si="270"/>
        <v>1.1393976321102863E-2</v>
      </c>
      <c r="N472" s="6">
        <f t="shared" si="257"/>
        <v>4.0928145739153798E-3</v>
      </c>
      <c r="O472" s="6">
        <f t="shared" si="271"/>
        <v>0.27631114016404695</v>
      </c>
      <c r="P472" s="6">
        <f t="shared" si="268"/>
        <v>0.28040395473796231</v>
      </c>
    </row>
    <row r="473" spans="1:16" x14ac:dyDescent="0.25">
      <c r="A473" s="33">
        <f t="shared" si="258"/>
        <v>0.27552743954304326</v>
      </c>
      <c r="B473" s="24">
        <f t="shared" si="259"/>
        <v>5.8472560456956757E-2</v>
      </c>
      <c r="C473" s="24">
        <f t="shared" si="260"/>
        <v>1.7267792906213655</v>
      </c>
      <c r="D473" s="24">
        <f t="shared" si="261"/>
        <v>1.0303869761412584E-2</v>
      </c>
      <c r="E473" s="24">
        <f t="shared" si="262"/>
        <v>7.7312212638587438E-2</v>
      </c>
      <c r="F473" s="6">
        <f t="shared" si="263"/>
        <v>0.56039543422465143</v>
      </c>
      <c r="G473" s="94">
        <f t="shared" si="269"/>
        <v>4.8764447624198076E-3</v>
      </c>
      <c r="H473" s="6">
        <f t="shared" si="256"/>
        <v>0.28040388430546309</v>
      </c>
      <c r="I473" s="6">
        <f t="shared" si="264"/>
        <v>0.28837214153376806</v>
      </c>
      <c r="J473" s="6">
        <f t="shared" si="265"/>
        <v>0.76092225846623185</v>
      </c>
      <c r="K473" s="6">
        <f t="shared" si="266"/>
        <v>0.10160330017737074</v>
      </c>
      <c r="L473" s="94">
        <f t="shared" si="267"/>
        <v>2.9977947477716752E-4</v>
      </c>
      <c r="M473" s="94">
        <f t="shared" si="270"/>
        <v>1.1393976321102863E-2</v>
      </c>
      <c r="N473" s="6">
        <f t="shared" si="257"/>
        <v>4.09281452855801E-3</v>
      </c>
      <c r="O473" s="6">
        <f t="shared" si="271"/>
        <v>0.27631114016404695</v>
      </c>
      <c r="P473" s="6">
        <f t="shared" si="268"/>
        <v>0.28040395469260498</v>
      </c>
    </row>
    <row r="474" spans="1:16" x14ac:dyDescent="0.25">
      <c r="A474" s="33">
        <f t="shared" si="258"/>
        <v>0.27552747473661421</v>
      </c>
      <c r="B474" s="24">
        <f t="shared" si="259"/>
        <v>5.8472525263385811E-2</v>
      </c>
      <c r="C474" s="24">
        <f t="shared" si="260"/>
        <v>1.7267787360787861</v>
      </c>
      <c r="D474" s="24">
        <f t="shared" si="261"/>
        <v>1.030386082729296E-2</v>
      </c>
      <c r="E474" s="24">
        <f t="shared" si="262"/>
        <v>7.7312221572707063E-2</v>
      </c>
      <c r="F474" s="6">
        <f t="shared" si="263"/>
        <v>0.56039536946594004</v>
      </c>
      <c r="G474" s="94">
        <f t="shared" si="269"/>
        <v>4.8764436353861398E-3</v>
      </c>
      <c r="H474" s="6">
        <f t="shared" si="256"/>
        <v>0.28040391837200035</v>
      </c>
      <c r="I474" s="6">
        <f t="shared" si="264"/>
        <v>0.28837204892515728</v>
      </c>
      <c r="J474" s="6">
        <f t="shared" si="265"/>
        <v>0.76092235107484263</v>
      </c>
      <c r="K474" s="6">
        <f t="shared" si="266"/>
        <v>0.10160329955283809</v>
      </c>
      <c r="L474" s="94">
        <f t="shared" si="267"/>
        <v>2.9977940794905325E-4</v>
      </c>
      <c r="M474" s="94">
        <f t="shared" si="270"/>
        <v>1.1393976321102863E-2</v>
      </c>
      <c r="N474" s="6">
        <f t="shared" si="257"/>
        <v>4.0928145051681705E-3</v>
      </c>
      <c r="O474" s="6">
        <f t="shared" si="271"/>
        <v>0.27631114016404695</v>
      </c>
      <c r="P474" s="6">
        <f t="shared" si="268"/>
        <v>0.28040395466921514</v>
      </c>
    </row>
    <row r="475" spans="1:16" x14ac:dyDescent="0.25">
      <c r="A475" s="33">
        <f t="shared" si="258"/>
        <v>0.2755274928852216</v>
      </c>
      <c r="B475" s="24">
        <f t="shared" si="259"/>
        <v>5.8472507114778416E-2</v>
      </c>
      <c r="C475" s="24">
        <f t="shared" si="260"/>
        <v>1.7267784501124264</v>
      </c>
      <c r="D475" s="24">
        <f t="shared" si="261"/>
        <v>1.0303856220150348E-2</v>
      </c>
      <c r="E475" s="24">
        <f t="shared" si="262"/>
        <v>7.7312226179849675E-2</v>
      </c>
      <c r="F475" s="6">
        <f t="shared" si="263"/>
        <v>0.56039533607120395</v>
      </c>
      <c r="G475" s="94">
        <f t="shared" si="269"/>
        <v>4.8764430541980985E-3</v>
      </c>
      <c r="H475" s="6">
        <f t="shared" si="256"/>
        <v>0.2804039359394197</v>
      </c>
      <c r="I475" s="6">
        <f t="shared" si="264"/>
        <v>0.2883720011687752</v>
      </c>
      <c r="J475" s="6">
        <f t="shared" si="265"/>
        <v>0.76092239883122481</v>
      </c>
      <c r="K475" s="6">
        <f t="shared" si="266"/>
        <v>0.10160329923077713</v>
      </c>
      <c r="L475" s="94">
        <f t="shared" si="267"/>
        <v>2.9977937348718033E-4</v>
      </c>
      <c r="M475" s="94">
        <f t="shared" si="270"/>
        <v>1.1393976321102863E-2</v>
      </c>
      <c r="N475" s="6">
        <f t="shared" si="257"/>
        <v>4.092814493106515E-3</v>
      </c>
      <c r="O475" s="6">
        <f t="shared" si="271"/>
        <v>0.27631114016404695</v>
      </c>
      <c r="P475" s="6">
        <f t="shared" si="268"/>
        <v>0.28040395465715345</v>
      </c>
    </row>
    <row r="476" spans="1:16" x14ac:dyDescent="0.25">
      <c r="A476" s="33">
        <f t="shared" si="258"/>
        <v>0.27552750224408851</v>
      </c>
      <c r="B476" s="24">
        <f t="shared" si="259"/>
        <v>5.8472497755911512E-2</v>
      </c>
      <c r="C476" s="24">
        <f t="shared" si="260"/>
        <v>1.7267783026453898</v>
      </c>
      <c r="D476" s="24">
        <f t="shared" si="261"/>
        <v>1.0303853844341029E-2</v>
      </c>
      <c r="E476" s="24">
        <f t="shared" si="262"/>
        <v>7.7312228555658988E-2</v>
      </c>
      <c r="F476" s="6">
        <f t="shared" si="263"/>
        <v>0.56039531885022253</v>
      </c>
      <c r="G476" s="94">
        <f t="shared" si="269"/>
        <v>4.8764427544913435E-3</v>
      </c>
      <c r="H476" s="6">
        <f t="shared" si="256"/>
        <v>0.28040394499857985</v>
      </c>
      <c r="I476" s="6">
        <f t="shared" si="264"/>
        <v>0.2883719765417801</v>
      </c>
      <c r="J476" s="6">
        <f t="shared" si="265"/>
        <v>0.76092242345821992</v>
      </c>
      <c r="K476" s="6">
        <f t="shared" si="266"/>
        <v>0.10160329906469628</v>
      </c>
      <c r="L476" s="94">
        <f t="shared" si="267"/>
        <v>2.9977935571590152E-4</v>
      </c>
      <c r="M476" s="94">
        <f t="shared" si="270"/>
        <v>1.1393976321102863E-2</v>
      </c>
      <c r="N476" s="6">
        <f t="shared" si="257"/>
        <v>4.0928144868865677E-3</v>
      </c>
      <c r="O476" s="6">
        <f t="shared" si="271"/>
        <v>0.27631114016404695</v>
      </c>
      <c r="P476" s="6">
        <f t="shared" si="268"/>
        <v>0.28040395465093354</v>
      </c>
    </row>
    <row r="477" spans="1:16" x14ac:dyDescent="0.25">
      <c r="A477" s="33">
        <f t="shared" si="258"/>
        <v>0.27552750707026535</v>
      </c>
      <c r="B477" s="24">
        <f t="shared" si="259"/>
        <v>5.8472492929734665E-2</v>
      </c>
      <c r="C477" s="24">
        <f t="shared" si="260"/>
        <v>1.7267782265996423</v>
      </c>
      <c r="D477" s="24">
        <f t="shared" si="261"/>
        <v>1.0303852619184666E-2</v>
      </c>
      <c r="E477" s="24">
        <f t="shared" si="262"/>
        <v>7.7312229780815353E-2</v>
      </c>
      <c r="F477" s="6">
        <f t="shared" si="263"/>
        <v>0.56039530996971432</v>
      </c>
      <c r="G477" s="94">
        <f t="shared" si="269"/>
        <v>4.8764425999386976E-3</v>
      </c>
      <c r="H477" s="6">
        <f t="shared" si="256"/>
        <v>0.28040394967020404</v>
      </c>
      <c r="I477" s="6">
        <f t="shared" si="264"/>
        <v>0.28837196384214026</v>
      </c>
      <c r="J477" s="6">
        <f t="shared" si="265"/>
        <v>0.76092243615785971</v>
      </c>
      <c r="K477" s="6">
        <f t="shared" si="266"/>
        <v>0.10160329897905164</v>
      </c>
      <c r="L477" s="94">
        <f t="shared" si="267"/>
        <v>2.9977934655161663E-4</v>
      </c>
      <c r="M477" s="94">
        <f t="shared" si="270"/>
        <v>1.1393976321102863E-2</v>
      </c>
      <c r="N477" s="6">
        <f t="shared" si="257"/>
        <v>4.0928144836790683E-3</v>
      </c>
      <c r="O477" s="6">
        <f t="shared" si="271"/>
        <v>0.27631114016404695</v>
      </c>
      <c r="P477" s="6">
        <f t="shared" si="268"/>
        <v>0.28040395464772599</v>
      </c>
    </row>
    <row r="478" spans="1:16" x14ac:dyDescent="0.25">
      <c r="A478" s="33">
        <f t="shared" si="258"/>
        <v>0.27552750955902633</v>
      </c>
      <c r="B478" s="24">
        <f t="shared" si="259"/>
        <v>5.847249044097369E-2</v>
      </c>
      <c r="C478" s="24">
        <f t="shared" si="260"/>
        <v>1.7267781873844001</v>
      </c>
      <c r="D478" s="24">
        <f t="shared" si="261"/>
        <v>1.030385198739653E-2</v>
      </c>
      <c r="E478" s="24">
        <f t="shared" si="262"/>
        <v>7.7312230412603489E-2</v>
      </c>
      <c r="F478" s="6">
        <f t="shared" si="263"/>
        <v>0.56039530539021754</v>
      </c>
      <c r="G478" s="94">
        <f t="shared" si="269"/>
        <v>4.8764425202390549E-3</v>
      </c>
      <c r="H478" s="6">
        <f t="shared" si="256"/>
        <v>0.28040395207926538</v>
      </c>
      <c r="I478" s="6">
        <f t="shared" si="264"/>
        <v>0.28837195729319481</v>
      </c>
      <c r="J478" s="6">
        <f t="shared" si="265"/>
        <v>0.76092244270680509</v>
      </c>
      <c r="K478" s="6">
        <f t="shared" si="266"/>
        <v>0.1016032989348864</v>
      </c>
      <c r="L478" s="94">
        <f t="shared" si="267"/>
        <v>2.9977934182578254E-4</v>
      </c>
      <c r="M478" s="94">
        <f t="shared" si="270"/>
        <v>1.1393976321102863E-2</v>
      </c>
      <c r="N478" s="6">
        <f t="shared" si="257"/>
        <v>4.092814482025026E-3</v>
      </c>
      <c r="O478" s="6">
        <f t="shared" si="271"/>
        <v>0.27631114016404695</v>
      </c>
      <c r="P478" s="6">
        <f t="shared" si="268"/>
        <v>0.28040395464607198</v>
      </c>
    </row>
    <row r="479" spans="1:16" x14ac:dyDescent="0.25">
      <c r="A479" s="33">
        <f t="shared" si="258"/>
        <v>0.27552751084242966</v>
      </c>
      <c r="B479" s="24">
        <f t="shared" si="259"/>
        <v>5.8472489157570362E-2</v>
      </c>
      <c r="C479" s="24">
        <f t="shared" si="260"/>
        <v>1.7267781671618985</v>
      </c>
      <c r="D479" s="24">
        <f t="shared" si="261"/>
        <v>1.0303851661596263E-2</v>
      </c>
      <c r="E479" s="24">
        <f t="shared" si="262"/>
        <v>7.731223073840375E-2</v>
      </c>
      <c r="F479" s="6">
        <f t="shared" si="263"/>
        <v>0.56039530302866447</v>
      </c>
      <c r="G479" s="94">
        <f t="shared" si="269"/>
        <v>4.8764424791395752E-3</v>
      </c>
      <c r="H479" s="6">
        <f t="shared" si="256"/>
        <v>0.28040395332156925</v>
      </c>
      <c r="I479" s="6">
        <f t="shared" si="264"/>
        <v>0.28837195391603704</v>
      </c>
      <c r="J479" s="6">
        <f t="shared" si="265"/>
        <v>0.76092244608396298</v>
      </c>
      <c r="K479" s="6">
        <f t="shared" si="266"/>
        <v>0.10160329891211126</v>
      </c>
      <c r="L479" s="94">
        <f t="shared" si="267"/>
        <v>2.997793393887664E-4</v>
      </c>
      <c r="M479" s="94">
        <f t="shared" si="270"/>
        <v>1.1393976321102863E-2</v>
      </c>
      <c r="N479" s="6">
        <f t="shared" si="257"/>
        <v>4.0928144811720702E-3</v>
      </c>
      <c r="O479" s="6">
        <f t="shared" si="271"/>
        <v>0.27631114016404695</v>
      </c>
      <c r="P479" s="6">
        <f t="shared" si="268"/>
        <v>0.280403954645219</v>
      </c>
    </row>
    <row r="481" spans="1:16" x14ac:dyDescent="0.25">
      <c r="A481" s="11" t="s">
        <v>75</v>
      </c>
      <c r="B481" s="11"/>
      <c r="C481" s="11"/>
      <c r="D481" s="11"/>
      <c r="E481" s="11"/>
      <c r="F481">
        <f>F448+1</f>
        <v>15</v>
      </c>
      <c r="G481" t="s">
        <v>76</v>
      </c>
      <c r="H481">
        <f>D$18/100</f>
        <v>0.7</v>
      </c>
      <c r="K481" t="s">
        <v>15</v>
      </c>
    </row>
    <row r="482" spans="1:16" x14ac:dyDescent="0.25">
      <c r="A482" s="4" t="s">
        <v>82</v>
      </c>
      <c r="B482" s="4" t="s">
        <v>185</v>
      </c>
      <c r="C482" s="4" t="s">
        <v>186</v>
      </c>
      <c r="D482" s="4" t="s">
        <v>187</v>
      </c>
      <c r="E482" s="4" t="s">
        <v>188</v>
      </c>
      <c r="F482" s="4" t="s">
        <v>79</v>
      </c>
      <c r="G482" s="4" t="s">
        <v>81</v>
      </c>
      <c r="H482" s="4" t="s">
        <v>84</v>
      </c>
      <c r="I482" s="4" t="s">
        <v>60</v>
      </c>
      <c r="J482" s="4" t="s">
        <v>190</v>
      </c>
      <c r="K482" s="4" t="s">
        <v>86</v>
      </c>
      <c r="L482" s="4" t="s">
        <v>88</v>
      </c>
      <c r="M482" s="4" t="s">
        <v>88</v>
      </c>
      <c r="N482" s="4" t="s">
        <v>90</v>
      </c>
      <c r="O482" s="4" t="s">
        <v>92</v>
      </c>
      <c r="P482" s="4" t="s">
        <v>92</v>
      </c>
    </row>
    <row r="483" spans="1:16" x14ac:dyDescent="0.25">
      <c r="A483" s="4" t="s">
        <v>77</v>
      </c>
      <c r="B483" s="4" t="s">
        <v>10</v>
      </c>
      <c r="C483" s="4" t="s">
        <v>57</v>
      </c>
      <c r="D483" s="4" t="s">
        <v>59</v>
      </c>
      <c r="E483" s="4" t="s">
        <v>189</v>
      </c>
      <c r="F483" s="4" t="s">
        <v>78</v>
      </c>
      <c r="G483" s="4" t="s">
        <v>80</v>
      </c>
      <c r="H483" s="4" t="s">
        <v>83</v>
      </c>
      <c r="I483" s="4" t="s">
        <v>61</v>
      </c>
      <c r="J483" s="4" t="s">
        <v>191</v>
      </c>
      <c r="K483" s="4" t="s">
        <v>85</v>
      </c>
      <c r="L483" s="4" t="s">
        <v>87</v>
      </c>
      <c r="M483" s="4" t="s">
        <v>28</v>
      </c>
      <c r="N483" s="4" t="s">
        <v>89</v>
      </c>
      <c r="O483" s="4" t="s">
        <v>32</v>
      </c>
      <c r="P483" s="4" t="s">
        <v>91</v>
      </c>
    </row>
    <row r="484" spans="1:16" x14ac:dyDescent="0.25">
      <c r="A484" s="4" t="s">
        <v>0</v>
      </c>
      <c r="B484" s="4" t="s">
        <v>0</v>
      </c>
      <c r="C484" s="4" t="s">
        <v>97</v>
      </c>
      <c r="D484" s="4" t="s">
        <v>17</v>
      </c>
      <c r="E484" s="4" t="s">
        <v>17</v>
      </c>
      <c r="F484" s="4" t="s">
        <v>22</v>
      </c>
      <c r="G484" s="4" t="s">
        <v>0</v>
      </c>
      <c r="H484" s="4" t="s">
        <v>0</v>
      </c>
      <c r="I484" s="4" t="s">
        <v>0</v>
      </c>
      <c r="J484" s="4" t="s">
        <v>0</v>
      </c>
      <c r="K484" s="4" t="s">
        <v>0</v>
      </c>
      <c r="L484" s="4" t="s">
        <v>20</v>
      </c>
      <c r="M484" s="4" t="s">
        <v>20</v>
      </c>
      <c r="N484" s="4" t="s">
        <v>0</v>
      </c>
      <c r="O484" s="4" t="s">
        <v>0</v>
      </c>
      <c r="P484" s="4" t="s">
        <v>0</v>
      </c>
    </row>
    <row r="485" spans="1:16" x14ac:dyDescent="0.25">
      <c r="A485" s="24">
        <v>0.2</v>
      </c>
      <c r="B485" s="24">
        <f>IF(A485&lt;0.167,A485,2*0.167-A485)</f>
        <v>0.13400000000000001</v>
      </c>
      <c r="C485" s="24">
        <f>2*ACOS((0.167-B485)/0.167)</f>
        <v>2.7437647987045688</v>
      </c>
      <c r="D485" s="24">
        <f>0.167^2*(C485-SIN(C485))/2</f>
        <v>3.2858095406100046E-2</v>
      </c>
      <c r="E485" s="24">
        <f>IF(A485&lt;0.167,D485,3.1416*(0.167)^2-D485)</f>
        <v>5.4757986993899971E-2</v>
      </c>
      <c r="F485" s="6">
        <f>$D$19/E485</f>
        <v>0.7912162837048089</v>
      </c>
      <c r="G485" s="94">
        <f>F485^2/(2*32.2)</f>
        <v>9.7208572608641092E-3</v>
      </c>
      <c r="H485" s="6">
        <f t="shared" ref="H485:H512" si="272">A485+G485</f>
        <v>0.20972085726086412</v>
      </c>
      <c r="I485" s="6">
        <f>0.167*C485</f>
        <v>0.45820872138366303</v>
      </c>
      <c r="J485" s="6">
        <f>IF(A485&lt;0.167,I485,(2*3.1416*0.167-I485))</f>
        <v>0.59108567861633698</v>
      </c>
      <c r="K485" s="6">
        <f>E485/J485</f>
        <v>9.2639678095537803E-2</v>
      </c>
      <c r="L485" s="94">
        <f>($D$21^2)*(F485^2)/(($D$20^2)*(K485^1.333))</f>
        <v>6.7588190163551704E-4</v>
      </c>
      <c r="M485" s="94">
        <f>D468</f>
        <v>1.0304357164462298E-2</v>
      </c>
      <c r="N485" s="6">
        <f t="shared" ref="N485:N512" si="273">((M485+L485)/2)*D$30</f>
        <v>3.8430836731342352E-3</v>
      </c>
      <c r="O485" s="6">
        <f>H479</f>
        <v>0.28040395332156925</v>
      </c>
      <c r="P485" s="6">
        <f>N485+O485</f>
        <v>0.28424703699470349</v>
      </c>
    </row>
    <row r="486" spans="1:16" x14ac:dyDescent="0.25">
      <c r="A486" s="33">
        <f t="shared" ref="A486:A512" si="274">A485+(P485-H485)/2</f>
        <v>0.23726308986691969</v>
      </c>
      <c r="B486" s="24">
        <f t="shared" ref="B486:B512" si="275">IF(A486&lt;0.167,A486,2*0.167-A486)</f>
        <v>9.6736910133080334E-2</v>
      </c>
      <c r="C486" s="24">
        <f t="shared" ref="C486:C512" si="276">2*ACOS((0.167-B486)/0.167)</f>
        <v>2.2730773651972593</v>
      </c>
      <c r="D486" s="24">
        <f t="shared" ref="D486:D512" si="277">0.167^2*(C486-SIN(C486))/2</f>
        <v>2.1052104404779722E-2</v>
      </c>
      <c r="E486" s="24">
        <f t="shared" ref="E486:E512" si="278">IF(A486&lt;0.167,D486,3.1416*(0.167)^2-D486)</f>
        <v>6.6563977995220291E-2</v>
      </c>
      <c r="F486" s="6">
        <f t="shared" ref="F486:F512" si="279">$D$19/E486</f>
        <v>0.65088374038554053</v>
      </c>
      <c r="G486" s="94">
        <f>F486^2/2/32.2</f>
        <v>6.5784106133272005E-3</v>
      </c>
      <c r="H486" s="6">
        <f t="shared" si="272"/>
        <v>0.24384150048024689</v>
      </c>
      <c r="I486" s="6">
        <f t="shared" ref="I486:I512" si="280">0.167*C486</f>
        <v>0.37960391998794235</v>
      </c>
      <c r="J486" s="6">
        <f t="shared" ref="J486:J512" si="281">IF(A486&lt;0.167,I486,(2*3.1416*0.167-I486))</f>
        <v>0.66969048001205755</v>
      </c>
      <c r="K486" s="6">
        <f t="shared" ref="K486:K512" si="282">E486/J486</f>
        <v>9.9395138473555467E-2</v>
      </c>
      <c r="L486" s="94">
        <f t="shared" ref="L486:L512" si="283">($D$21^2)*(F486^2)/(($D$20^2)*(K486^1.333))</f>
        <v>4.1642802013776037E-4</v>
      </c>
      <c r="M486" s="94">
        <f>M485</f>
        <v>1.0304357164462298E-2</v>
      </c>
      <c r="N486" s="6">
        <f t="shared" si="273"/>
        <v>3.7522748146100204E-3</v>
      </c>
      <c r="O486" s="6">
        <f>O485</f>
        <v>0.28040395332156925</v>
      </c>
      <c r="P486" s="6">
        <f t="shared" ref="P486:P512" si="284">N486+O486</f>
        <v>0.2841562281361793</v>
      </c>
    </row>
    <row r="487" spans="1:16" x14ac:dyDescent="0.25">
      <c r="A487" s="33">
        <f t="shared" si="274"/>
        <v>0.25742045369488586</v>
      </c>
      <c r="B487" s="24">
        <f t="shared" si="275"/>
        <v>7.6579546305114155E-2</v>
      </c>
      <c r="C487" s="24">
        <f t="shared" si="276"/>
        <v>1.9972951388495768</v>
      </c>
      <c r="D487" s="24">
        <f t="shared" si="277"/>
        <v>1.515593429862247E-2</v>
      </c>
      <c r="E487" s="24">
        <f t="shared" si="278"/>
        <v>7.2460148101377547E-2</v>
      </c>
      <c r="F487" s="6">
        <f t="shared" si="279"/>
        <v>0.59792054125881822</v>
      </c>
      <c r="G487" s="94">
        <f t="shared" ref="G487:G512" si="285">F487^2/2/32.2</f>
        <v>5.551381578559598E-3</v>
      </c>
      <c r="H487" s="6">
        <f t="shared" si="272"/>
        <v>0.26297183527344548</v>
      </c>
      <c r="I487" s="6">
        <f t="shared" si="280"/>
        <v>0.33354828818787935</v>
      </c>
      <c r="J487" s="6">
        <f t="shared" si="281"/>
        <v>0.71574611181212067</v>
      </c>
      <c r="K487" s="6">
        <f t="shared" si="282"/>
        <v>0.10123722211766333</v>
      </c>
      <c r="L487" s="94">
        <f t="shared" si="283"/>
        <v>3.4291719985022072E-4</v>
      </c>
      <c r="M487" s="94">
        <f t="shared" ref="M487:M512" si="286">M486</f>
        <v>1.0304357164462298E-2</v>
      </c>
      <c r="N487" s="6">
        <f t="shared" si="273"/>
        <v>3.7265460275093813E-3</v>
      </c>
      <c r="O487" s="6">
        <f t="shared" ref="O487:O512" si="287">O486</f>
        <v>0.28040395332156925</v>
      </c>
      <c r="P487" s="6">
        <f t="shared" si="284"/>
        <v>0.28413049934907864</v>
      </c>
    </row>
    <row r="488" spans="1:16" x14ac:dyDescent="0.25">
      <c r="A488" s="33">
        <f t="shared" si="274"/>
        <v>0.26799978573270244</v>
      </c>
      <c r="B488" s="24">
        <f t="shared" si="275"/>
        <v>6.6000214267297574E-2</v>
      </c>
      <c r="C488" s="24">
        <f t="shared" si="276"/>
        <v>1.8425905241727834</v>
      </c>
      <c r="D488" s="24">
        <f t="shared" si="277"/>
        <v>1.22613953311442E-2</v>
      </c>
      <c r="E488" s="24">
        <f t="shared" si="278"/>
        <v>7.5354687068855813E-2</v>
      </c>
      <c r="F488" s="6">
        <f t="shared" si="279"/>
        <v>0.57495310056666982</v>
      </c>
      <c r="G488" s="94">
        <f t="shared" si="285"/>
        <v>5.1330911157022839E-3</v>
      </c>
      <c r="H488" s="6">
        <f t="shared" si="272"/>
        <v>0.2731328768484047</v>
      </c>
      <c r="I488" s="6">
        <f t="shared" si="280"/>
        <v>0.30771261753685486</v>
      </c>
      <c r="J488" s="6">
        <f t="shared" si="281"/>
        <v>0.7415817824631451</v>
      </c>
      <c r="K488" s="6">
        <f t="shared" si="282"/>
        <v>0.10161345498343706</v>
      </c>
      <c r="L488" s="94">
        <f t="shared" si="283"/>
        <v>3.1551477512945463E-4</v>
      </c>
      <c r="M488" s="94">
        <f t="shared" si="286"/>
        <v>1.0304357164462298E-2</v>
      </c>
      <c r="N488" s="6">
        <f t="shared" si="273"/>
        <v>3.7169551788571132E-3</v>
      </c>
      <c r="O488" s="6">
        <f t="shared" si="287"/>
        <v>0.28040395332156925</v>
      </c>
      <c r="P488" s="6">
        <f t="shared" si="284"/>
        <v>0.28412090850042637</v>
      </c>
    </row>
    <row r="489" spans="1:16" x14ac:dyDescent="0.25">
      <c r="A489" s="33">
        <f t="shared" si="274"/>
        <v>0.27349380155871328</v>
      </c>
      <c r="B489" s="24">
        <f t="shared" si="275"/>
        <v>6.050619844128674E-2</v>
      </c>
      <c r="C489" s="24">
        <f t="shared" si="276"/>
        <v>1.7586079730196258</v>
      </c>
      <c r="D489" s="24">
        <f t="shared" si="277"/>
        <v>1.082362049279093E-2</v>
      </c>
      <c r="E489" s="24">
        <f t="shared" si="278"/>
        <v>7.6792461907209092E-2</v>
      </c>
      <c r="F489" s="6">
        <f t="shared" si="279"/>
        <v>0.56418833172481619</v>
      </c>
      <c r="G489" s="94">
        <f t="shared" si="285"/>
        <v>4.9426781623358876E-3</v>
      </c>
      <c r="H489" s="6">
        <f t="shared" si="272"/>
        <v>0.27843647972104918</v>
      </c>
      <c r="I489" s="6">
        <f t="shared" si="280"/>
        <v>0.29368753149427751</v>
      </c>
      <c r="J489" s="6">
        <f t="shared" si="281"/>
        <v>0.75560686850572245</v>
      </c>
      <c r="K489" s="6">
        <f t="shared" si="282"/>
        <v>0.10163017980378181</v>
      </c>
      <c r="L489" s="94">
        <f t="shared" si="283"/>
        <v>3.0374405301388999E-4</v>
      </c>
      <c r="M489" s="94">
        <f t="shared" si="286"/>
        <v>1.0304357164462298E-2</v>
      </c>
      <c r="N489" s="6">
        <f t="shared" si="273"/>
        <v>3.7128354261166657E-3</v>
      </c>
      <c r="O489" s="6">
        <f t="shared" si="287"/>
        <v>0.28040395332156925</v>
      </c>
      <c r="P489" s="6">
        <f t="shared" si="284"/>
        <v>0.28411678874768592</v>
      </c>
    </row>
    <row r="490" spans="1:16" x14ac:dyDescent="0.25">
      <c r="A490" s="33">
        <f t="shared" si="274"/>
        <v>0.27633395607203165</v>
      </c>
      <c r="B490" s="24">
        <f t="shared" si="275"/>
        <v>5.7666043927968369E-2</v>
      </c>
      <c r="C490" s="24">
        <f t="shared" si="276"/>
        <v>1.7140362718903246</v>
      </c>
      <c r="D490" s="24">
        <f t="shared" si="277"/>
        <v>1.0099688772620566E-2</v>
      </c>
      <c r="E490" s="24">
        <f t="shared" si="278"/>
        <v>7.7516393627379457E-2</v>
      </c>
      <c r="F490" s="6">
        <f t="shared" si="279"/>
        <v>0.55891933235096847</v>
      </c>
      <c r="G490" s="94">
        <f t="shared" si="285"/>
        <v>4.8507891316095075E-3</v>
      </c>
      <c r="H490" s="6">
        <f t="shared" si="272"/>
        <v>0.28118474520364117</v>
      </c>
      <c r="I490" s="6">
        <f t="shared" si="280"/>
        <v>0.2862440574056842</v>
      </c>
      <c r="J490" s="6">
        <f t="shared" si="281"/>
        <v>0.76305034259431581</v>
      </c>
      <c r="K490" s="6">
        <f t="shared" si="282"/>
        <v>0.10158752221226891</v>
      </c>
      <c r="L490" s="94">
        <f t="shared" si="283"/>
        <v>2.9826403418183826E-4</v>
      </c>
      <c r="M490" s="94">
        <f t="shared" si="286"/>
        <v>1.0304357164462298E-2</v>
      </c>
      <c r="N490" s="6">
        <f t="shared" si="273"/>
        <v>3.7109174195254471E-3</v>
      </c>
      <c r="O490" s="6">
        <f t="shared" si="287"/>
        <v>0.28040395332156925</v>
      </c>
      <c r="P490" s="6">
        <f t="shared" si="284"/>
        <v>0.2841148707410947</v>
      </c>
    </row>
    <row r="491" spans="1:16" x14ac:dyDescent="0.25">
      <c r="A491" s="33">
        <f t="shared" si="274"/>
        <v>0.27779901884075842</v>
      </c>
      <c r="B491" s="24">
        <f t="shared" si="275"/>
        <v>5.6200981159241603E-2</v>
      </c>
      <c r="C491" s="24">
        <f t="shared" si="276"/>
        <v>1.6907060765809945</v>
      </c>
      <c r="D491" s="24">
        <f t="shared" si="277"/>
        <v>9.7316802614934306E-3</v>
      </c>
      <c r="E491" s="24">
        <f t="shared" si="278"/>
        <v>7.7884402138506587E-2</v>
      </c>
      <c r="F491" s="6">
        <f t="shared" si="279"/>
        <v>0.55627840469804946</v>
      </c>
      <c r="G491" s="94">
        <f t="shared" si="285"/>
        <v>4.8050568871647031E-3</v>
      </c>
      <c r="H491" s="6">
        <f t="shared" si="272"/>
        <v>0.28260407572792312</v>
      </c>
      <c r="I491" s="6">
        <f t="shared" si="280"/>
        <v>0.2823479147890261</v>
      </c>
      <c r="J491" s="6">
        <f t="shared" si="281"/>
        <v>0.76694648521097386</v>
      </c>
      <c r="K491" s="6">
        <f t="shared" si="282"/>
        <v>0.10155128635485162</v>
      </c>
      <c r="L491" s="94">
        <f t="shared" si="283"/>
        <v>2.955926008280644E-4</v>
      </c>
      <c r="M491" s="94">
        <f t="shared" si="286"/>
        <v>1.0304357164462298E-2</v>
      </c>
      <c r="N491" s="6">
        <f t="shared" si="273"/>
        <v>3.7099824178516267E-3</v>
      </c>
      <c r="O491" s="6">
        <f t="shared" si="287"/>
        <v>0.28040395332156925</v>
      </c>
      <c r="P491" s="6">
        <f t="shared" si="284"/>
        <v>0.2841139357394209</v>
      </c>
    </row>
    <row r="492" spans="1:16" x14ac:dyDescent="0.25">
      <c r="A492" s="33">
        <f t="shared" si="274"/>
        <v>0.2785539488465073</v>
      </c>
      <c r="B492" s="24">
        <f t="shared" si="275"/>
        <v>5.5446051153492715E-2</v>
      </c>
      <c r="C492" s="24">
        <f t="shared" si="276"/>
        <v>1.678589773387962</v>
      </c>
      <c r="D492" s="24">
        <f t="shared" si="277"/>
        <v>9.5435302319266235E-3</v>
      </c>
      <c r="E492" s="24">
        <f t="shared" si="278"/>
        <v>7.8072552168073392E-2</v>
      </c>
      <c r="F492" s="6">
        <f t="shared" si="279"/>
        <v>0.55493780809418802</v>
      </c>
      <c r="G492" s="94">
        <f t="shared" si="285"/>
        <v>4.7819250132357426E-3</v>
      </c>
      <c r="H492" s="6">
        <f t="shared" si="272"/>
        <v>0.28333587385974307</v>
      </c>
      <c r="I492" s="6">
        <f t="shared" si="280"/>
        <v>0.2803244921557897</v>
      </c>
      <c r="J492" s="6">
        <f t="shared" si="281"/>
        <v>0.76896990784421027</v>
      </c>
      <c r="K492" s="6">
        <f t="shared" si="282"/>
        <v>0.10152874822754511</v>
      </c>
      <c r="L492" s="94">
        <f t="shared" si="283"/>
        <v>2.9425664854576105E-4</v>
      </c>
      <c r="M492" s="94">
        <f t="shared" si="286"/>
        <v>1.0304357164462298E-2</v>
      </c>
      <c r="N492" s="6">
        <f t="shared" si="273"/>
        <v>3.7095148345528206E-3</v>
      </c>
      <c r="O492" s="6">
        <f t="shared" si="287"/>
        <v>0.28040395332156925</v>
      </c>
      <c r="P492" s="6">
        <f t="shared" si="284"/>
        <v>0.2841134681561221</v>
      </c>
    </row>
    <row r="493" spans="1:16" x14ac:dyDescent="0.25">
      <c r="A493" s="33">
        <f t="shared" si="274"/>
        <v>0.27894274599469682</v>
      </c>
      <c r="B493" s="24">
        <f t="shared" si="275"/>
        <v>5.5057254005303202E-2</v>
      </c>
      <c r="C493" s="24">
        <f t="shared" si="276"/>
        <v>1.6723239970371546</v>
      </c>
      <c r="D493" s="24">
        <f t="shared" si="277"/>
        <v>9.447029294627679E-3</v>
      </c>
      <c r="E493" s="24">
        <f t="shared" si="278"/>
        <v>7.8169053105372338E-2</v>
      </c>
      <c r="F493" s="6">
        <f t="shared" si="279"/>
        <v>0.55425272855828112</v>
      </c>
      <c r="G493" s="94">
        <f t="shared" si="285"/>
        <v>4.7701255763089997E-3</v>
      </c>
      <c r="H493" s="6">
        <f t="shared" si="272"/>
        <v>0.28371287157100583</v>
      </c>
      <c r="I493" s="6">
        <f t="shared" si="280"/>
        <v>0.27927810750520482</v>
      </c>
      <c r="J493" s="6">
        <f t="shared" si="281"/>
        <v>0.77001629249479508</v>
      </c>
      <c r="K493" s="6">
        <f t="shared" si="282"/>
        <v>0.1015161027984362</v>
      </c>
      <c r="L493" s="94">
        <f t="shared" si="283"/>
        <v>2.9357930861992793E-4</v>
      </c>
      <c r="M493" s="94">
        <f t="shared" si="286"/>
        <v>1.0304357164462298E-2</v>
      </c>
      <c r="N493" s="6">
        <f t="shared" si="273"/>
        <v>3.7092777655787792E-3</v>
      </c>
      <c r="O493" s="6">
        <f t="shared" si="287"/>
        <v>0.28040395332156925</v>
      </c>
      <c r="P493" s="6">
        <f t="shared" si="284"/>
        <v>0.28411323108714803</v>
      </c>
    </row>
    <row r="494" spans="1:16" x14ac:dyDescent="0.25">
      <c r="A494" s="33">
        <f t="shared" si="274"/>
        <v>0.27914292575276789</v>
      </c>
      <c r="B494" s="24">
        <f t="shared" si="275"/>
        <v>5.4857074247232129E-2</v>
      </c>
      <c r="C494" s="24">
        <f t="shared" si="276"/>
        <v>1.6690910192295818</v>
      </c>
      <c r="D494" s="24">
        <f t="shared" si="277"/>
        <v>9.3974503057580455E-3</v>
      </c>
      <c r="E494" s="24">
        <f t="shared" si="278"/>
        <v>7.8218632094241972E-2</v>
      </c>
      <c r="F494" s="6">
        <f t="shared" si="279"/>
        <v>0.55390141469450693</v>
      </c>
      <c r="G494" s="94">
        <f t="shared" si="285"/>
        <v>4.7640803913132938E-3</v>
      </c>
      <c r="H494" s="6">
        <f t="shared" si="272"/>
        <v>0.28390700614408121</v>
      </c>
      <c r="I494" s="6">
        <f t="shared" si="280"/>
        <v>0.27873820021134016</v>
      </c>
      <c r="J494" s="6">
        <f t="shared" si="281"/>
        <v>0.77055619978865986</v>
      </c>
      <c r="K494" s="6">
        <f t="shared" si="282"/>
        <v>0.10150931510991017</v>
      </c>
      <c r="L494" s="94">
        <f t="shared" si="283"/>
        <v>2.9323339045602412E-4</v>
      </c>
      <c r="M494" s="94">
        <f t="shared" si="286"/>
        <v>1.0304357164462298E-2</v>
      </c>
      <c r="N494" s="6">
        <f t="shared" si="273"/>
        <v>3.7091566942214125E-3</v>
      </c>
      <c r="O494" s="6">
        <f t="shared" si="287"/>
        <v>0.28040395332156925</v>
      </c>
      <c r="P494" s="6">
        <f t="shared" si="284"/>
        <v>0.28411311001579065</v>
      </c>
    </row>
    <row r="495" spans="1:16" x14ac:dyDescent="0.25">
      <c r="A495" s="33">
        <f t="shared" si="274"/>
        <v>0.27924597768862258</v>
      </c>
      <c r="B495" s="24">
        <f t="shared" si="275"/>
        <v>5.4754022311377437E-2</v>
      </c>
      <c r="C495" s="24">
        <f t="shared" si="276"/>
        <v>1.6674248445184441</v>
      </c>
      <c r="D495" s="24">
        <f t="shared" si="277"/>
        <v>9.3719554955975521E-3</v>
      </c>
      <c r="E495" s="24">
        <f t="shared" si="278"/>
        <v>7.8244126904402467E-2</v>
      </c>
      <c r="F495" s="6">
        <f t="shared" si="279"/>
        <v>0.5537209332708658</v>
      </c>
      <c r="G495" s="94">
        <f t="shared" si="285"/>
        <v>4.7609762723968725E-3</v>
      </c>
      <c r="H495" s="6">
        <f t="shared" si="272"/>
        <v>0.28400695396101944</v>
      </c>
      <c r="I495" s="6">
        <f t="shared" si="280"/>
        <v>0.27845994903458016</v>
      </c>
      <c r="J495" s="6">
        <f t="shared" si="281"/>
        <v>0.7708344509654198</v>
      </c>
      <c r="K495" s="6">
        <f t="shared" si="282"/>
        <v>0.10150574718917507</v>
      </c>
      <c r="L495" s="94">
        <f t="shared" si="283"/>
        <v>2.9305605971240427E-4</v>
      </c>
      <c r="M495" s="94">
        <f t="shared" si="286"/>
        <v>1.0304357164462298E-2</v>
      </c>
      <c r="N495" s="6">
        <f t="shared" si="273"/>
        <v>3.709094628461146E-3</v>
      </c>
      <c r="O495" s="6">
        <f t="shared" si="287"/>
        <v>0.28040395332156925</v>
      </c>
      <c r="P495" s="6">
        <f t="shared" si="284"/>
        <v>0.2841130479500304</v>
      </c>
    </row>
    <row r="496" spans="1:16" x14ac:dyDescent="0.25">
      <c r="A496" s="33">
        <f t="shared" si="274"/>
        <v>0.27929902468312806</v>
      </c>
      <c r="B496" s="24">
        <f t="shared" si="275"/>
        <v>5.4700975316871958E-2</v>
      </c>
      <c r="C496" s="24">
        <f t="shared" si="276"/>
        <v>1.6665666733832494</v>
      </c>
      <c r="D496" s="24">
        <f t="shared" si="277"/>
        <v>9.3588393067803467E-3</v>
      </c>
      <c r="E496" s="24">
        <f t="shared" si="278"/>
        <v>7.8257243093219672E-2</v>
      </c>
      <c r="F496" s="6">
        <f t="shared" si="279"/>
        <v>0.55362812769753156</v>
      </c>
      <c r="G496" s="94">
        <f t="shared" si="285"/>
        <v>4.7593804934452522E-3</v>
      </c>
      <c r="H496" s="6">
        <f t="shared" si="272"/>
        <v>0.28405840517657333</v>
      </c>
      <c r="I496" s="6">
        <f t="shared" si="280"/>
        <v>0.27831663445500265</v>
      </c>
      <c r="J496" s="6">
        <f t="shared" si="281"/>
        <v>0.77097776554499731</v>
      </c>
      <c r="K496" s="6">
        <f t="shared" si="282"/>
        <v>0.10150389102064483</v>
      </c>
      <c r="L496" s="94">
        <f t="shared" si="283"/>
        <v>2.9296497469644833E-4</v>
      </c>
      <c r="M496" s="94">
        <f t="shared" si="286"/>
        <v>1.0304357164462298E-2</v>
      </c>
      <c r="N496" s="6">
        <f t="shared" si="273"/>
        <v>3.709062748705561E-3</v>
      </c>
      <c r="O496" s="6">
        <f t="shared" si="287"/>
        <v>0.28040395332156925</v>
      </c>
      <c r="P496" s="6">
        <f t="shared" si="284"/>
        <v>0.28411301607027484</v>
      </c>
    </row>
    <row r="497" spans="1:16" x14ac:dyDescent="0.25">
      <c r="A497" s="33">
        <f t="shared" si="274"/>
        <v>0.27932633012997882</v>
      </c>
      <c r="B497" s="24">
        <f t="shared" si="275"/>
        <v>5.4673669870021202E-2</v>
      </c>
      <c r="C497" s="24">
        <f t="shared" si="276"/>
        <v>1.6661248073357144</v>
      </c>
      <c r="D497" s="24">
        <f t="shared" si="277"/>
        <v>9.3520898637363837E-3</v>
      </c>
      <c r="E497" s="24">
        <f t="shared" si="278"/>
        <v>7.8263992536263635E-2</v>
      </c>
      <c r="F497" s="6">
        <f t="shared" si="279"/>
        <v>0.55358038311673097</v>
      </c>
      <c r="G497" s="94">
        <f t="shared" si="285"/>
        <v>4.7585596362060027E-3</v>
      </c>
      <c r="H497" s="6">
        <f t="shared" si="272"/>
        <v>0.28408488976618484</v>
      </c>
      <c r="I497" s="6">
        <f t="shared" si="280"/>
        <v>0.27824284282506434</v>
      </c>
      <c r="J497" s="6">
        <f t="shared" si="281"/>
        <v>0.77105155717493568</v>
      </c>
      <c r="K497" s="6">
        <f t="shared" si="282"/>
        <v>0.10150293039160176</v>
      </c>
      <c r="L497" s="94">
        <f t="shared" si="283"/>
        <v>2.9291814189538545E-4</v>
      </c>
      <c r="M497" s="94">
        <f t="shared" si="286"/>
        <v>1.0304357164462298E-2</v>
      </c>
      <c r="N497" s="6">
        <f t="shared" si="273"/>
        <v>3.7090463572251892E-3</v>
      </c>
      <c r="O497" s="6">
        <f t="shared" si="287"/>
        <v>0.28040395332156925</v>
      </c>
      <c r="P497" s="6">
        <f t="shared" si="284"/>
        <v>0.28411299967879444</v>
      </c>
    </row>
    <row r="498" spans="1:16" x14ac:dyDescent="0.25">
      <c r="A498" s="33">
        <f t="shared" si="274"/>
        <v>0.27934038508628362</v>
      </c>
      <c r="B498" s="24">
        <f t="shared" si="275"/>
        <v>5.4659614913716403E-2</v>
      </c>
      <c r="C498" s="24">
        <f t="shared" si="276"/>
        <v>1.6658973306483567</v>
      </c>
      <c r="D498" s="24">
        <f t="shared" si="277"/>
        <v>9.3486162454205872E-3</v>
      </c>
      <c r="E498" s="24">
        <f t="shared" si="278"/>
        <v>7.8267466154579426E-2</v>
      </c>
      <c r="F498" s="6">
        <f t="shared" si="279"/>
        <v>0.55355581445426449</v>
      </c>
      <c r="G498" s="94">
        <f t="shared" si="285"/>
        <v>4.7581372626727342E-3</v>
      </c>
      <c r="H498" s="6">
        <f t="shared" si="272"/>
        <v>0.28409852234895633</v>
      </c>
      <c r="I498" s="6">
        <f t="shared" si="280"/>
        <v>0.27820485421827557</v>
      </c>
      <c r="J498" s="6">
        <f t="shared" si="281"/>
        <v>0.77108954578172439</v>
      </c>
      <c r="K498" s="6">
        <f t="shared" si="282"/>
        <v>0.10150243455217967</v>
      </c>
      <c r="L498" s="94">
        <f t="shared" si="283"/>
        <v>2.9289404947732239E-4</v>
      </c>
      <c r="M498" s="94">
        <f t="shared" si="286"/>
        <v>1.0304357164462298E-2</v>
      </c>
      <c r="N498" s="6">
        <f t="shared" si="273"/>
        <v>3.7090379248788667E-3</v>
      </c>
      <c r="O498" s="6">
        <f t="shared" si="287"/>
        <v>0.28040395332156925</v>
      </c>
      <c r="P498" s="6">
        <f t="shared" si="284"/>
        <v>0.28411299124644812</v>
      </c>
    </row>
    <row r="499" spans="1:16" x14ac:dyDescent="0.25">
      <c r="A499" s="33">
        <f t="shared" si="274"/>
        <v>0.27934761953502951</v>
      </c>
      <c r="B499" s="24">
        <f t="shared" si="275"/>
        <v>5.4652380464970507E-2</v>
      </c>
      <c r="C499" s="24">
        <f t="shared" si="276"/>
        <v>1.6657802333564709</v>
      </c>
      <c r="D499" s="24">
        <f t="shared" si="277"/>
        <v>9.3468284244444966E-3</v>
      </c>
      <c r="E499" s="24">
        <f t="shared" si="278"/>
        <v>7.8269253975555522E-2</v>
      </c>
      <c r="F499" s="6">
        <f t="shared" si="279"/>
        <v>0.55354317016999888</v>
      </c>
      <c r="G499" s="94">
        <f t="shared" si="285"/>
        <v>4.7579198950598181E-3</v>
      </c>
      <c r="H499" s="6">
        <f t="shared" si="272"/>
        <v>0.28410553943008932</v>
      </c>
      <c r="I499" s="6">
        <f t="shared" si="280"/>
        <v>0.27818529897053063</v>
      </c>
      <c r="J499" s="6">
        <f t="shared" si="281"/>
        <v>0.77110910102946928</v>
      </c>
      <c r="K499" s="6">
        <f t="shared" si="282"/>
        <v>0.1015021789667145</v>
      </c>
      <c r="L499" s="94">
        <f t="shared" si="283"/>
        <v>2.9288165216230212E-4</v>
      </c>
      <c r="M499" s="94">
        <f>M491</f>
        <v>1.0304357164462298E-2</v>
      </c>
      <c r="N499" s="6">
        <f t="shared" si="273"/>
        <v>3.7090335858186098E-3</v>
      </c>
      <c r="O499" s="6">
        <f>O491</f>
        <v>0.28040395332156925</v>
      </c>
      <c r="P499" s="6">
        <f t="shared" si="284"/>
        <v>0.28411298690738784</v>
      </c>
    </row>
    <row r="500" spans="1:16" x14ac:dyDescent="0.25">
      <c r="A500" s="33">
        <f t="shared" si="274"/>
        <v>0.27935134327367878</v>
      </c>
      <c r="B500" s="24">
        <f t="shared" si="275"/>
        <v>5.4648656726321243E-2</v>
      </c>
      <c r="C500" s="24">
        <f t="shared" si="276"/>
        <v>1.6657199582328632</v>
      </c>
      <c r="D500" s="24">
        <f t="shared" si="277"/>
        <v>9.3459082286025657E-3</v>
      </c>
      <c r="E500" s="24">
        <f t="shared" si="278"/>
        <v>7.827017417139745E-2</v>
      </c>
      <c r="F500" s="6">
        <f t="shared" si="279"/>
        <v>0.55353666235103838</v>
      </c>
      <c r="G500" s="94">
        <f t="shared" si="285"/>
        <v>4.7578080212224757E-3</v>
      </c>
      <c r="H500" s="6">
        <f t="shared" si="272"/>
        <v>0.28410915129490127</v>
      </c>
      <c r="I500" s="6">
        <f t="shared" si="280"/>
        <v>0.27817523302488817</v>
      </c>
      <c r="J500" s="6">
        <f t="shared" si="281"/>
        <v>0.77111916697511185</v>
      </c>
      <c r="K500" s="6">
        <f t="shared" si="282"/>
        <v>0.10150204731446345</v>
      </c>
      <c r="L500" s="94">
        <f t="shared" si="283"/>
        <v>2.9287527194999193E-4</v>
      </c>
      <c r="M500" s="94">
        <f t="shared" si="286"/>
        <v>1.0304357164462298E-2</v>
      </c>
      <c r="N500" s="6">
        <f t="shared" si="273"/>
        <v>3.709031352744301E-3</v>
      </c>
      <c r="O500" s="6">
        <f t="shared" si="287"/>
        <v>0.28040395332156925</v>
      </c>
      <c r="P500" s="6">
        <f t="shared" si="284"/>
        <v>0.28411298467431356</v>
      </c>
    </row>
    <row r="501" spans="1:16" x14ac:dyDescent="0.25">
      <c r="A501" s="33">
        <f t="shared" si="274"/>
        <v>0.27935325996338489</v>
      </c>
      <c r="B501" s="24">
        <f t="shared" si="275"/>
        <v>5.4646740036615127E-2</v>
      </c>
      <c r="C501" s="24">
        <f t="shared" si="276"/>
        <v>1.6656889326648352</v>
      </c>
      <c r="D501" s="24">
        <f t="shared" si="277"/>
        <v>9.3454345935121367E-3</v>
      </c>
      <c r="E501" s="24">
        <f t="shared" si="278"/>
        <v>7.8270647806487875E-2</v>
      </c>
      <c r="F501" s="6">
        <f t="shared" si="279"/>
        <v>0.55353331276349216</v>
      </c>
      <c r="G501" s="94">
        <f t="shared" si="285"/>
        <v>4.7577504400454348E-3</v>
      </c>
      <c r="H501" s="6">
        <f t="shared" si="272"/>
        <v>0.28411101040343034</v>
      </c>
      <c r="I501" s="6">
        <f t="shared" si="280"/>
        <v>0.27817005175502751</v>
      </c>
      <c r="J501" s="6">
        <f t="shared" si="281"/>
        <v>0.77112434824497245</v>
      </c>
      <c r="K501" s="6">
        <f t="shared" si="282"/>
        <v>0.10150197952460799</v>
      </c>
      <c r="L501" s="94">
        <f t="shared" si="283"/>
        <v>2.9287198817309315E-4</v>
      </c>
      <c r="M501" s="94">
        <f t="shared" si="286"/>
        <v>1.0304357164462298E-2</v>
      </c>
      <c r="N501" s="6">
        <f t="shared" si="273"/>
        <v>3.7090302034223869E-3</v>
      </c>
      <c r="O501" s="6">
        <f t="shared" si="287"/>
        <v>0.28040395332156925</v>
      </c>
      <c r="P501" s="6">
        <f t="shared" si="284"/>
        <v>0.28411298352499165</v>
      </c>
    </row>
    <row r="502" spans="1:16" x14ac:dyDescent="0.25">
      <c r="A502" s="33">
        <f t="shared" si="274"/>
        <v>0.27935424652416552</v>
      </c>
      <c r="B502" s="24">
        <f t="shared" si="275"/>
        <v>5.4645753475834502E-2</v>
      </c>
      <c r="C502" s="24">
        <f t="shared" si="276"/>
        <v>1.6656729629773432</v>
      </c>
      <c r="D502" s="24">
        <f t="shared" si="277"/>
        <v>9.3451908061056872E-3</v>
      </c>
      <c r="E502" s="24">
        <f t="shared" si="278"/>
        <v>7.8270891593894332E-2</v>
      </c>
      <c r="F502" s="6">
        <f t="shared" si="279"/>
        <v>0.55353158869407171</v>
      </c>
      <c r="G502" s="94">
        <f t="shared" si="285"/>
        <v>4.7577208025183686E-3</v>
      </c>
      <c r="H502" s="6">
        <f t="shared" si="272"/>
        <v>0.28411196732668387</v>
      </c>
      <c r="I502" s="6">
        <f t="shared" si="280"/>
        <v>0.27816738481721631</v>
      </c>
      <c r="J502" s="6">
        <f t="shared" si="281"/>
        <v>0.77112701518278359</v>
      </c>
      <c r="K502" s="6">
        <f t="shared" si="282"/>
        <v>0.10150194462496097</v>
      </c>
      <c r="L502" s="94">
        <f t="shared" si="283"/>
        <v>2.9287029801190723E-4</v>
      </c>
      <c r="M502" s="94">
        <f t="shared" si="286"/>
        <v>1.0304357164462298E-2</v>
      </c>
      <c r="N502" s="6">
        <f t="shared" si="273"/>
        <v>3.7090296118659715E-3</v>
      </c>
      <c r="O502" s="6">
        <f t="shared" si="287"/>
        <v>0.28040395332156925</v>
      </c>
      <c r="P502" s="6">
        <f t="shared" si="284"/>
        <v>0.28411298293343523</v>
      </c>
    </row>
    <row r="503" spans="1:16" x14ac:dyDescent="0.25">
      <c r="A503" s="33">
        <f t="shared" si="274"/>
        <v>0.2793547543275412</v>
      </c>
      <c r="B503" s="24">
        <f t="shared" si="275"/>
        <v>5.464524567245882E-2</v>
      </c>
      <c r="C503" s="24">
        <f t="shared" si="276"/>
        <v>1.6656647430014713</v>
      </c>
      <c r="D503" s="24">
        <f t="shared" si="277"/>
        <v>9.3450653243415671E-3</v>
      </c>
      <c r="E503" s="24">
        <f t="shared" si="278"/>
        <v>7.827101707565845E-2</v>
      </c>
      <c r="F503" s="6">
        <f t="shared" si="279"/>
        <v>0.55353070128870974</v>
      </c>
      <c r="G503" s="94">
        <f t="shared" si="285"/>
        <v>4.7577055476579313E-3</v>
      </c>
      <c r="H503" s="6">
        <f t="shared" si="272"/>
        <v>0.28411245987519912</v>
      </c>
      <c r="I503" s="6">
        <f t="shared" si="280"/>
        <v>0.27816601208124569</v>
      </c>
      <c r="J503" s="6">
        <f t="shared" si="281"/>
        <v>0.77112838791875427</v>
      </c>
      <c r="K503" s="6">
        <f t="shared" si="282"/>
        <v>0.10150192665959154</v>
      </c>
      <c r="L503" s="94">
        <f t="shared" si="283"/>
        <v>2.9286942806885414E-4</v>
      </c>
      <c r="M503" s="94">
        <f t="shared" si="286"/>
        <v>1.0304357164462298E-2</v>
      </c>
      <c r="N503" s="6">
        <f t="shared" si="273"/>
        <v>3.7090293073859032E-3</v>
      </c>
      <c r="O503" s="6">
        <f t="shared" si="287"/>
        <v>0.28040395332156925</v>
      </c>
      <c r="P503" s="6">
        <f t="shared" si="284"/>
        <v>0.28411298262895518</v>
      </c>
    </row>
    <row r="504" spans="1:16" x14ac:dyDescent="0.25">
      <c r="A504" s="33">
        <f t="shared" si="274"/>
        <v>0.27935501570441923</v>
      </c>
      <c r="B504" s="24">
        <f t="shared" si="275"/>
        <v>5.464498429558079E-2</v>
      </c>
      <c r="C504" s="24">
        <f t="shared" si="276"/>
        <v>1.6656605119982615</v>
      </c>
      <c r="D504" s="24">
        <f t="shared" si="277"/>
        <v>9.3450007364705816E-3</v>
      </c>
      <c r="E504" s="24">
        <f t="shared" si="278"/>
        <v>7.8271081663529432E-2</v>
      </c>
      <c r="F504" s="6">
        <f t="shared" si="279"/>
        <v>0.5535302445252569</v>
      </c>
      <c r="G504" s="94">
        <f t="shared" si="285"/>
        <v>4.7576976957172468E-3</v>
      </c>
      <c r="H504" s="6">
        <f t="shared" si="272"/>
        <v>0.2841127134001365</v>
      </c>
      <c r="I504" s="6">
        <f t="shared" si="280"/>
        <v>0.27816530550370966</v>
      </c>
      <c r="J504" s="6">
        <f t="shared" si="281"/>
        <v>0.7711290944962903</v>
      </c>
      <c r="K504" s="6">
        <f t="shared" si="282"/>
        <v>0.10150191741196969</v>
      </c>
      <c r="L504" s="94">
        <f t="shared" si="283"/>
        <v>2.9286898029600551E-4</v>
      </c>
      <c r="M504" s="94">
        <f t="shared" si="286"/>
        <v>1.0304357164462298E-2</v>
      </c>
      <c r="N504" s="6">
        <f t="shared" si="273"/>
        <v>3.7090291506654059E-3</v>
      </c>
      <c r="O504" s="6">
        <f t="shared" si="287"/>
        <v>0.28040395332156925</v>
      </c>
      <c r="P504" s="6">
        <f t="shared" si="284"/>
        <v>0.28411298247223465</v>
      </c>
    </row>
    <row r="505" spans="1:16" x14ac:dyDescent="0.25">
      <c r="A505" s="33">
        <f t="shared" si="274"/>
        <v>0.27935515024046831</v>
      </c>
      <c r="B505" s="24">
        <f t="shared" si="275"/>
        <v>5.4644849759531711E-2</v>
      </c>
      <c r="C505" s="24">
        <f t="shared" si="276"/>
        <v>1.6656583342108109</v>
      </c>
      <c r="D505" s="24">
        <f t="shared" si="277"/>
        <v>9.3449674918148692E-3</v>
      </c>
      <c r="E505" s="24">
        <f t="shared" si="278"/>
        <v>7.8271114908185141E-2</v>
      </c>
      <c r="F505" s="6">
        <f t="shared" si="279"/>
        <v>0.5535300094203599</v>
      </c>
      <c r="G505" s="94">
        <f t="shared" si="285"/>
        <v>4.7576936541755231E-3</v>
      </c>
      <c r="H505" s="6">
        <f t="shared" si="272"/>
        <v>0.28411284389464381</v>
      </c>
      <c r="I505" s="6">
        <f t="shared" si="280"/>
        <v>0.27816494181320545</v>
      </c>
      <c r="J505" s="6">
        <f t="shared" si="281"/>
        <v>0.77112945818679446</v>
      </c>
      <c r="K505" s="6">
        <f t="shared" si="282"/>
        <v>0.1015019126519028</v>
      </c>
      <c r="L505" s="94">
        <f t="shared" si="283"/>
        <v>2.9286874981939131E-4</v>
      </c>
      <c r="M505" s="94">
        <f t="shared" si="286"/>
        <v>1.0304357164462298E-2</v>
      </c>
      <c r="N505" s="6">
        <f t="shared" si="273"/>
        <v>3.7090290699985907E-3</v>
      </c>
      <c r="O505" s="6">
        <f t="shared" si="287"/>
        <v>0.28040395332156925</v>
      </c>
      <c r="P505" s="6">
        <f t="shared" si="284"/>
        <v>0.28411298239156785</v>
      </c>
    </row>
    <row r="506" spans="1:16" x14ac:dyDescent="0.25">
      <c r="A506" s="33">
        <f t="shared" si="274"/>
        <v>0.27935521948893033</v>
      </c>
      <c r="B506" s="24">
        <f t="shared" si="275"/>
        <v>5.464478051106969E-2</v>
      </c>
      <c r="C506" s="24">
        <f t="shared" si="276"/>
        <v>1.6656572132581315</v>
      </c>
      <c r="D506" s="24">
        <f t="shared" si="277"/>
        <v>9.3449503801219941E-3</v>
      </c>
      <c r="E506" s="24">
        <f t="shared" si="278"/>
        <v>7.8271132019878023E-2</v>
      </c>
      <c r="F506" s="6">
        <f t="shared" si="279"/>
        <v>0.55352988840721906</v>
      </c>
      <c r="G506" s="94">
        <f t="shared" si="285"/>
        <v>4.7576915739147262E-3</v>
      </c>
      <c r="H506" s="6">
        <f t="shared" si="272"/>
        <v>0.28411291106284503</v>
      </c>
      <c r="I506" s="6">
        <f t="shared" si="280"/>
        <v>0.278164754614108</v>
      </c>
      <c r="J506" s="6">
        <f t="shared" si="281"/>
        <v>0.77112964538589202</v>
      </c>
      <c r="K506" s="6">
        <f t="shared" si="282"/>
        <v>0.10150191020176542</v>
      </c>
      <c r="L506" s="94">
        <f t="shared" si="283"/>
        <v>2.9286863118869067E-4</v>
      </c>
      <c r="M506" s="94">
        <f t="shared" si="286"/>
        <v>1.0304357164462298E-2</v>
      </c>
      <c r="N506" s="6">
        <f t="shared" si="273"/>
        <v>3.7090290284778455E-3</v>
      </c>
      <c r="O506" s="6">
        <f t="shared" si="287"/>
        <v>0.28040395332156925</v>
      </c>
      <c r="P506" s="6">
        <f t="shared" si="284"/>
        <v>0.28411298235004712</v>
      </c>
    </row>
    <row r="507" spans="1:16" x14ac:dyDescent="0.25">
      <c r="A507" s="33">
        <f t="shared" si="274"/>
        <v>0.27935525513253134</v>
      </c>
      <c r="B507" s="24">
        <f t="shared" si="275"/>
        <v>5.4644744867468675E-2</v>
      </c>
      <c r="C507" s="24">
        <f t="shared" si="276"/>
        <v>1.6656566362806178</v>
      </c>
      <c r="D507" s="24">
        <f t="shared" si="277"/>
        <v>9.344941572386781E-3</v>
      </c>
      <c r="E507" s="24">
        <f t="shared" si="278"/>
        <v>7.8271140827613231E-2</v>
      </c>
      <c r="F507" s="6">
        <f t="shared" si="279"/>
        <v>0.553529826119323</v>
      </c>
      <c r="G507" s="94">
        <f t="shared" si="285"/>
        <v>4.7576905031628562E-3</v>
      </c>
      <c r="H507" s="6">
        <f t="shared" si="272"/>
        <v>0.28411294563569423</v>
      </c>
      <c r="I507" s="6">
        <f t="shared" si="280"/>
        <v>0.27816465825886316</v>
      </c>
      <c r="J507" s="6">
        <f t="shared" si="281"/>
        <v>0.7711297417411368</v>
      </c>
      <c r="K507" s="6">
        <f t="shared" si="282"/>
        <v>0.10150190894062071</v>
      </c>
      <c r="L507" s="94">
        <f t="shared" si="283"/>
        <v>2.9286857012712981E-4</v>
      </c>
      <c r="M507" s="94">
        <f t="shared" si="286"/>
        <v>1.0304357164462298E-2</v>
      </c>
      <c r="N507" s="6">
        <f t="shared" si="273"/>
        <v>3.7090290071062995E-3</v>
      </c>
      <c r="O507" s="6">
        <f t="shared" si="287"/>
        <v>0.28040395332156925</v>
      </c>
      <c r="P507" s="6">
        <f t="shared" si="284"/>
        <v>0.28411298232867555</v>
      </c>
    </row>
    <row r="508" spans="1:16" x14ac:dyDescent="0.25">
      <c r="A508" s="33">
        <f t="shared" si="274"/>
        <v>0.279355273479022</v>
      </c>
      <c r="B508" s="24">
        <f t="shared" si="275"/>
        <v>5.4644726520978015E-2</v>
      </c>
      <c r="C508" s="24">
        <f t="shared" si="276"/>
        <v>1.665656339298428</v>
      </c>
      <c r="D508" s="24">
        <f t="shared" si="277"/>
        <v>9.3449370388661683E-3</v>
      </c>
      <c r="E508" s="24">
        <f t="shared" si="278"/>
        <v>7.8271145361133845E-2</v>
      </c>
      <c r="F508" s="6">
        <f t="shared" si="279"/>
        <v>0.55352979405848035</v>
      </c>
      <c r="G508" s="94">
        <f t="shared" si="285"/>
        <v>4.7576899520252111E-3</v>
      </c>
      <c r="H508" s="6">
        <f t="shared" si="272"/>
        <v>0.28411296343104719</v>
      </c>
      <c r="I508" s="6">
        <f t="shared" si="280"/>
        <v>0.27816460866283749</v>
      </c>
      <c r="J508" s="6">
        <f t="shared" si="281"/>
        <v>0.77112979133716242</v>
      </c>
      <c r="K508" s="6">
        <f t="shared" si="282"/>
        <v>0.1015019082914814</v>
      </c>
      <c r="L508" s="94">
        <f t="shared" si="283"/>
        <v>2.9286853869751867E-4</v>
      </c>
      <c r="M508" s="94">
        <f t="shared" si="286"/>
        <v>1.0304357164462298E-2</v>
      </c>
      <c r="N508" s="6">
        <f t="shared" si="273"/>
        <v>3.7090289961059356E-3</v>
      </c>
      <c r="O508" s="6">
        <f t="shared" si="287"/>
        <v>0.28040395332156925</v>
      </c>
      <c r="P508" s="6">
        <f t="shared" si="284"/>
        <v>0.28411298231767518</v>
      </c>
    </row>
    <row r="509" spans="1:16" x14ac:dyDescent="0.25">
      <c r="A509" s="33">
        <f t="shared" si="274"/>
        <v>0.27935528292233602</v>
      </c>
      <c r="B509" s="24">
        <f t="shared" si="275"/>
        <v>5.4644717077663996E-2</v>
      </c>
      <c r="C509" s="24">
        <f t="shared" si="276"/>
        <v>1.6656561864356045</v>
      </c>
      <c r="D509" s="24">
        <f t="shared" si="277"/>
        <v>9.3449347053706153E-3</v>
      </c>
      <c r="E509" s="24">
        <f t="shared" si="278"/>
        <v>7.8271147694629395E-2</v>
      </c>
      <c r="F509" s="6">
        <f t="shared" si="279"/>
        <v>0.55352977755611199</v>
      </c>
      <c r="G509" s="94">
        <f t="shared" si="285"/>
        <v>4.7576896683434594E-3</v>
      </c>
      <c r="H509" s="6">
        <f t="shared" si="272"/>
        <v>0.28411297259067947</v>
      </c>
      <c r="I509" s="6">
        <f t="shared" si="280"/>
        <v>0.27816458313474596</v>
      </c>
      <c r="J509" s="6">
        <f t="shared" si="281"/>
        <v>0.77112981686525406</v>
      </c>
      <c r="K509" s="6">
        <f t="shared" si="282"/>
        <v>0.10150190795735546</v>
      </c>
      <c r="L509" s="94">
        <f t="shared" si="283"/>
        <v>2.9286852252006129E-4</v>
      </c>
      <c r="M509" s="94">
        <f t="shared" si="286"/>
        <v>1.0304357164462298E-2</v>
      </c>
      <c r="N509" s="6">
        <f t="shared" si="273"/>
        <v>3.7090289904438255E-3</v>
      </c>
      <c r="O509" s="6">
        <f t="shared" si="287"/>
        <v>0.28040395332156925</v>
      </c>
      <c r="P509" s="6">
        <f t="shared" si="284"/>
        <v>0.2841129823120131</v>
      </c>
    </row>
    <row r="510" spans="1:16" x14ac:dyDescent="0.25">
      <c r="A510" s="33">
        <f t="shared" si="274"/>
        <v>0.27935528778300284</v>
      </c>
      <c r="B510" s="24">
        <f t="shared" si="275"/>
        <v>5.4644712216997182E-2</v>
      </c>
      <c r="C510" s="24">
        <f t="shared" si="276"/>
        <v>1.6656561077539795</v>
      </c>
      <c r="D510" s="24">
        <f t="shared" si="277"/>
        <v>9.344933504272802E-3</v>
      </c>
      <c r="E510" s="24">
        <f t="shared" si="278"/>
        <v>7.8271148895727213E-2</v>
      </c>
      <c r="F510" s="6">
        <f t="shared" si="279"/>
        <v>0.55352976906200635</v>
      </c>
      <c r="G510" s="94">
        <f t="shared" si="285"/>
        <v>4.7576895223266783E-3</v>
      </c>
      <c r="H510" s="6">
        <f t="shared" si="272"/>
        <v>0.28411297730532953</v>
      </c>
      <c r="I510" s="6">
        <f t="shared" si="280"/>
        <v>0.27816456999491462</v>
      </c>
      <c r="J510" s="6">
        <f t="shared" si="281"/>
        <v>0.77112983000508528</v>
      </c>
      <c r="K510" s="6">
        <f t="shared" si="282"/>
        <v>0.10150190778537389</v>
      </c>
      <c r="L510" s="94">
        <f t="shared" si="283"/>
        <v>2.928685141931947E-4</v>
      </c>
      <c r="M510" s="94">
        <f t="shared" si="286"/>
        <v>1.0304357164462298E-2</v>
      </c>
      <c r="N510" s="6">
        <f t="shared" si="273"/>
        <v>3.7090289875294224E-3</v>
      </c>
      <c r="O510" s="6">
        <f t="shared" si="287"/>
        <v>0.28040395332156925</v>
      </c>
      <c r="P510" s="6">
        <f t="shared" si="284"/>
        <v>0.28411298230909865</v>
      </c>
    </row>
    <row r="511" spans="1:16" x14ac:dyDescent="0.25">
      <c r="A511" s="33">
        <f t="shared" si="274"/>
        <v>0.27935529028488737</v>
      </c>
      <c r="B511" s="24">
        <f t="shared" si="275"/>
        <v>5.4644709715112649E-2</v>
      </c>
      <c r="C511" s="24">
        <f t="shared" si="276"/>
        <v>1.6656560672549381</v>
      </c>
      <c r="D511" s="24">
        <f t="shared" si="277"/>
        <v>9.3449328860432303E-3</v>
      </c>
      <c r="E511" s="24">
        <f t="shared" si="278"/>
        <v>7.8271149513956792E-2</v>
      </c>
      <c r="F511" s="6">
        <f t="shared" si="279"/>
        <v>0.55352976468991677</v>
      </c>
      <c r="G511" s="94">
        <f t="shared" si="285"/>
        <v>4.7576894471688608E-3</v>
      </c>
      <c r="H511" s="6">
        <f t="shared" si="272"/>
        <v>0.28411297973205624</v>
      </c>
      <c r="I511" s="6">
        <f t="shared" si="280"/>
        <v>0.27816456323157468</v>
      </c>
      <c r="J511" s="6">
        <f t="shared" si="281"/>
        <v>0.77112983676842528</v>
      </c>
      <c r="K511" s="6">
        <f t="shared" si="282"/>
        <v>0.1015019076968514</v>
      </c>
      <c r="L511" s="94">
        <f t="shared" si="283"/>
        <v>2.9286850990718673E-4</v>
      </c>
      <c r="M511" s="94">
        <f t="shared" si="286"/>
        <v>1.0304357164462298E-2</v>
      </c>
      <c r="N511" s="6">
        <f t="shared" si="273"/>
        <v>3.7090289860293199E-3</v>
      </c>
      <c r="O511" s="6">
        <f t="shared" si="287"/>
        <v>0.28040395332156925</v>
      </c>
      <c r="P511" s="6">
        <f t="shared" si="284"/>
        <v>0.28411298230759857</v>
      </c>
    </row>
    <row r="512" spans="1:16" x14ac:dyDescent="0.25">
      <c r="A512" s="33">
        <f t="shared" si="274"/>
        <v>0.27935529157265854</v>
      </c>
      <c r="B512" s="24">
        <f t="shared" si="275"/>
        <v>5.4644708427341482E-2</v>
      </c>
      <c r="C512" s="24">
        <f t="shared" si="276"/>
        <v>1.6656560464092527</v>
      </c>
      <c r="D512" s="24">
        <f t="shared" si="277"/>
        <v>9.3449325678278249E-3</v>
      </c>
      <c r="E512" s="24">
        <f t="shared" si="278"/>
        <v>7.827114983217219E-2</v>
      </c>
      <c r="F512" s="6">
        <f t="shared" si="279"/>
        <v>0.55352976243951291</v>
      </c>
      <c r="G512" s="94">
        <f t="shared" si="285"/>
        <v>4.7576894084835957E-3</v>
      </c>
      <c r="H512" s="6">
        <f t="shared" si="272"/>
        <v>0.28411298098114213</v>
      </c>
      <c r="I512" s="6">
        <f t="shared" si="280"/>
        <v>0.27816455975034521</v>
      </c>
      <c r="J512" s="6">
        <f t="shared" si="281"/>
        <v>0.7711298402496547</v>
      </c>
      <c r="K512" s="6">
        <f t="shared" si="282"/>
        <v>0.10150190765128705</v>
      </c>
      <c r="L512" s="94">
        <f t="shared" si="283"/>
        <v>2.9286850770109097E-4</v>
      </c>
      <c r="M512" s="94">
        <f t="shared" si="286"/>
        <v>1.0304357164462298E-2</v>
      </c>
      <c r="N512" s="6">
        <f t="shared" si="273"/>
        <v>3.7090289852571858E-3</v>
      </c>
      <c r="O512" s="6">
        <f t="shared" si="287"/>
        <v>0.28040395332156925</v>
      </c>
      <c r="P512" s="6">
        <f t="shared" si="284"/>
        <v>0.28411298230682647</v>
      </c>
    </row>
    <row r="514" spans="1:16" x14ac:dyDescent="0.25">
      <c r="A514" s="11" t="s">
        <v>75</v>
      </c>
      <c r="B514" s="11"/>
      <c r="C514" s="11"/>
      <c r="D514" s="11"/>
      <c r="E514" s="11"/>
      <c r="F514">
        <f>F481+1</f>
        <v>16</v>
      </c>
      <c r="G514" t="s">
        <v>76</v>
      </c>
      <c r="H514">
        <f>D$18/100</f>
        <v>0.7</v>
      </c>
      <c r="K514" t="s">
        <v>15</v>
      </c>
    </row>
    <row r="515" spans="1:16" x14ac:dyDescent="0.25">
      <c r="A515" s="4" t="s">
        <v>82</v>
      </c>
      <c r="B515" s="4" t="s">
        <v>185</v>
      </c>
      <c r="C515" s="4" t="s">
        <v>186</v>
      </c>
      <c r="D515" s="4" t="s">
        <v>187</v>
      </c>
      <c r="E515" s="4" t="s">
        <v>188</v>
      </c>
      <c r="F515" s="4" t="s">
        <v>79</v>
      </c>
      <c r="G515" s="4" t="s">
        <v>81</v>
      </c>
      <c r="H515" s="4" t="s">
        <v>84</v>
      </c>
      <c r="I515" s="4" t="s">
        <v>60</v>
      </c>
      <c r="J515" s="4" t="s">
        <v>190</v>
      </c>
      <c r="K515" s="4" t="s">
        <v>86</v>
      </c>
      <c r="L515" s="4" t="s">
        <v>88</v>
      </c>
      <c r="M515" s="4" t="s">
        <v>88</v>
      </c>
      <c r="N515" s="4" t="s">
        <v>90</v>
      </c>
      <c r="O515" s="4" t="s">
        <v>92</v>
      </c>
      <c r="P515" s="4" t="s">
        <v>92</v>
      </c>
    </row>
    <row r="516" spans="1:16" x14ac:dyDescent="0.25">
      <c r="A516" s="4" t="s">
        <v>77</v>
      </c>
      <c r="B516" s="4" t="s">
        <v>10</v>
      </c>
      <c r="C516" s="4" t="s">
        <v>57</v>
      </c>
      <c r="D516" s="4" t="s">
        <v>59</v>
      </c>
      <c r="E516" s="4" t="s">
        <v>189</v>
      </c>
      <c r="F516" s="4" t="s">
        <v>78</v>
      </c>
      <c r="G516" s="4" t="s">
        <v>80</v>
      </c>
      <c r="H516" s="4" t="s">
        <v>83</v>
      </c>
      <c r="I516" s="4" t="s">
        <v>61</v>
      </c>
      <c r="J516" s="4" t="s">
        <v>191</v>
      </c>
      <c r="K516" s="4" t="s">
        <v>85</v>
      </c>
      <c r="L516" s="4" t="s">
        <v>87</v>
      </c>
      <c r="M516" s="4" t="s">
        <v>28</v>
      </c>
      <c r="N516" s="4" t="s">
        <v>89</v>
      </c>
      <c r="O516" s="4" t="s">
        <v>32</v>
      </c>
      <c r="P516" s="4" t="s">
        <v>91</v>
      </c>
    </row>
    <row r="517" spans="1:16" x14ac:dyDescent="0.25">
      <c r="A517" s="4" t="s">
        <v>0</v>
      </c>
      <c r="B517" s="4" t="s">
        <v>0</v>
      </c>
      <c r="C517" s="4" t="s">
        <v>97</v>
      </c>
      <c r="D517" s="4" t="s">
        <v>17</v>
      </c>
      <c r="E517" s="4" t="s">
        <v>17</v>
      </c>
      <c r="F517" s="4" t="s">
        <v>22</v>
      </c>
      <c r="G517" s="4" t="s">
        <v>0</v>
      </c>
      <c r="H517" s="4" t="s">
        <v>0</v>
      </c>
      <c r="I517" s="4" t="s">
        <v>0</v>
      </c>
      <c r="J517" s="4" t="s">
        <v>0</v>
      </c>
      <c r="K517" s="4" t="s">
        <v>0</v>
      </c>
      <c r="L517" s="4" t="s">
        <v>20</v>
      </c>
      <c r="M517" s="4" t="s">
        <v>20</v>
      </c>
      <c r="N517" s="4" t="s">
        <v>0</v>
      </c>
      <c r="O517" s="4" t="s">
        <v>0</v>
      </c>
      <c r="P517" s="4" t="s">
        <v>0</v>
      </c>
    </row>
    <row r="518" spans="1:16" x14ac:dyDescent="0.25">
      <c r="A518" s="24">
        <v>0.2</v>
      </c>
      <c r="B518" s="24">
        <f>IF(A518&lt;0.167,A518,2*0.167-A518)</f>
        <v>0.13400000000000001</v>
      </c>
      <c r="C518" s="24">
        <f>2*ACOS((0.167-B518)/0.167)</f>
        <v>2.7437647987045688</v>
      </c>
      <c r="D518" s="24">
        <f>0.167^2*(C518-SIN(C518))/2</f>
        <v>3.2858095406100046E-2</v>
      </c>
      <c r="E518" s="24">
        <f>IF(A518&lt;0.167,D518,3.1416*(0.167)^2-D518)</f>
        <v>5.4757986993899971E-2</v>
      </c>
      <c r="F518" s="6">
        <f>$D$19/E518</f>
        <v>0.7912162837048089</v>
      </c>
      <c r="G518" s="94">
        <f>F518^2/(2*32.2)</f>
        <v>9.7208572608641092E-3</v>
      </c>
      <c r="H518" s="6">
        <f t="shared" ref="H518:H545" si="288">A518+G518</f>
        <v>0.20972085726086412</v>
      </c>
      <c r="I518" s="6">
        <f>0.167*C518</f>
        <v>0.45820872138366303</v>
      </c>
      <c r="J518" s="6">
        <f>IF(A518&lt;0.167,I518,(2*3.1416*0.167-I518))</f>
        <v>0.59108567861633698</v>
      </c>
      <c r="K518" s="6">
        <f>E518/J518</f>
        <v>9.2639678095537803E-2</v>
      </c>
      <c r="L518" s="94">
        <f>($D$21^2)*(F518^2)/(($D$20^2)*(K518^1.333))</f>
        <v>6.7588190163551704E-4</v>
      </c>
      <c r="M518" s="94">
        <f>D501</f>
        <v>9.3454345935121367E-3</v>
      </c>
      <c r="N518" s="6">
        <f t="shared" ref="N518:N545" si="289">((M518+L518)/2)*D$30</f>
        <v>3.5074607733016788E-3</v>
      </c>
      <c r="O518" s="6">
        <f>H512</f>
        <v>0.28411298098114213</v>
      </c>
      <c r="P518" s="6">
        <f>N518+O518</f>
        <v>0.28762044175444379</v>
      </c>
    </row>
    <row r="519" spans="1:16" x14ac:dyDescent="0.25">
      <c r="A519" s="33">
        <f t="shared" ref="A519:A545" si="290">A518+(P518-H518)/2</f>
        <v>0.23894979224678986</v>
      </c>
      <c r="B519" s="24">
        <f t="shared" ref="B519:B545" si="291">IF(A519&lt;0.167,A519,2*0.167-A519)</f>
        <v>9.5050207753210159E-2</v>
      </c>
      <c r="C519" s="24">
        <f t="shared" ref="C519:C545" si="292">2*ACOS((0.167-B519)/0.167)</f>
        <v>2.2507523421655562</v>
      </c>
      <c r="D519" s="24">
        <f t="shared" ref="D519:D545" si="293">0.167^2*(C519-SIN(C519))/2</f>
        <v>2.0542367602976824E-2</v>
      </c>
      <c r="E519" s="24">
        <f t="shared" ref="E519:E545" si="294">IF(A519&lt;0.167,D519,3.1416*(0.167)^2-D519)</f>
        <v>6.707371479702319E-2</v>
      </c>
      <c r="F519" s="6">
        <f t="shared" ref="F519:F545" si="295">$D$19/E519</f>
        <v>0.64593725132982538</v>
      </c>
      <c r="G519" s="94">
        <f>F519^2/2/32.2</f>
        <v>6.4788033021045029E-3</v>
      </c>
      <c r="H519" s="6">
        <f t="shared" si="288"/>
        <v>0.24542859554889437</v>
      </c>
      <c r="I519" s="6">
        <f t="shared" ref="I519:I545" si="296">0.167*C519</f>
        <v>0.3758756411416479</v>
      </c>
      <c r="J519" s="6">
        <f t="shared" ref="J519:J545" si="297">IF(A519&lt;0.167,I519,(2*3.1416*0.167-I519))</f>
        <v>0.67341875885835201</v>
      </c>
      <c r="K519" s="6">
        <f t="shared" ref="K519:K545" si="298">E519/J519</f>
        <v>9.9601791477762477E-2</v>
      </c>
      <c r="L519" s="94">
        <f t="shared" ref="L519:L545" si="299">($D$21^2)*(F519^2)/(($D$20^2)*(K519^1.333))</f>
        <v>4.0898877253859619E-4</v>
      </c>
      <c r="M519" s="94">
        <f>M518</f>
        <v>9.3454345935121367E-3</v>
      </c>
      <c r="N519" s="6">
        <f t="shared" si="289"/>
        <v>3.4140481781177565E-3</v>
      </c>
      <c r="O519" s="6">
        <f>O518</f>
        <v>0.28411298098114213</v>
      </c>
      <c r="P519" s="6">
        <f t="shared" ref="P519:P545" si="300">N519+O519</f>
        <v>0.28752702915925987</v>
      </c>
    </row>
    <row r="520" spans="1:16" x14ac:dyDescent="0.25">
      <c r="A520" s="33">
        <f t="shared" si="290"/>
        <v>0.2599990090519726</v>
      </c>
      <c r="B520" s="24">
        <f t="shared" si="291"/>
        <v>7.4000990948027423E-2</v>
      </c>
      <c r="C520" s="24">
        <f t="shared" si="292"/>
        <v>1.9603425534559216</v>
      </c>
      <c r="D520" s="24">
        <f t="shared" si="293"/>
        <v>1.4436197983114005E-2</v>
      </c>
      <c r="E520" s="24">
        <f t="shared" si="294"/>
        <v>7.3179884416886012E-2</v>
      </c>
      <c r="F520" s="6">
        <f t="shared" si="295"/>
        <v>0.59203989344471553</v>
      </c>
      <c r="G520" s="94">
        <f t="shared" ref="G520:G545" si="301">F520^2/2/32.2</f>
        <v>5.4427210470501565E-3</v>
      </c>
      <c r="H520" s="6">
        <f t="shared" si="288"/>
        <v>0.26544173009902278</v>
      </c>
      <c r="I520" s="6">
        <f t="shared" si="296"/>
        <v>0.32737720642713891</v>
      </c>
      <c r="J520" s="6">
        <f t="shared" si="297"/>
        <v>0.72191719357286099</v>
      </c>
      <c r="K520" s="6">
        <f t="shared" si="298"/>
        <v>0.10136880665593979</v>
      </c>
      <c r="L520" s="94">
        <f t="shared" si="299"/>
        <v>3.3562345290100116E-4</v>
      </c>
      <c r="M520" s="94">
        <f t="shared" ref="M520:M545" si="302">M519</f>
        <v>9.3454345935121367E-3</v>
      </c>
      <c r="N520" s="6">
        <f t="shared" si="289"/>
        <v>3.3883703162445981E-3</v>
      </c>
      <c r="O520" s="6">
        <f t="shared" ref="O520:O545" si="303">O519</f>
        <v>0.28411298098114213</v>
      </c>
      <c r="P520" s="6">
        <f t="shared" si="300"/>
        <v>0.28750135129738674</v>
      </c>
    </row>
    <row r="521" spans="1:16" x14ac:dyDescent="0.25">
      <c r="A521" s="33">
        <f t="shared" si="290"/>
        <v>0.27102881965115455</v>
      </c>
      <c r="B521" s="24">
        <f t="shared" si="291"/>
        <v>6.2971180348845468E-2</v>
      </c>
      <c r="C521" s="24">
        <f t="shared" si="292"/>
        <v>1.7966349273059485</v>
      </c>
      <c r="D521" s="24">
        <f t="shared" si="293"/>
        <v>1.1462773072779472E-2</v>
      </c>
      <c r="E521" s="24">
        <f t="shared" si="294"/>
        <v>7.6153309327220545E-2</v>
      </c>
      <c r="F521" s="6">
        <f t="shared" si="295"/>
        <v>0.56892354850012261</v>
      </c>
      <c r="G521" s="94">
        <f t="shared" si="301"/>
        <v>5.0259938515212939E-3</v>
      </c>
      <c r="H521" s="6">
        <f t="shared" si="288"/>
        <v>0.27605481350267586</v>
      </c>
      <c r="I521" s="6">
        <f t="shared" si="296"/>
        <v>0.3000380328600934</v>
      </c>
      <c r="J521" s="6">
        <f t="shared" si="297"/>
        <v>0.74925636713990662</v>
      </c>
      <c r="K521" s="6">
        <f t="shared" si="298"/>
        <v>0.10163852142880841</v>
      </c>
      <c r="L521" s="94">
        <f t="shared" si="299"/>
        <v>3.0883029023706166E-4</v>
      </c>
      <c r="M521" s="94">
        <f t="shared" si="302"/>
        <v>9.3454345935121367E-3</v>
      </c>
      <c r="N521" s="6">
        <f t="shared" si="289"/>
        <v>3.3789927093122191E-3</v>
      </c>
      <c r="O521" s="6">
        <f t="shared" si="303"/>
        <v>0.28411298098114213</v>
      </c>
      <c r="P521" s="6">
        <f t="shared" si="300"/>
        <v>0.28749197369045437</v>
      </c>
    </row>
    <row r="522" spans="1:16" x14ac:dyDescent="0.25">
      <c r="A522" s="33">
        <f t="shared" si="290"/>
        <v>0.27674739974504381</v>
      </c>
      <c r="B522" s="24">
        <f t="shared" si="291"/>
        <v>5.725260025495621E-2</v>
      </c>
      <c r="C522" s="24">
        <f t="shared" si="292"/>
        <v>1.7074765229041291</v>
      </c>
      <c r="D522" s="24">
        <f t="shared" si="293"/>
        <v>9.9954556461206764E-3</v>
      </c>
      <c r="E522" s="24">
        <f t="shared" si="294"/>
        <v>7.7620626753879346E-2</v>
      </c>
      <c r="F522" s="6">
        <f t="shared" si="295"/>
        <v>0.55816878559672878</v>
      </c>
      <c r="G522" s="94">
        <f t="shared" si="301"/>
        <v>4.8377700809709157E-3</v>
      </c>
      <c r="H522" s="6">
        <f t="shared" si="288"/>
        <v>0.28158516982601473</v>
      </c>
      <c r="I522" s="6">
        <f t="shared" si="296"/>
        <v>0.2851485793249896</v>
      </c>
      <c r="J522" s="6">
        <f t="shared" si="297"/>
        <v>0.76414582067501036</v>
      </c>
      <c r="K522" s="6">
        <f t="shared" si="298"/>
        <v>0.10157829128125434</v>
      </c>
      <c r="L522" s="94">
        <f t="shared" si="299"/>
        <v>2.9749955646568164E-4</v>
      </c>
      <c r="M522" s="94">
        <f t="shared" si="302"/>
        <v>9.3454345935121367E-3</v>
      </c>
      <c r="N522" s="6">
        <f t="shared" si="289"/>
        <v>3.3750269524922363E-3</v>
      </c>
      <c r="O522" s="6">
        <f t="shared" si="303"/>
        <v>0.28411298098114213</v>
      </c>
      <c r="P522" s="6">
        <f t="shared" si="300"/>
        <v>0.28748800793363438</v>
      </c>
    </row>
    <row r="523" spans="1:16" x14ac:dyDescent="0.25">
      <c r="A523" s="33">
        <f t="shared" si="290"/>
        <v>0.27969881879885361</v>
      </c>
      <c r="B523" s="24">
        <f t="shared" si="291"/>
        <v>5.4301181201146409E-2</v>
      </c>
      <c r="C523" s="24">
        <f t="shared" si="292"/>
        <v>1.6600881737143836</v>
      </c>
      <c r="D523" s="24">
        <f t="shared" si="293"/>
        <v>9.2601525988973508E-3</v>
      </c>
      <c r="E523" s="24">
        <f t="shared" si="294"/>
        <v>7.8355929801102661E-2</v>
      </c>
      <c r="F523" s="6">
        <f t="shared" si="295"/>
        <v>0.55293085134011255</v>
      </c>
      <c r="G523" s="94">
        <f t="shared" si="301"/>
        <v>4.7473994776972301E-3</v>
      </c>
      <c r="H523" s="6">
        <f t="shared" si="288"/>
        <v>0.28444621827655087</v>
      </c>
      <c r="I523" s="6">
        <f t="shared" si="296"/>
        <v>0.27723472501030205</v>
      </c>
      <c r="J523" s="6">
        <f t="shared" si="297"/>
        <v>0.77205967498969796</v>
      </c>
      <c r="K523" s="6">
        <f t="shared" si="298"/>
        <v>0.10148947333915376</v>
      </c>
      <c r="L523" s="94">
        <f t="shared" si="299"/>
        <v>2.9228281956391006E-4</v>
      </c>
      <c r="M523" s="94">
        <f t="shared" si="302"/>
        <v>9.3454345935121367E-3</v>
      </c>
      <c r="N523" s="6">
        <f t="shared" si="289"/>
        <v>3.3732010945766158E-3</v>
      </c>
      <c r="O523" s="6">
        <f t="shared" si="303"/>
        <v>0.28411298098114213</v>
      </c>
      <c r="P523" s="6">
        <f t="shared" si="300"/>
        <v>0.28748618207571874</v>
      </c>
    </row>
    <row r="524" spans="1:16" x14ac:dyDescent="0.25">
      <c r="A524" s="33">
        <f t="shared" si="290"/>
        <v>0.28121880069843752</v>
      </c>
      <c r="B524" s="24">
        <f t="shared" si="291"/>
        <v>5.2781199301562498E-2</v>
      </c>
      <c r="C524" s="24">
        <f t="shared" si="292"/>
        <v>1.6352797138813591</v>
      </c>
      <c r="D524" s="24">
        <f t="shared" si="293"/>
        <v>8.8876392888405133E-3</v>
      </c>
      <c r="E524" s="24">
        <f t="shared" si="294"/>
        <v>7.8728443111159507E-2</v>
      </c>
      <c r="F524" s="6">
        <f t="shared" si="295"/>
        <v>0.55031459102140623</v>
      </c>
      <c r="G524" s="94">
        <f t="shared" si="301"/>
        <v>4.7025799548300867E-3</v>
      </c>
      <c r="H524" s="6">
        <f t="shared" si="288"/>
        <v>0.28592138065326761</v>
      </c>
      <c r="I524" s="6">
        <f t="shared" si="296"/>
        <v>0.27309171221818695</v>
      </c>
      <c r="J524" s="6">
        <f t="shared" si="297"/>
        <v>0.77620268778181301</v>
      </c>
      <c r="K524" s="6">
        <f t="shared" si="298"/>
        <v>0.10142768680194227</v>
      </c>
      <c r="L524" s="94">
        <f t="shared" si="299"/>
        <v>2.897585421186135E-4</v>
      </c>
      <c r="M524" s="94">
        <f t="shared" si="302"/>
        <v>9.3454345935121367E-3</v>
      </c>
      <c r="N524" s="6">
        <f t="shared" si="289"/>
        <v>3.3723175974707622E-3</v>
      </c>
      <c r="O524" s="6">
        <f t="shared" si="303"/>
        <v>0.28411298098114213</v>
      </c>
      <c r="P524" s="6">
        <f t="shared" si="300"/>
        <v>0.28748529857861288</v>
      </c>
    </row>
    <row r="525" spans="1:16" x14ac:dyDescent="0.25">
      <c r="A525" s="33">
        <f t="shared" si="290"/>
        <v>0.28200075966111016</v>
      </c>
      <c r="B525" s="24">
        <f t="shared" si="291"/>
        <v>5.1999240338889863E-2</v>
      </c>
      <c r="C525" s="24">
        <f t="shared" si="292"/>
        <v>1.6224041062530545</v>
      </c>
      <c r="D525" s="24">
        <f t="shared" si="293"/>
        <v>8.6976795705229152E-3</v>
      </c>
      <c r="E525" s="24">
        <f t="shared" si="294"/>
        <v>7.8918402829477097E-2</v>
      </c>
      <c r="F525" s="6">
        <f t="shared" si="295"/>
        <v>0.54898996202552597</v>
      </c>
      <c r="G525" s="94">
        <f t="shared" si="301"/>
        <v>4.6799686087700063E-3</v>
      </c>
      <c r="H525" s="6">
        <f t="shared" si="288"/>
        <v>0.28668072826988017</v>
      </c>
      <c r="I525" s="6">
        <f t="shared" si="296"/>
        <v>0.27094148574426014</v>
      </c>
      <c r="J525" s="6">
        <f t="shared" si="297"/>
        <v>0.77835291425573983</v>
      </c>
      <c r="K525" s="6">
        <f t="shared" si="298"/>
        <v>0.10139154281311939</v>
      </c>
      <c r="L525" s="94">
        <f t="shared" si="299"/>
        <v>2.885023359380513E-4</v>
      </c>
      <c r="M525" s="94">
        <f t="shared" si="302"/>
        <v>9.3454345935121367E-3</v>
      </c>
      <c r="N525" s="6">
        <f t="shared" si="289"/>
        <v>3.3718779253075655E-3</v>
      </c>
      <c r="O525" s="6">
        <f t="shared" si="303"/>
        <v>0.28411298098114213</v>
      </c>
      <c r="P525" s="6">
        <f t="shared" si="300"/>
        <v>0.2874848589064497</v>
      </c>
    </row>
    <row r="526" spans="1:16" x14ac:dyDescent="0.25">
      <c r="A526" s="33">
        <f t="shared" si="290"/>
        <v>0.28240282497939495</v>
      </c>
      <c r="B526" s="24">
        <f t="shared" si="291"/>
        <v>5.1597175020605068E-2</v>
      </c>
      <c r="C526" s="24">
        <f t="shared" si="292"/>
        <v>1.6157530579227437</v>
      </c>
      <c r="D526" s="24">
        <f t="shared" si="293"/>
        <v>8.6004578109433669E-3</v>
      </c>
      <c r="E526" s="24">
        <f t="shared" si="294"/>
        <v>7.9015624589056643E-2</v>
      </c>
      <c r="F526" s="6">
        <f t="shared" si="295"/>
        <v>0.54831447827940338</v>
      </c>
      <c r="G526" s="94">
        <f t="shared" si="301"/>
        <v>4.6684591163169923E-3</v>
      </c>
      <c r="H526" s="6">
        <f t="shared" si="288"/>
        <v>0.28707128409571192</v>
      </c>
      <c r="I526" s="6">
        <f t="shared" si="296"/>
        <v>0.26983076067309819</v>
      </c>
      <c r="J526" s="6">
        <f t="shared" si="297"/>
        <v>0.77946363932690177</v>
      </c>
      <c r="K526" s="6">
        <f t="shared" si="298"/>
        <v>0.10137179029581138</v>
      </c>
      <c r="L526" s="94">
        <f t="shared" si="299"/>
        <v>2.8786757248383847E-4</v>
      </c>
      <c r="M526" s="94">
        <f t="shared" si="302"/>
        <v>9.3454345935121367E-3</v>
      </c>
      <c r="N526" s="6">
        <f t="shared" si="289"/>
        <v>3.3716557580985912E-3</v>
      </c>
      <c r="O526" s="6">
        <f t="shared" si="303"/>
        <v>0.28411298098114213</v>
      </c>
      <c r="P526" s="6">
        <f t="shared" si="300"/>
        <v>0.28748463673924074</v>
      </c>
    </row>
    <row r="527" spans="1:16" x14ac:dyDescent="0.25">
      <c r="A527" s="33">
        <f t="shared" si="290"/>
        <v>0.28260950130115936</v>
      </c>
      <c r="B527" s="24">
        <f t="shared" si="291"/>
        <v>5.1390498698840659E-2</v>
      </c>
      <c r="C527" s="24">
        <f t="shared" si="292"/>
        <v>1.6123259377844228</v>
      </c>
      <c r="D527" s="24">
        <f t="shared" si="293"/>
        <v>8.5506024106774617E-3</v>
      </c>
      <c r="E527" s="24">
        <f t="shared" si="294"/>
        <v>7.9065479989322562E-2</v>
      </c>
      <c r="F527" s="6">
        <f t="shared" si="295"/>
        <v>0.54796873399517332</v>
      </c>
      <c r="G527" s="94">
        <f t="shared" si="301"/>
        <v>4.6625735005632451E-3</v>
      </c>
      <c r="H527" s="6">
        <f t="shared" si="288"/>
        <v>0.28727207480172262</v>
      </c>
      <c r="I527" s="6">
        <f t="shared" si="296"/>
        <v>0.26925843160999863</v>
      </c>
      <c r="J527" s="6">
        <f t="shared" si="297"/>
        <v>0.78003596839000133</v>
      </c>
      <c r="K527" s="6">
        <f t="shared" si="298"/>
        <v>0.10136132587900294</v>
      </c>
      <c r="L527" s="94">
        <f t="shared" si="299"/>
        <v>2.8754421860758368E-4</v>
      </c>
      <c r="M527" s="94">
        <f t="shared" si="302"/>
        <v>9.3454345935121367E-3</v>
      </c>
      <c r="N527" s="6">
        <f t="shared" si="289"/>
        <v>3.3715425842419022E-3</v>
      </c>
      <c r="O527" s="6">
        <f t="shared" si="303"/>
        <v>0.28411298098114213</v>
      </c>
      <c r="P527" s="6">
        <f t="shared" si="300"/>
        <v>0.28748452356538401</v>
      </c>
    </row>
    <row r="528" spans="1:16" x14ac:dyDescent="0.25">
      <c r="A528" s="33">
        <f t="shared" si="290"/>
        <v>0.28271572568299008</v>
      </c>
      <c r="B528" s="24">
        <f t="shared" si="291"/>
        <v>5.1284274317009937E-2</v>
      </c>
      <c r="C528" s="24">
        <f t="shared" si="292"/>
        <v>1.6105623251634429</v>
      </c>
      <c r="D528" s="24">
        <f t="shared" si="293"/>
        <v>8.5250103507542134E-3</v>
      </c>
      <c r="E528" s="24">
        <f t="shared" si="294"/>
        <v>7.90910720492458E-2</v>
      </c>
      <c r="F528" s="6">
        <f t="shared" si="295"/>
        <v>0.5477914238599948</v>
      </c>
      <c r="G528" s="94">
        <f t="shared" si="301"/>
        <v>4.6595565846981437E-3</v>
      </c>
      <c r="H528" s="6">
        <f t="shared" si="288"/>
        <v>0.28737528226768821</v>
      </c>
      <c r="I528" s="6">
        <f t="shared" si="296"/>
        <v>0.268963908302295</v>
      </c>
      <c r="J528" s="6">
        <f t="shared" si="297"/>
        <v>0.78033049169770496</v>
      </c>
      <c r="K528" s="6">
        <f t="shared" si="298"/>
        <v>0.10135586509912414</v>
      </c>
      <c r="L528" s="94">
        <f t="shared" si="299"/>
        <v>2.8737880106252423E-4</v>
      </c>
      <c r="M528" s="94">
        <f t="shared" si="302"/>
        <v>9.3454345935121367E-3</v>
      </c>
      <c r="N528" s="6">
        <f t="shared" si="289"/>
        <v>3.3714846881011313E-3</v>
      </c>
      <c r="O528" s="6">
        <f t="shared" si="303"/>
        <v>0.28411298098114213</v>
      </c>
      <c r="P528" s="6">
        <f t="shared" si="300"/>
        <v>0.28748446566924324</v>
      </c>
    </row>
    <row r="529" spans="1:16" x14ac:dyDescent="0.25">
      <c r="A529" s="33">
        <f t="shared" si="290"/>
        <v>0.28277031738376757</v>
      </c>
      <c r="B529" s="24">
        <f t="shared" si="291"/>
        <v>5.1229682616232453E-2</v>
      </c>
      <c r="C529" s="24">
        <f t="shared" si="292"/>
        <v>1.6096553734067891</v>
      </c>
      <c r="D529" s="24">
        <f t="shared" si="293"/>
        <v>8.5118663050246721E-3</v>
      </c>
      <c r="E529" s="24">
        <f t="shared" si="294"/>
        <v>7.9104216094975338E-2</v>
      </c>
      <c r="F529" s="6">
        <f t="shared" si="295"/>
        <v>0.54770040221941851</v>
      </c>
      <c r="G529" s="94">
        <f t="shared" si="301"/>
        <v>4.6580082389955403E-3</v>
      </c>
      <c r="H529" s="6">
        <f t="shared" si="288"/>
        <v>0.2874283256227631</v>
      </c>
      <c r="I529" s="6">
        <f t="shared" si="296"/>
        <v>0.26881244735893378</v>
      </c>
      <c r="J529" s="6">
        <f t="shared" si="297"/>
        <v>0.78048195264106623</v>
      </c>
      <c r="K529" s="6">
        <f t="shared" si="298"/>
        <v>0.10135303683486242</v>
      </c>
      <c r="L529" s="94">
        <f t="shared" si="299"/>
        <v>2.8729399288677463E-4</v>
      </c>
      <c r="M529" s="94">
        <f t="shared" si="302"/>
        <v>9.3454345935121367E-3</v>
      </c>
      <c r="N529" s="6">
        <f t="shared" si="289"/>
        <v>3.3714550052396193E-3</v>
      </c>
      <c r="O529" s="6">
        <f t="shared" si="303"/>
        <v>0.28411298098114213</v>
      </c>
      <c r="P529" s="6">
        <f t="shared" si="300"/>
        <v>0.28748443598638174</v>
      </c>
    </row>
    <row r="530" spans="1:16" x14ac:dyDescent="0.25">
      <c r="A530" s="33">
        <f t="shared" si="290"/>
        <v>0.28279837256557688</v>
      </c>
      <c r="B530" s="24">
        <f t="shared" si="291"/>
        <v>5.1201627434423136E-2</v>
      </c>
      <c r="C530" s="24">
        <f t="shared" si="292"/>
        <v>1.6091891285656357</v>
      </c>
      <c r="D530" s="24">
        <f t="shared" si="293"/>
        <v>8.5051136878572103E-3</v>
      </c>
      <c r="E530" s="24">
        <f t="shared" si="294"/>
        <v>7.9110968712142807E-2</v>
      </c>
      <c r="F530" s="6">
        <f t="shared" si="295"/>
        <v>0.54765365255626985</v>
      </c>
      <c r="G530" s="94">
        <f t="shared" si="301"/>
        <v>4.6572130925189989E-3</v>
      </c>
      <c r="H530" s="6">
        <f t="shared" si="288"/>
        <v>0.28745558565809587</v>
      </c>
      <c r="I530" s="6">
        <f t="shared" si="296"/>
        <v>0.26873458447046117</v>
      </c>
      <c r="J530" s="6">
        <f t="shared" si="297"/>
        <v>0.78055981552953879</v>
      </c>
      <c r="K530" s="6">
        <f t="shared" si="298"/>
        <v>0.10135157759623228</v>
      </c>
      <c r="L530" s="94">
        <f t="shared" si="299"/>
        <v>2.8725046318383625E-4</v>
      </c>
      <c r="M530" s="94">
        <f t="shared" si="302"/>
        <v>9.3454345935121367E-3</v>
      </c>
      <c r="N530" s="6">
        <f t="shared" si="289"/>
        <v>3.3714397698435903E-3</v>
      </c>
      <c r="O530" s="6">
        <f t="shared" si="303"/>
        <v>0.28411298098114213</v>
      </c>
      <c r="P530" s="6">
        <f t="shared" si="300"/>
        <v>0.28748442075098574</v>
      </c>
    </row>
    <row r="531" spans="1:16" x14ac:dyDescent="0.25">
      <c r="A531" s="33">
        <f t="shared" si="290"/>
        <v>0.28281279011202182</v>
      </c>
      <c r="B531" s="24">
        <f t="shared" si="291"/>
        <v>5.1187209887978202E-2</v>
      </c>
      <c r="C531" s="24">
        <f t="shared" si="292"/>
        <v>1.608949484841645</v>
      </c>
      <c r="D531" s="24">
        <f t="shared" si="293"/>
        <v>8.5016441098977151E-3</v>
      </c>
      <c r="E531" s="24">
        <f t="shared" si="294"/>
        <v>7.9114438290102299E-2</v>
      </c>
      <c r="F531" s="6">
        <f t="shared" si="295"/>
        <v>0.5476296351065677</v>
      </c>
      <c r="G531" s="94">
        <f t="shared" si="301"/>
        <v>4.6568046156359073E-3</v>
      </c>
      <c r="H531" s="6">
        <f t="shared" si="288"/>
        <v>0.28746959472765771</v>
      </c>
      <c r="I531" s="6">
        <f t="shared" si="296"/>
        <v>0.26869456396855473</v>
      </c>
      <c r="J531" s="6">
        <f t="shared" si="297"/>
        <v>0.78059983603144523</v>
      </c>
      <c r="K531" s="6">
        <f t="shared" si="298"/>
        <v>0.10135082617019062</v>
      </c>
      <c r="L531" s="94">
        <f t="shared" si="299"/>
        <v>2.8722810754737774E-4</v>
      </c>
      <c r="M531" s="94">
        <f t="shared" si="302"/>
        <v>9.3454345935121367E-3</v>
      </c>
      <c r="N531" s="6">
        <f t="shared" si="289"/>
        <v>3.3714319453708301E-3</v>
      </c>
      <c r="O531" s="6">
        <f t="shared" si="303"/>
        <v>0.28411298098114213</v>
      </c>
      <c r="P531" s="6">
        <f t="shared" si="300"/>
        <v>0.28748441292651294</v>
      </c>
    </row>
    <row r="532" spans="1:16" x14ac:dyDescent="0.25">
      <c r="A532" s="33">
        <f t="shared" si="290"/>
        <v>0.28282019921144941</v>
      </c>
      <c r="B532" s="24">
        <f t="shared" si="291"/>
        <v>5.1179800788550611E-2</v>
      </c>
      <c r="C532" s="24">
        <f t="shared" si="292"/>
        <v>1.6088263224713348</v>
      </c>
      <c r="D532" s="24">
        <f t="shared" si="293"/>
        <v>8.4998612681350689E-3</v>
      </c>
      <c r="E532" s="24">
        <f t="shared" si="294"/>
        <v>7.911622113186495E-2</v>
      </c>
      <c r="F532" s="6">
        <f t="shared" si="295"/>
        <v>0.54761729456539976</v>
      </c>
      <c r="G532" s="94">
        <f t="shared" si="301"/>
        <v>4.6565947407939097E-3</v>
      </c>
      <c r="H532" s="6">
        <f t="shared" si="288"/>
        <v>0.28747679395224329</v>
      </c>
      <c r="I532" s="6">
        <f t="shared" si="296"/>
        <v>0.26867399585271295</v>
      </c>
      <c r="J532" s="6">
        <f t="shared" si="297"/>
        <v>0.78062040414728706</v>
      </c>
      <c r="K532" s="6">
        <f t="shared" si="298"/>
        <v>0.10135043961384507</v>
      </c>
      <c r="L532" s="94">
        <f t="shared" si="299"/>
        <v>2.8721662287183486E-4</v>
      </c>
      <c r="M532" s="94">
        <f>M524</f>
        <v>9.3454345935121367E-3</v>
      </c>
      <c r="N532" s="6">
        <f t="shared" si="289"/>
        <v>3.3714279257343899E-3</v>
      </c>
      <c r="O532" s="6">
        <f>O524</f>
        <v>0.28411298098114213</v>
      </c>
      <c r="P532" s="6">
        <f t="shared" si="300"/>
        <v>0.28748440890687654</v>
      </c>
    </row>
    <row r="533" spans="1:16" x14ac:dyDescent="0.25">
      <c r="A533" s="33">
        <f t="shared" si="290"/>
        <v>0.28282400668876606</v>
      </c>
      <c r="B533" s="24">
        <f t="shared" si="291"/>
        <v>5.1175993311233958E-2</v>
      </c>
      <c r="C533" s="24">
        <f t="shared" si="292"/>
        <v>1.6087630274677722</v>
      </c>
      <c r="D533" s="24">
        <f t="shared" si="293"/>
        <v>8.4989451210332866E-3</v>
      </c>
      <c r="E533" s="24">
        <f t="shared" si="294"/>
        <v>7.9117137278966729E-2</v>
      </c>
      <c r="F533" s="6">
        <f t="shared" si="295"/>
        <v>0.54761095336026322</v>
      </c>
      <c r="G533" s="94">
        <f t="shared" si="301"/>
        <v>4.6564868981387635E-3</v>
      </c>
      <c r="H533" s="6">
        <f t="shared" si="288"/>
        <v>0.28748049358690481</v>
      </c>
      <c r="I533" s="6">
        <f t="shared" si="296"/>
        <v>0.26866342558711798</v>
      </c>
      <c r="J533" s="6">
        <f t="shared" si="297"/>
        <v>0.78063097441288198</v>
      </c>
      <c r="K533" s="6">
        <f t="shared" si="298"/>
        <v>0.10135024085928858</v>
      </c>
      <c r="L533" s="94">
        <f t="shared" si="299"/>
        <v>2.8721072198272489E-4</v>
      </c>
      <c r="M533" s="94">
        <f t="shared" si="302"/>
        <v>9.3454345935121367E-3</v>
      </c>
      <c r="N533" s="6">
        <f t="shared" si="289"/>
        <v>3.3714258604232014E-3</v>
      </c>
      <c r="O533" s="6">
        <f t="shared" si="303"/>
        <v>0.28411298098114213</v>
      </c>
      <c r="P533" s="6">
        <f t="shared" si="300"/>
        <v>0.28748440684156534</v>
      </c>
    </row>
    <row r="534" spans="1:16" x14ac:dyDescent="0.25">
      <c r="A534" s="33">
        <f t="shared" si="290"/>
        <v>0.28282596331609633</v>
      </c>
      <c r="B534" s="24">
        <f t="shared" si="291"/>
        <v>5.117403668390369E-2</v>
      </c>
      <c r="C534" s="24">
        <f t="shared" si="292"/>
        <v>1.6087305000014807</v>
      </c>
      <c r="D534" s="24">
        <f t="shared" si="293"/>
        <v>8.4984743323803461E-3</v>
      </c>
      <c r="E534" s="24">
        <f t="shared" si="294"/>
        <v>7.9117608067619666E-2</v>
      </c>
      <c r="F534" s="6">
        <f t="shared" si="295"/>
        <v>0.5476076948059494</v>
      </c>
      <c r="G534" s="94">
        <f t="shared" si="301"/>
        <v>4.6564314815323886E-3</v>
      </c>
      <c r="H534" s="6">
        <f t="shared" si="288"/>
        <v>0.28748239479762872</v>
      </c>
      <c r="I534" s="6">
        <f t="shared" si="296"/>
        <v>0.26865799350024727</v>
      </c>
      <c r="J534" s="6">
        <f t="shared" si="297"/>
        <v>0.78063640649975263</v>
      </c>
      <c r="K534" s="6">
        <f t="shared" si="298"/>
        <v>0.10135013869308276</v>
      </c>
      <c r="L534" s="94">
        <f t="shared" si="299"/>
        <v>2.8720768983305666E-4</v>
      </c>
      <c r="M534" s="94">
        <f t="shared" si="302"/>
        <v>9.3454345935121367E-3</v>
      </c>
      <c r="N534" s="6">
        <f t="shared" si="289"/>
        <v>3.3714247991708172E-3</v>
      </c>
      <c r="O534" s="6">
        <f t="shared" si="303"/>
        <v>0.28411298098114213</v>
      </c>
      <c r="P534" s="6">
        <f t="shared" si="300"/>
        <v>0.28748440578031292</v>
      </c>
    </row>
    <row r="535" spans="1:16" x14ac:dyDescent="0.25">
      <c r="A535" s="33">
        <f t="shared" si="290"/>
        <v>0.28282696880743841</v>
      </c>
      <c r="B535" s="24">
        <f t="shared" si="291"/>
        <v>5.1173031192561613E-2</v>
      </c>
      <c r="C535" s="24">
        <f t="shared" si="292"/>
        <v>1.6087137842616581</v>
      </c>
      <c r="D535" s="24">
        <f t="shared" si="293"/>
        <v>8.4982324016372943E-3</v>
      </c>
      <c r="E535" s="24">
        <f t="shared" si="294"/>
        <v>7.9117849998362716E-2</v>
      </c>
      <c r="F535" s="6">
        <f t="shared" si="295"/>
        <v>0.54760602030219963</v>
      </c>
      <c r="G535" s="94">
        <f t="shared" si="301"/>
        <v>4.656403004211382E-3</v>
      </c>
      <c r="H535" s="6">
        <f t="shared" si="288"/>
        <v>0.28748337181164979</v>
      </c>
      <c r="I535" s="6">
        <f t="shared" si="296"/>
        <v>0.2686552019716969</v>
      </c>
      <c r="J535" s="6">
        <f t="shared" si="297"/>
        <v>0.78063919802830306</v>
      </c>
      <c r="K535" s="6">
        <f t="shared" si="298"/>
        <v>0.10135008618346909</v>
      </c>
      <c r="L535" s="94">
        <f t="shared" si="299"/>
        <v>2.872061317108185E-4</v>
      </c>
      <c r="M535" s="94">
        <f t="shared" si="302"/>
        <v>9.3454345935121367E-3</v>
      </c>
      <c r="N535" s="6">
        <f t="shared" si="289"/>
        <v>3.3714242538280346E-3</v>
      </c>
      <c r="O535" s="6">
        <f t="shared" si="303"/>
        <v>0.28411298098114213</v>
      </c>
      <c r="P535" s="6">
        <f t="shared" si="300"/>
        <v>0.28748440523497015</v>
      </c>
    </row>
    <row r="536" spans="1:16" x14ac:dyDescent="0.25">
      <c r="A536" s="33">
        <f t="shared" si="290"/>
        <v>0.28282748551909859</v>
      </c>
      <c r="B536" s="24">
        <f t="shared" si="291"/>
        <v>5.1172514480901432E-2</v>
      </c>
      <c r="C536" s="24">
        <f t="shared" si="292"/>
        <v>1.6087051941625465</v>
      </c>
      <c r="D536" s="24">
        <f t="shared" si="293"/>
        <v>8.4981080766737323E-3</v>
      </c>
      <c r="E536" s="24">
        <f t="shared" si="294"/>
        <v>7.911797432332629E-2</v>
      </c>
      <c r="F536" s="6">
        <f t="shared" si="295"/>
        <v>0.54760515980116797</v>
      </c>
      <c r="G536" s="94">
        <f t="shared" si="301"/>
        <v>4.6563883701997311E-3</v>
      </c>
      <c r="H536" s="6">
        <f t="shared" si="288"/>
        <v>0.2874838738892983</v>
      </c>
      <c r="I536" s="6">
        <f t="shared" si="296"/>
        <v>0.2686537674251453</v>
      </c>
      <c r="J536" s="6">
        <f t="shared" si="297"/>
        <v>0.78064063257485472</v>
      </c>
      <c r="K536" s="6">
        <f t="shared" si="298"/>
        <v>0.10135005919736026</v>
      </c>
      <c r="L536" s="94">
        <f t="shared" si="299"/>
        <v>2.872053310261368E-4</v>
      </c>
      <c r="M536" s="94">
        <f t="shared" si="302"/>
        <v>9.3454345935121367E-3</v>
      </c>
      <c r="N536" s="6">
        <f t="shared" si="289"/>
        <v>3.3714239735883958E-3</v>
      </c>
      <c r="O536" s="6">
        <f t="shared" si="303"/>
        <v>0.28411298098114213</v>
      </c>
      <c r="P536" s="6">
        <f t="shared" si="300"/>
        <v>0.28748440495473054</v>
      </c>
    </row>
    <row r="537" spans="1:16" x14ac:dyDescent="0.25">
      <c r="A537" s="33">
        <f t="shared" si="290"/>
        <v>0.28282775105181468</v>
      </c>
      <c r="B537" s="24">
        <f t="shared" si="291"/>
        <v>5.1172248948185339E-2</v>
      </c>
      <c r="C537" s="24">
        <f t="shared" si="292"/>
        <v>1.608700779786669</v>
      </c>
      <c r="D537" s="24">
        <f t="shared" si="293"/>
        <v>8.4980441875756856E-3</v>
      </c>
      <c r="E537" s="24">
        <f t="shared" si="294"/>
        <v>7.911803821242433E-2</v>
      </c>
      <c r="F537" s="6">
        <f t="shared" si="295"/>
        <v>0.54760471760112694</v>
      </c>
      <c r="G537" s="94">
        <f t="shared" si="301"/>
        <v>4.6563808499846268E-3</v>
      </c>
      <c r="H537" s="6">
        <f t="shared" si="288"/>
        <v>0.28748413190179933</v>
      </c>
      <c r="I537" s="6">
        <f t="shared" si="296"/>
        <v>0.26865303022437376</v>
      </c>
      <c r="J537" s="6">
        <f t="shared" si="297"/>
        <v>0.78064136977562626</v>
      </c>
      <c r="K537" s="6">
        <f t="shared" si="298"/>
        <v>0.10135004532896408</v>
      </c>
      <c r="L537" s="94">
        <f t="shared" si="299"/>
        <v>2.8720491956749224E-4</v>
      </c>
      <c r="M537" s="94">
        <f t="shared" si="302"/>
        <v>9.3454345935121367E-3</v>
      </c>
      <c r="N537" s="6">
        <f t="shared" si="289"/>
        <v>3.3714238295778701E-3</v>
      </c>
      <c r="O537" s="6">
        <f t="shared" si="303"/>
        <v>0.28411298098114213</v>
      </c>
      <c r="P537" s="6">
        <f t="shared" si="300"/>
        <v>0.28748440481072002</v>
      </c>
    </row>
    <row r="538" spans="1:16" x14ac:dyDescent="0.25">
      <c r="A538" s="33">
        <f t="shared" si="290"/>
        <v>0.28282788750627502</v>
      </c>
      <c r="B538" s="24">
        <f t="shared" si="291"/>
        <v>5.1172112493724997E-2</v>
      </c>
      <c r="C538" s="24">
        <f t="shared" si="292"/>
        <v>1.6086985112818459</v>
      </c>
      <c r="D538" s="24">
        <f t="shared" si="293"/>
        <v>8.4980113556952994E-3</v>
      </c>
      <c r="E538" s="24">
        <f t="shared" si="294"/>
        <v>7.9118071044304711E-2</v>
      </c>
      <c r="F538" s="6">
        <f t="shared" si="295"/>
        <v>0.54760449035983616</v>
      </c>
      <c r="G538" s="94">
        <f t="shared" si="301"/>
        <v>4.656376985438756E-3</v>
      </c>
      <c r="H538" s="6">
        <f t="shared" si="288"/>
        <v>0.28748426449171377</v>
      </c>
      <c r="I538" s="6">
        <f t="shared" si="296"/>
        <v>0.2686526513840683</v>
      </c>
      <c r="J538" s="6">
        <f t="shared" si="297"/>
        <v>0.78064174861593161</v>
      </c>
      <c r="K538" s="6">
        <f t="shared" si="298"/>
        <v>0.10135003820200507</v>
      </c>
      <c r="L538" s="94">
        <f t="shared" si="299"/>
        <v>2.8720470812451443E-4</v>
      </c>
      <c r="M538" s="94">
        <f t="shared" si="302"/>
        <v>9.3454345935121367E-3</v>
      </c>
      <c r="N538" s="6">
        <f t="shared" si="289"/>
        <v>3.371423755572828E-3</v>
      </c>
      <c r="O538" s="6">
        <f t="shared" si="303"/>
        <v>0.28411298098114213</v>
      </c>
      <c r="P538" s="6">
        <f t="shared" si="300"/>
        <v>0.28748440473671494</v>
      </c>
    </row>
    <row r="539" spans="1:16" x14ac:dyDescent="0.25">
      <c r="A539" s="33">
        <f t="shared" si="290"/>
        <v>0.28282795762877561</v>
      </c>
      <c r="B539" s="24">
        <f t="shared" si="291"/>
        <v>5.1172042371224413E-2</v>
      </c>
      <c r="C539" s="24">
        <f t="shared" si="292"/>
        <v>1.6086973455203031</v>
      </c>
      <c r="D539" s="24">
        <f t="shared" si="293"/>
        <v>8.4979944837539779E-3</v>
      </c>
      <c r="E539" s="24">
        <f t="shared" si="294"/>
        <v>7.9118087916246041E-2</v>
      </c>
      <c r="F539" s="6">
        <f t="shared" si="295"/>
        <v>0.54760437358311576</v>
      </c>
      <c r="G539" s="94">
        <f t="shared" si="301"/>
        <v>4.6563749994931146E-3</v>
      </c>
      <c r="H539" s="6">
        <f t="shared" si="288"/>
        <v>0.28748433262826872</v>
      </c>
      <c r="I539" s="6">
        <f t="shared" si="296"/>
        <v>0.26865245670189064</v>
      </c>
      <c r="J539" s="6">
        <f t="shared" si="297"/>
        <v>0.78064194329810932</v>
      </c>
      <c r="K539" s="6">
        <f t="shared" si="298"/>
        <v>0.10135003453950034</v>
      </c>
      <c r="L539" s="94">
        <f t="shared" si="299"/>
        <v>2.8720459946654698E-4</v>
      </c>
      <c r="M539" s="94">
        <f t="shared" si="302"/>
        <v>9.3454345935121367E-3</v>
      </c>
      <c r="N539" s="6">
        <f t="shared" si="289"/>
        <v>3.371423717542539E-3</v>
      </c>
      <c r="O539" s="6">
        <f t="shared" si="303"/>
        <v>0.28411298098114213</v>
      </c>
      <c r="P539" s="6">
        <f t="shared" si="300"/>
        <v>0.28748440469868469</v>
      </c>
    </row>
    <row r="540" spans="1:16" x14ac:dyDescent="0.25">
      <c r="A540" s="33">
        <f t="shared" si="290"/>
        <v>0.28282799366398359</v>
      </c>
      <c r="B540" s="24">
        <f t="shared" si="291"/>
        <v>5.1172006336016429E-2</v>
      </c>
      <c r="C540" s="24">
        <f t="shared" si="292"/>
        <v>1.6086967464475779</v>
      </c>
      <c r="D540" s="24">
        <f t="shared" si="293"/>
        <v>8.4979858134462804E-3</v>
      </c>
      <c r="E540" s="24">
        <f t="shared" si="294"/>
        <v>7.9118096586553735E-2</v>
      </c>
      <c r="F540" s="6">
        <f t="shared" si="295"/>
        <v>0.54760431357284478</v>
      </c>
      <c r="G540" s="94">
        <f t="shared" si="301"/>
        <v>4.6563739789376784E-3</v>
      </c>
      <c r="H540" s="6">
        <f t="shared" si="288"/>
        <v>0.28748436764292129</v>
      </c>
      <c r="I540" s="6">
        <f t="shared" si="296"/>
        <v>0.26865235665674553</v>
      </c>
      <c r="J540" s="6">
        <f t="shared" si="297"/>
        <v>0.78064204334325438</v>
      </c>
      <c r="K540" s="6">
        <f t="shared" si="298"/>
        <v>0.10135003265736854</v>
      </c>
      <c r="L540" s="94">
        <f t="shared" si="299"/>
        <v>2.8720454362846093E-4</v>
      </c>
      <c r="M540" s="94">
        <f t="shared" si="302"/>
        <v>9.3454345935121367E-3</v>
      </c>
      <c r="N540" s="6">
        <f t="shared" si="289"/>
        <v>3.3714236979992089E-3</v>
      </c>
      <c r="O540" s="6">
        <f t="shared" si="303"/>
        <v>0.28411298098114213</v>
      </c>
      <c r="P540" s="6">
        <f t="shared" si="300"/>
        <v>0.28748440467914133</v>
      </c>
    </row>
    <row r="541" spans="1:16" x14ac:dyDescent="0.25">
      <c r="A541" s="33">
        <f t="shared" si="290"/>
        <v>0.28282801218209364</v>
      </c>
      <c r="B541" s="24">
        <f t="shared" si="291"/>
        <v>5.1171987817906384E-2</v>
      </c>
      <c r="C541" s="24">
        <f t="shared" si="292"/>
        <v>1.6086964385904101</v>
      </c>
      <c r="D541" s="24">
        <f t="shared" si="293"/>
        <v>8.4979813578683616E-3</v>
      </c>
      <c r="E541" s="24">
        <f t="shared" si="294"/>
        <v>7.9118101042131656E-2</v>
      </c>
      <c r="F541" s="6">
        <f t="shared" si="295"/>
        <v>0.5476042827342168</v>
      </c>
      <c r="G541" s="94">
        <f t="shared" si="301"/>
        <v>4.6563734544853418E-3</v>
      </c>
      <c r="H541" s="6">
        <f t="shared" si="288"/>
        <v>0.28748438563657897</v>
      </c>
      <c r="I541" s="6">
        <f t="shared" si="296"/>
        <v>0.26865230524459849</v>
      </c>
      <c r="J541" s="6">
        <f t="shared" si="297"/>
        <v>0.78064209475540147</v>
      </c>
      <c r="K541" s="6">
        <f t="shared" si="298"/>
        <v>0.10135003169015851</v>
      </c>
      <c r="L541" s="94">
        <f t="shared" si="299"/>
        <v>2.8720451493388622E-4</v>
      </c>
      <c r="M541" s="94">
        <f t="shared" si="302"/>
        <v>9.3454345935121367E-3</v>
      </c>
      <c r="N541" s="6">
        <f t="shared" si="289"/>
        <v>3.371423687956108E-3</v>
      </c>
      <c r="O541" s="6">
        <f t="shared" si="303"/>
        <v>0.28411298098114213</v>
      </c>
      <c r="P541" s="6">
        <f t="shared" si="300"/>
        <v>0.28748440466909825</v>
      </c>
    </row>
    <row r="542" spans="1:16" x14ac:dyDescent="0.25">
      <c r="A542" s="33">
        <f t="shared" si="290"/>
        <v>0.2828280216983533</v>
      </c>
      <c r="B542" s="24">
        <f t="shared" si="291"/>
        <v>5.1171978301646714E-2</v>
      </c>
      <c r="C542" s="24">
        <f t="shared" si="292"/>
        <v>1.6086962803858704</v>
      </c>
      <c r="D542" s="24">
        <f t="shared" si="293"/>
        <v>8.4979790681945482E-3</v>
      </c>
      <c r="E542" s="24">
        <f t="shared" si="294"/>
        <v>7.9118103331805467E-2</v>
      </c>
      <c r="F542" s="6">
        <f t="shared" si="295"/>
        <v>0.54760426688657715</v>
      </c>
      <c r="G542" s="94">
        <f t="shared" si="301"/>
        <v>4.6563731849749313E-3</v>
      </c>
      <c r="H542" s="6">
        <f t="shared" si="288"/>
        <v>0.28748439488332822</v>
      </c>
      <c r="I542" s="6">
        <f t="shared" si="296"/>
        <v>0.26865227882444037</v>
      </c>
      <c r="J542" s="6">
        <f t="shared" si="297"/>
        <v>0.78064212117555964</v>
      </c>
      <c r="K542" s="6">
        <f t="shared" si="298"/>
        <v>0.10135003119311889</v>
      </c>
      <c r="L542" s="94">
        <f t="shared" si="299"/>
        <v>2.8720450018805596E-4</v>
      </c>
      <c r="M542" s="94">
        <f t="shared" si="302"/>
        <v>9.3454345935121367E-3</v>
      </c>
      <c r="N542" s="6">
        <f t="shared" si="289"/>
        <v>3.3714236827950671E-3</v>
      </c>
      <c r="O542" s="6">
        <f t="shared" si="303"/>
        <v>0.28411298098114213</v>
      </c>
      <c r="P542" s="6">
        <f t="shared" si="300"/>
        <v>0.28748440466393721</v>
      </c>
    </row>
    <row r="543" spans="1:16" x14ac:dyDescent="0.25">
      <c r="A543" s="33">
        <f t="shared" si="290"/>
        <v>0.2828280265886578</v>
      </c>
      <c r="B543" s="24">
        <f t="shared" si="291"/>
        <v>5.117197341134222E-2</v>
      </c>
      <c r="C543" s="24">
        <f t="shared" si="292"/>
        <v>1.6086961990862376</v>
      </c>
      <c r="D543" s="24">
        <f t="shared" si="293"/>
        <v>8.4979778915556265E-3</v>
      </c>
      <c r="E543" s="24">
        <f t="shared" si="294"/>
        <v>7.9118104508444392E-2</v>
      </c>
      <c r="F543" s="6">
        <f t="shared" si="295"/>
        <v>0.54760425874264473</v>
      </c>
      <c r="G543" s="94">
        <f t="shared" si="301"/>
        <v>4.6563730464764192E-3</v>
      </c>
      <c r="H543" s="6">
        <f t="shared" si="288"/>
        <v>0.28748439963513422</v>
      </c>
      <c r="I543" s="6">
        <f t="shared" si="296"/>
        <v>0.26865226524740171</v>
      </c>
      <c r="J543" s="6">
        <f t="shared" si="297"/>
        <v>0.78064213475259825</v>
      </c>
      <c r="K543" s="6">
        <f t="shared" si="298"/>
        <v>0.10135003093769537</v>
      </c>
      <c r="L543" s="94">
        <f t="shared" si="299"/>
        <v>2.8720449261033213E-4</v>
      </c>
      <c r="M543" s="94">
        <f t="shared" si="302"/>
        <v>9.3454345935121367E-3</v>
      </c>
      <c r="N543" s="6">
        <f t="shared" si="289"/>
        <v>3.371423680142864E-3</v>
      </c>
      <c r="O543" s="6">
        <f t="shared" si="303"/>
        <v>0.28411298098114213</v>
      </c>
      <c r="P543" s="6">
        <f t="shared" si="300"/>
        <v>0.287484404661285</v>
      </c>
    </row>
    <row r="544" spans="1:16" x14ac:dyDescent="0.25">
      <c r="A544" s="33">
        <f t="shared" si="290"/>
        <v>0.28282802910173321</v>
      </c>
      <c r="B544" s="24">
        <f t="shared" si="291"/>
        <v>5.1171970898266805E-2</v>
      </c>
      <c r="C544" s="24">
        <f t="shared" si="292"/>
        <v>1.6086961573072207</v>
      </c>
      <c r="D544" s="24">
        <f t="shared" si="293"/>
        <v>8.4979772868934312E-3</v>
      </c>
      <c r="E544" s="24">
        <f t="shared" si="294"/>
        <v>7.9118105113106588E-2</v>
      </c>
      <c r="F544" s="6">
        <f t="shared" si="295"/>
        <v>0.5476042545575649</v>
      </c>
      <c r="G544" s="94">
        <f t="shared" si="301"/>
        <v>4.6563729753035148E-3</v>
      </c>
      <c r="H544" s="6">
        <f t="shared" si="288"/>
        <v>0.28748440207703674</v>
      </c>
      <c r="I544" s="6">
        <f t="shared" si="296"/>
        <v>0.26865225827030587</v>
      </c>
      <c r="J544" s="6">
        <f t="shared" si="297"/>
        <v>0.78064214172969404</v>
      </c>
      <c r="K544" s="6">
        <f t="shared" si="298"/>
        <v>0.1013500308064359</v>
      </c>
      <c r="L544" s="94">
        <f t="shared" si="299"/>
        <v>2.872044887162213E-4</v>
      </c>
      <c r="M544" s="94">
        <f t="shared" si="302"/>
        <v>9.3454345935121367E-3</v>
      </c>
      <c r="N544" s="6">
        <f t="shared" si="289"/>
        <v>3.3714236787799252E-3</v>
      </c>
      <c r="O544" s="6">
        <f t="shared" si="303"/>
        <v>0.28411298098114213</v>
      </c>
      <c r="P544" s="6">
        <f t="shared" si="300"/>
        <v>0.28748440465992203</v>
      </c>
    </row>
    <row r="545" spans="1:16" x14ac:dyDescent="0.25">
      <c r="A545" s="33">
        <f t="shared" si="290"/>
        <v>0.28282803039317583</v>
      </c>
      <c r="B545" s="24">
        <f t="shared" si="291"/>
        <v>5.1171969606824186E-2</v>
      </c>
      <c r="C545" s="24">
        <f t="shared" si="292"/>
        <v>1.6086961358374297</v>
      </c>
      <c r="D545" s="24">
        <f t="shared" si="293"/>
        <v>8.497976976163989E-3</v>
      </c>
      <c r="E545" s="24">
        <f t="shared" si="294"/>
        <v>7.911810542383603E-2</v>
      </c>
      <c r="F545" s="6">
        <f t="shared" si="295"/>
        <v>0.54760425240689703</v>
      </c>
      <c r="G545" s="94">
        <f t="shared" si="301"/>
        <v>4.6563729387285183E-3</v>
      </c>
      <c r="H545" s="6">
        <f t="shared" si="288"/>
        <v>0.28748440333190434</v>
      </c>
      <c r="I545" s="6">
        <f t="shared" si="296"/>
        <v>0.26865225468485077</v>
      </c>
      <c r="J545" s="6">
        <f t="shared" si="297"/>
        <v>0.78064214531514919</v>
      </c>
      <c r="K545" s="6">
        <f t="shared" si="298"/>
        <v>0.10135003073898304</v>
      </c>
      <c r="L545" s="94">
        <f t="shared" si="299"/>
        <v>2.8720448671507942E-4</v>
      </c>
      <c r="M545" s="94">
        <f t="shared" si="302"/>
        <v>9.3454345935121367E-3</v>
      </c>
      <c r="N545" s="6">
        <f t="shared" si="289"/>
        <v>3.3714236780795254E-3</v>
      </c>
      <c r="O545" s="6">
        <f t="shared" si="303"/>
        <v>0.28411298098114213</v>
      </c>
      <c r="P545" s="6">
        <f t="shared" si="300"/>
        <v>0.28748440465922165</v>
      </c>
    </row>
    <row r="547" spans="1:16" x14ac:dyDescent="0.25">
      <c r="A547" s="11" t="s">
        <v>75</v>
      </c>
      <c r="B547" s="11"/>
      <c r="C547" s="11"/>
      <c r="D547" s="11"/>
      <c r="E547" s="11"/>
      <c r="F547">
        <f>F514+1</f>
        <v>17</v>
      </c>
      <c r="G547" t="s">
        <v>76</v>
      </c>
      <c r="H547">
        <f>D$18/100</f>
        <v>0.7</v>
      </c>
      <c r="K547" t="s">
        <v>15</v>
      </c>
    </row>
    <row r="548" spans="1:16" x14ac:dyDescent="0.25">
      <c r="A548" s="4" t="s">
        <v>82</v>
      </c>
      <c r="B548" s="4" t="s">
        <v>185</v>
      </c>
      <c r="C548" s="4" t="s">
        <v>186</v>
      </c>
      <c r="D548" s="4" t="s">
        <v>187</v>
      </c>
      <c r="E548" s="4" t="s">
        <v>188</v>
      </c>
      <c r="F548" s="4" t="s">
        <v>79</v>
      </c>
      <c r="G548" s="4" t="s">
        <v>81</v>
      </c>
      <c r="H548" s="4" t="s">
        <v>84</v>
      </c>
      <c r="I548" s="4" t="s">
        <v>60</v>
      </c>
      <c r="J548" s="4" t="s">
        <v>190</v>
      </c>
      <c r="K548" s="4" t="s">
        <v>86</v>
      </c>
      <c r="L548" s="4" t="s">
        <v>88</v>
      </c>
      <c r="M548" s="4" t="s">
        <v>88</v>
      </c>
      <c r="N548" s="4" t="s">
        <v>90</v>
      </c>
      <c r="O548" s="4" t="s">
        <v>92</v>
      </c>
      <c r="P548" s="4" t="s">
        <v>92</v>
      </c>
    </row>
    <row r="549" spans="1:16" x14ac:dyDescent="0.25">
      <c r="A549" s="4" t="s">
        <v>77</v>
      </c>
      <c r="B549" s="4" t="s">
        <v>10</v>
      </c>
      <c r="C549" s="4" t="s">
        <v>57</v>
      </c>
      <c r="D549" s="4" t="s">
        <v>59</v>
      </c>
      <c r="E549" s="4" t="s">
        <v>189</v>
      </c>
      <c r="F549" s="4" t="s">
        <v>78</v>
      </c>
      <c r="G549" s="4" t="s">
        <v>80</v>
      </c>
      <c r="H549" s="4" t="s">
        <v>83</v>
      </c>
      <c r="I549" s="4" t="s">
        <v>61</v>
      </c>
      <c r="J549" s="4" t="s">
        <v>191</v>
      </c>
      <c r="K549" s="4" t="s">
        <v>85</v>
      </c>
      <c r="L549" s="4" t="s">
        <v>87</v>
      </c>
      <c r="M549" s="4" t="s">
        <v>28</v>
      </c>
      <c r="N549" s="4" t="s">
        <v>89</v>
      </c>
      <c r="O549" s="4" t="s">
        <v>32</v>
      </c>
      <c r="P549" s="4" t="s">
        <v>91</v>
      </c>
    </row>
    <row r="550" spans="1:16" x14ac:dyDescent="0.25">
      <c r="A550" s="4" t="s">
        <v>0</v>
      </c>
      <c r="B550" s="4" t="s">
        <v>0</v>
      </c>
      <c r="C550" s="4" t="s">
        <v>97</v>
      </c>
      <c r="D550" s="4" t="s">
        <v>17</v>
      </c>
      <c r="E550" s="4" t="s">
        <v>17</v>
      </c>
      <c r="F550" s="4" t="s">
        <v>22</v>
      </c>
      <c r="G550" s="4" t="s">
        <v>0</v>
      </c>
      <c r="H550" s="4" t="s">
        <v>0</v>
      </c>
      <c r="I550" s="4" t="s">
        <v>0</v>
      </c>
      <c r="J550" s="4" t="s">
        <v>0</v>
      </c>
      <c r="K550" s="4" t="s">
        <v>0</v>
      </c>
      <c r="L550" s="4" t="s">
        <v>20</v>
      </c>
      <c r="M550" s="4" t="s">
        <v>20</v>
      </c>
      <c r="N550" s="4" t="s">
        <v>0</v>
      </c>
      <c r="O550" s="4" t="s">
        <v>0</v>
      </c>
      <c r="P550" s="4" t="s">
        <v>0</v>
      </c>
    </row>
    <row r="551" spans="1:16" x14ac:dyDescent="0.25">
      <c r="A551" s="24">
        <v>0.2</v>
      </c>
      <c r="B551" s="24">
        <f>IF(A551&lt;0.167,A551,2*0.167-A551)</f>
        <v>0.13400000000000001</v>
      </c>
      <c r="C551" s="24">
        <f>2*ACOS((0.167-B551)/0.167)</f>
        <v>2.7437647987045688</v>
      </c>
      <c r="D551" s="24">
        <f>0.167^2*(C551-SIN(C551))/2</f>
        <v>3.2858095406100046E-2</v>
      </c>
      <c r="E551" s="24">
        <f>IF(A551&lt;0.167,D551,3.1416*(0.167)^2-D551)</f>
        <v>5.4757986993899971E-2</v>
      </c>
      <c r="F551" s="6">
        <f>$D$19/E551</f>
        <v>0.7912162837048089</v>
      </c>
      <c r="G551" s="94">
        <f>F551^2/(2*32.2)</f>
        <v>9.7208572608641092E-3</v>
      </c>
      <c r="H551" s="6">
        <f t="shared" ref="H551:H578" si="304">A551+G551</f>
        <v>0.20972085726086412</v>
      </c>
      <c r="I551" s="6">
        <f>0.167*C551</f>
        <v>0.45820872138366303</v>
      </c>
      <c r="J551" s="6">
        <f>IF(A551&lt;0.167,I551,(2*3.1416*0.167-I551))</f>
        <v>0.59108567861633698</v>
      </c>
      <c r="K551" s="6">
        <f>E551/J551</f>
        <v>9.2639678095537803E-2</v>
      </c>
      <c r="L551" s="94">
        <f>($D$21^2)*(F551^2)/(($D$20^2)*(K551^1.333))</f>
        <v>6.7588190163551704E-4</v>
      </c>
      <c r="M551" s="94">
        <f>D534</f>
        <v>8.4984743323803461E-3</v>
      </c>
      <c r="N551" s="6">
        <f t="shared" ref="N551:N578" si="305">((M551+L551)/2)*D$30</f>
        <v>3.2110246819055522E-3</v>
      </c>
      <c r="O551" s="6">
        <f>H545</f>
        <v>0.28748440333190434</v>
      </c>
      <c r="P551" s="6">
        <f>N551+O551</f>
        <v>0.29069542801380988</v>
      </c>
    </row>
    <row r="552" spans="1:16" x14ac:dyDescent="0.25">
      <c r="A552" s="33">
        <f t="shared" ref="A552:A578" si="306">A551+(P551-H551)/2</f>
        <v>0.2404872853764729</v>
      </c>
      <c r="B552" s="24">
        <f t="shared" ref="B552:B578" si="307">IF(A552&lt;0.167,A552,2*0.167-A552)</f>
        <v>9.3512714623527116E-2</v>
      </c>
      <c r="C552" s="24">
        <f t="shared" ref="C552:C578" si="308">2*ACOS((0.167-B552)/0.167)</f>
        <v>2.2302981450247441</v>
      </c>
      <c r="D552" s="24">
        <f t="shared" ref="D552:D578" si="309">0.167^2*(C552-SIN(C552))/2</f>
        <v>2.0080087919549055E-2</v>
      </c>
      <c r="E552" s="24">
        <f t="shared" ref="E552:E578" si="310">IF(A552&lt;0.167,D552,3.1416*(0.167)^2-D552)</f>
        <v>6.7535994480450959E-2</v>
      </c>
      <c r="F552" s="6">
        <f t="shared" ref="F552:F578" si="311">$D$19/E552</f>
        <v>0.64151585100313901</v>
      </c>
      <c r="G552" s="94">
        <f>F552^2/2/32.2</f>
        <v>6.3904128429857401E-3</v>
      </c>
      <c r="H552" s="6">
        <f t="shared" si="304"/>
        <v>0.24687769821945865</v>
      </c>
      <c r="I552" s="6">
        <f t="shared" ref="I552:I578" si="312">0.167*C552</f>
        <v>0.37245979021913228</v>
      </c>
      <c r="J552" s="6">
        <f t="shared" ref="J552:J578" si="313">IF(A552&lt;0.167,I552,(2*3.1416*0.167-I552))</f>
        <v>0.67683460978086774</v>
      </c>
      <c r="K552" s="6">
        <f t="shared" ref="K552:K578" si="314">E552/J552</f>
        <v>9.9782123290528005E-2</v>
      </c>
      <c r="L552" s="94">
        <f t="shared" ref="L552:L578" si="315">($D$21^2)*(F552^2)/(($D$20^2)*(K552^1.333))</f>
        <v>4.0243738096717085E-4</v>
      </c>
      <c r="M552" s="94">
        <f>M551</f>
        <v>8.4984743323803461E-3</v>
      </c>
      <c r="N552" s="6">
        <f t="shared" si="305"/>
        <v>3.1153190996716308E-3</v>
      </c>
      <c r="O552" s="6">
        <f>O551</f>
        <v>0.28748440333190434</v>
      </c>
      <c r="P552" s="6">
        <f t="shared" ref="P552:P578" si="316">N552+O552</f>
        <v>0.29059972243157595</v>
      </c>
    </row>
    <row r="553" spans="1:16" x14ac:dyDescent="0.25">
      <c r="A553" s="33">
        <f t="shared" si="306"/>
        <v>0.26234829748253152</v>
      </c>
      <c r="B553" s="24">
        <f t="shared" si="307"/>
        <v>7.1651702517468496E-2</v>
      </c>
      <c r="C553" s="24">
        <f t="shared" si="308"/>
        <v>1.9262727217426872</v>
      </c>
      <c r="D553" s="24">
        <f t="shared" si="309"/>
        <v>1.3788209062466349E-2</v>
      </c>
      <c r="E553" s="24">
        <f t="shared" si="310"/>
        <v>7.382787333753367E-2</v>
      </c>
      <c r="F553" s="6">
        <f t="shared" si="311"/>
        <v>0.58684354585686549</v>
      </c>
      <c r="G553" s="94">
        <f t="shared" ref="G553:G578" si="317">F553^2/2/32.2</f>
        <v>5.3475985607742077E-3</v>
      </c>
      <c r="H553" s="6">
        <f t="shared" si="304"/>
        <v>0.26769589604330574</v>
      </c>
      <c r="I553" s="6">
        <f t="shared" si="312"/>
        <v>0.32168754453102877</v>
      </c>
      <c r="J553" s="6">
        <f t="shared" si="313"/>
        <v>0.72760685546897119</v>
      </c>
      <c r="K553" s="6">
        <f t="shared" si="314"/>
        <v>0.1014667093673117</v>
      </c>
      <c r="L553" s="94">
        <f t="shared" si="315"/>
        <v>3.2933369946413262E-4</v>
      </c>
      <c r="M553" s="94">
        <f t="shared" ref="M553:M578" si="318">M552</f>
        <v>8.4984743323803461E-3</v>
      </c>
      <c r="N553" s="6">
        <f t="shared" si="305"/>
        <v>3.0897328111455669E-3</v>
      </c>
      <c r="O553" s="6">
        <f t="shared" ref="O553:O578" si="319">O552</f>
        <v>0.28748440333190434</v>
      </c>
      <c r="P553" s="6">
        <f t="shared" si="316"/>
        <v>0.29057413614304989</v>
      </c>
    </row>
    <row r="554" spans="1:16" x14ac:dyDescent="0.25">
      <c r="A554" s="33">
        <f t="shared" si="306"/>
        <v>0.2737874175324036</v>
      </c>
      <c r="B554" s="24">
        <f t="shared" si="307"/>
        <v>6.0212582467596421E-2</v>
      </c>
      <c r="C554" s="24">
        <f t="shared" si="308"/>
        <v>1.754038698332876</v>
      </c>
      <c r="D554" s="24">
        <f t="shared" si="309"/>
        <v>1.0748150864252508E-2</v>
      </c>
      <c r="E554" s="24">
        <f t="shared" si="310"/>
        <v>7.6867931535747502E-2</v>
      </c>
      <c r="F554" s="6">
        <f t="shared" si="311"/>
        <v>0.56363440653169228</v>
      </c>
      <c r="G554" s="94">
        <f t="shared" si="317"/>
        <v>4.9329773948188337E-3</v>
      </c>
      <c r="H554" s="6">
        <f t="shared" si="304"/>
        <v>0.27872039492722245</v>
      </c>
      <c r="I554" s="6">
        <f t="shared" si="312"/>
        <v>0.29292446262159028</v>
      </c>
      <c r="J554" s="6">
        <f t="shared" si="313"/>
        <v>0.75636993737840963</v>
      </c>
      <c r="K554" s="6">
        <f t="shared" si="314"/>
        <v>0.10162742824255151</v>
      </c>
      <c r="L554" s="94">
        <f t="shared" si="315"/>
        <v>3.0315884945293251E-4</v>
      </c>
      <c r="M554" s="94">
        <f t="shared" si="318"/>
        <v>8.4984743323803461E-3</v>
      </c>
      <c r="N554" s="6">
        <f t="shared" si="305"/>
        <v>3.0805716136416473E-3</v>
      </c>
      <c r="O554" s="6">
        <f t="shared" si="319"/>
        <v>0.28748440333190434</v>
      </c>
      <c r="P554" s="6">
        <f t="shared" si="316"/>
        <v>0.29056497494554601</v>
      </c>
    </row>
    <row r="555" spans="1:16" x14ac:dyDescent="0.25">
      <c r="A555" s="33">
        <f t="shared" si="306"/>
        <v>0.27970970754156538</v>
      </c>
      <c r="B555" s="24">
        <f t="shared" si="307"/>
        <v>5.4290292458434641E-2</v>
      </c>
      <c r="C555" s="24">
        <f t="shared" si="308"/>
        <v>1.6599114579377372</v>
      </c>
      <c r="D555" s="24">
        <f t="shared" si="309"/>
        <v>9.2574688607465708E-3</v>
      </c>
      <c r="E555" s="24">
        <f t="shared" si="310"/>
        <v>7.8358613539253441E-2</v>
      </c>
      <c r="F555" s="6">
        <f t="shared" si="311"/>
        <v>0.55291191377149751</v>
      </c>
      <c r="G555" s="94">
        <f t="shared" si="317"/>
        <v>4.7470742917773276E-3</v>
      </c>
      <c r="H555" s="6">
        <f t="shared" si="304"/>
        <v>0.28445678183334272</v>
      </c>
      <c r="I555" s="6">
        <f t="shared" si="312"/>
        <v>0.27720521347560212</v>
      </c>
      <c r="J555" s="6">
        <f t="shared" si="313"/>
        <v>0.77208918652439784</v>
      </c>
      <c r="K555" s="6">
        <f t="shared" si="314"/>
        <v>0.10148907005418516</v>
      </c>
      <c r="L555" s="94">
        <f t="shared" si="315"/>
        <v>2.9226434695647633E-4</v>
      </c>
      <c r="M555" s="94">
        <f t="shared" si="318"/>
        <v>8.4984743323803461E-3</v>
      </c>
      <c r="N555" s="6">
        <f t="shared" si="305"/>
        <v>3.0767585377678877E-3</v>
      </c>
      <c r="O555" s="6">
        <f t="shared" si="319"/>
        <v>0.28748440333190434</v>
      </c>
      <c r="P555" s="6">
        <f t="shared" si="316"/>
        <v>0.29056116186967224</v>
      </c>
    </row>
    <row r="556" spans="1:16" x14ac:dyDescent="0.25">
      <c r="A556" s="33">
        <f t="shared" si="306"/>
        <v>0.28276189755973014</v>
      </c>
      <c r="B556" s="24">
        <f t="shared" si="307"/>
        <v>5.1238102440269884E-2</v>
      </c>
      <c r="C556" s="24">
        <f t="shared" si="308"/>
        <v>1.6097952807978995</v>
      </c>
      <c r="D556" s="24">
        <f t="shared" si="309"/>
        <v>8.5138931725485551E-3</v>
      </c>
      <c r="E556" s="24">
        <f t="shared" si="310"/>
        <v>7.9102189227451464E-2</v>
      </c>
      <c r="F556" s="6">
        <f t="shared" si="311"/>
        <v>0.54771443616928661</v>
      </c>
      <c r="G556" s="94">
        <f t="shared" si="317"/>
        <v>4.6582469501279429E-3</v>
      </c>
      <c r="H556" s="6">
        <f t="shared" si="304"/>
        <v>0.28742014450985809</v>
      </c>
      <c r="I556" s="6">
        <f t="shared" si="312"/>
        <v>0.26883581189324923</v>
      </c>
      <c r="J556" s="6">
        <f t="shared" si="313"/>
        <v>0.78045858810675073</v>
      </c>
      <c r="K556" s="6">
        <f t="shared" si="314"/>
        <v>0.10135347401242499</v>
      </c>
      <c r="L556" s="94">
        <f t="shared" si="315"/>
        <v>2.8730706402306977E-4</v>
      </c>
      <c r="M556" s="94">
        <f t="shared" si="318"/>
        <v>8.4984743323803461E-3</v>
      </c>
      <c r="N556" s="6">
        <f t="shared" si="305"/>
        <v>3.0750234887411956E-3</v>
      </c>
      <c r="O556" s="6">
        <f t="shared" si="319"/>
        <v>0.28748440333190434</v>
      </c>
      <c r="P556" s="6">
        <f t="shared" si="316"/>
        <v>0.29055942682064551</v>
      </c>
    </row>
    <row r="557" spans="1:16" x14ac:dyDescent="0.25">
      <c r="A557" s="33">
        <f t="shared" si="306"/>
        <v>0.28433153871512384</v>
      </c>
      <c r="B557" s="24">
        <f t="shared" si="307"/>
        <v>4.9668461284876175E-2</v>
      </c>
      <c r="C557" s="24">
        <f t="shared" si="308"/>
        <v>1.5835479379384099</v>
      </c>
      <c r="D557" s="24">
        <f t="shared" si="309"/>
        <v>8.1384179180778483E-3</v>
      </c>
      <c r="E557" s="24">
        <f t="shared" si="310"/>
        <v>7.9477664481922172E-2</v>
      </c>
      <c r="F557" s="6">
        <f t="shared" si="311"/>
        <v>0.54512687627257217</v>
      </c>
      <c r="G557" s="94">
        <f t="shared" si="317"/>
        <v>4.6143371309734808E-3</v>
      </c>
      <c r="H557" s="6">
        <f t="shared" si="304"/>
        <v>0.28894587584609732</v>
      </c>
      <c r="I557" s="6">
        <f t="shared" si="312"/>
        <v>0.26445250563571449</v>
      </c>
      <c r="J557" s="6">
        <f t="shared" si="313"/>
        <v>0.78484189436428542</v>
      </c>
      <c r="K557" s="6">
        <f t="shared" si="314"/>
        <v>0.10126582825487207</v>
      </c>
      <c r="L557" s="94">
        <f t="shared" si="315"/>
        <v>2.8492722759100006E-4</v>
      </c>
      <c r="M557" s="94">
        <f t="shared" si="318"/>
        <v>8.4984743323803461E-3</v>
      </c>
      <c r="N557" s="6">
        <f t="shared" si="305"/>
        <v>3.0741905459899712E-3</v>
      </c>
      <c r="O557" s="6">
        <f t="shared" si="319"/>
        <v>0.28748440333190434</v>
      </c>
      <c r="P557" s="6">
        <f t="shared" si="316"/>
        <v>0.29055859387789429</v>
      </c>
    </row>
    <row r="558" spans="1:16" x14ac:dyDescent="0.25">
      <c r="A558" s="33">
        <f t="shared" si="306"/>
        <v>0.28513789773102233</v>
      </c>
      <c r="B558" s="24">
        <f t="shared" si="307"/>
        <v>4.8862102268977692E-2</v>
      </c>
      <c r="C558" s="24">
        <f t="shared" si="308"/>
        <v>1.5699312630199316</v>
      </c>
      <c r="D558" s="24">
        <f t="shared" si="309"/>
        <v>7.9474117147621502E-3</v>
      </c>
      <c r="E558" s="24">
        <f t="shared" si="310"/>
        <v>7.9668670685237863E-2</v>
      </c>
      <c r="F558" s="6">
        <f t="shared" si="311"/>
        <v>0.54381993071835877</v>
      </c>
      <c r="G558" s="94">
        <f t="shared" si="317"/>
        <v>4.5922378423372753E-3</v>
      </c>
      <c r="H558" s="6">
        <f t="shared" si="304"/>
        <v>0.28973013557335958</v>
      </c>
      <c r="I558" s="6">
        <f t="shared" si="312"/>
        <v>0.26217852092432858</v>
      </c>
      <c r="J558" s="6">
        <f t="shared" si="313"/>
        <v>0.78711587907567138</v>
      </c>
      <c r="K558" s="6">
        <f t="shared" si="314"/>
        <v>0.10121593631015886</v>
      </c>
      <c r="L558" s="94">
        <f t="shared" si="315"/>
        <v>2.8374897107455926E-4</v>
      </c>
      <c r="M558" s="94">
        <f t="shared" si="318"/>
        <v>8.4984743323803461E-3</v>
      </c>
      <c r="N558" s="6">
        <f t="shared" si="305"/>
        <v>3.0737781562092167E-3</v>
      </c>
      <c r="O558" s="6">
        <f t="shared" si="319"/>
        <v>0.28748440333190434</v>
      </c>
      <c r="P558" s="6">
        <f t="shared" si="316"/>
        <v>0.29055818148811358</v>
      </c>
    </row>
    <row r="559" spans="1:16" x14ac:dyDescent="0.25">
      <c r="A559" s="33">
        <f t="shared" si="306"/>
        <v>0.2855519206883993</v>
      </c>
      <c r="B559" s="24">
        <f t="shared" si="307"/>
        <v>4.8448079311600722E-2</v>
      </c>
      <c r="C559" s="24">
        <f t="shared" si="308"/>
        <v>1.562903677967554</v>
      </c>
      <c r="D559" s="24">
        <f t="shared" si="309"/>
        <v>7.8498446638465974E-3</v>
      </c>
      <c r="E559" s="24">
        <f t="shared" si="310"/>
        <v>7.976623773615342E-2</v>
      </c>
      <c r="F559" s="6">
        <f t="shared" si="311"/>
        <v>0.54315475070767805</v>
      </c>
      <c r="G559" s="94">
        <f t="shared" si="317"/>
        <v>4.5810106089490656E-3</v>
      </c>
      <c r="H559" s="6">
        <f t="shared" si="304"/>
        <v>0.29013293129734835</v>
      </c>
      <c r="I559" s="6">
        <f t="shared" si="312"/>
        <v>0.26100491422058153</v>
      </c>
      <c r="J559" s="6">
        <f t="shared" si="313"/>
        <v>0.78828948577941849</v>
      </c>
      <c r="K559" s="6">
        <f t="shared" si="314"/>
        <v>0.10118901644017848</v>
      </c>
      <c r="L559" s="94">
        <f t="shared" si="315"/>
        <v>2.8315563654233354E-4</v>
      </c>
      <c r="M559" s="94">
        <f t="shared" si="318"/>
        <v>8.4984743323803461E-3</v>
      </c>
      <c r="N559" s="6">
        <f t="shared" si="305"/>
        <v>3.0735704891229373E-3</v>
      </c>
      <c r="O559" s="6">
        <f t="shared" si="319"/>
        <v>0.28748440333190434</v>
      </c>
      <c r="P559" s="6">
        <f t="shared" si="316"/>
        <v>0.29055797382102727</v>
      </c>
    </row>
    <row r="560" spans="1:16" x14ac:dyDescent="0.25">
      <c r="A560" s="33">
        <f t="shared" si="306"/>
        <v>0.28576444195023876</v>
      </c>
      <c r="B560" s="24">
        <f t="shared" si="307"/>
        <v>4.8235558049761262E-2</v>
      </c>
      <c r="C560" s="24">
        <f t="shared" si="308"/>
        <v>1.5592866839057737</v>
      </c>
      <c r="D560" s="24">
        <f t="shared" si="309"/>
        <v>7.7998967805892831E-3</v>
      </c>
      <c r="E560" s="24">
        <f t="shared" si="310"/>
        <v>7.9816185619410729E-2</v>
      </c>
      <c r="F560" s="6">
        <f t="shared" si="311"/>
        <v>0.54281485185297251</v>
      </c>
      <c r="G560" s="94">
        <f t="shared" si="317"/>
        <v>4.5752789346609384E-3</v>
      </c>
      <c r="H560" s="6">
        <f t="shared" si="304"/>
        <v>0.29033972088489968</v>
      </c>
      <c r="I560" s="6">
        <f t="shared" si="312"/>
        <v>0.26040087621226421</v>
      </c>
      <c r="J560" s="6">
        <f t="shared" si="313"/>
        <v>0.7888935237877357</v>
      </c>
      <c r="K560" s="6">
        <f t="shared" si="314"/>
        <v>0.10117485213490805</v>
      </c>
      <c r="L560" s="94">
        <f t="shared" si="315"/>
        <v>2.8285413450816716E-4</v>
      </c>
      <c r="M560" s="94">
        <f t="shared" si="318"/>
        <v>8.4984743323803461E-3</v>
      </c>
      <c r="N560" s="6">
        <f t="shared" si="305"/>
        <v>3.0734649634109796E-3</v>
      </c>
      <c r="O560" s="6">
        <f t="shared" si="319"/>
        <v>0.28748440333190434</v>
      </c>
      <c r="P560" s="6">
        <f t="shared" si="316"/>
        <v>0.29055786829531532</v>
      </c>
    </row>
    <row r="561" spans="1:16" x14ac:dyDescent="0.25">
      <c r="A561" s="33">
        <f t="shared" si="306"/>
        <v>0.28587351565544661</v>
      </c>
      <c r="B561" s="24">
        <f t="shared" si="307"/>
        <v>4.8126484344553411E-2</v>
      </c>
      <c r="C561" s="24">
        <f t="shared" si="308"/>
        <v>1.5574277386785282</v>
      </c>
      <c r="D561" s="24">
        <f t="shared" si="309"/>
        <v>7.774297158025946E-3</v>
      </c>
      <c r="E561" s="24">
        <f t="shared" si="310"/>
        <v>7.9841785241974078E-2</v>
      </c>
      <c r="F561" s="6">
        <f t="shared" si="311"/>
        <v>0.54264080946041959</v>
      </c>
      <c r="G561" s="94">
        <f t="shared" si="317"/>
        <v>4.5723454672648971E-3</v>
      </c>
      <c r="H561" s="6">
        <f t="shared" si="304"/>
        <v>0.29044586112271148</v>
      </c>
      <c r="I561" s="6">
        <f t="shared" si="312"/>
        <v>0.26009043235931423</v>
      </c>
      <c r="J561" s="6">
        <f t="shared" si="313"/>
        <v>0.78920396764068568</v>
      </c>
      <c r="K561" s="6">
        <f t="shared" si="314"/>
        <v>0.10116749093477062</v>
      </c>
      <c r="L561" s="94">
        <f t="shared" si="315"/>
        <v>2.8270019834091372E-4</v>
      </c>
      <c r="M561" s="94">
        <f t="shared" si="318"/>
        <v>8.4984743323803461E-3</v>
      </c>
      <c r="N561" s="6">
        <f t="shared" si="305"/>
        <v>3.0734110857524406E-3</v>
      </c>
      <c r="O561" s="6">
        <f t="shared" si="319"/>
        <v>0.28748440333190434</v>
      </c>
      <c r="P561" s="6">
        <f t="shared" si="316"/>
        <v>0.29055781441765677</v>
      </c>
    </row>
    <row r="562" spans="1:16" x14ac:dyDescent="0.25">
      <c r="A562" s="33">
        <f t="shared" si="306"/>
        <v>0.28592949230291925</v>
      </c>
      <c r="B562" s="24">
        <f t="shared" si="307"/>
        <v>4.8070507697080767E-2</v>
      </c>
      <c r="C562" s="24">
        <f t="shared" si="308"/>
        <v>1.5564730474585615</v>
      </c>
      <c r="D562" s="24">
        <f t="shared" si="309"/>
        <v>7.7611687870598675E-3</v>
      </c>
      <c r="E562" s="24">
        <f t="shared" si="310"/>
        <v>7.9854913612940143E-2</v>
      </c>
      <c r="F562" s="6">
        <f t="shared" si="311"/>
        <v>0.54255159779484252</v>
      </c>
      <c r="G562" s="94">
        <f t="shared" si="317"/>
        <v>4.5708421781014991E-3</v>
      </c>
      <c r="H562" s="6">
        <f t="shared" si="304"/>
        <v>0.29050033448102075</v>
      </c>
      <c r="I562" s="6">
        <f t="shared" si="312"/>
        <v>0.2599309989255798</v>
      </c>
      <c r="J562" s="6">
        <f t="shared" si="313"/>
        <v>0.78936340107442016</v>
      </c>
      <c r="K562" s="6">
        <f t="shared" si="314"/>
        <v>0.10116368899830906</v>
      </c>
      <c r="L562" s="94">
        <f t="shared" si="315"/>
        <v>2.8262141039584853E-4</v>
      </c>
      <c r="M562" s="94">
        <f t="shared" si="318"/>
        <v>8.4984743323803461E-3</v>
      </c>
      <c r="N562" s="6">
        <f t="shared" si="305"/>
        <v>3.0733835099716676E-3</v>
      </c>
      <c r="O562" s="6">
        <f t="shared" si="319"/>
        <v>0.28748440333190434</v>
      </c>
      <c r="P562" s="6">
        <f t="shared" si="316"/>
        <v>0.290557786841876</v>
      </c>
    </row>
    <row r="563" spans="1:16" x14ac:dyDescent="0.25">
      <c r="A563" s="33">
        <f t="shared" si="306"/>
        <v>0.2859582184833469</v>
      </c>
      <c r="B563" s="24">
        <f t="shared" si="307"/>
        <v>4.8041781516653115E-2</v>
      </c>
      <c r="C563" s="24">
        <f t="shared" si="308"/>
        <v>1.5559829380531436</v>
      </c>
      <c r="D563" s="24">
        <f t="shared" si="309"/>
        <v>7.7544340177443487E-3</v>
      </c>
      <c r="E563" s="24">
        <f t="shared" si="310"/>
        <v>7.9861648382255665E-2</v>
      </c>
      <c r="F563" s="6">
        <f t="shared" si="311"/>
        <v>0.5425058441705819</v>
      </c>
      <c r="G563" s="94">
        <f t="shared" si="317"/>
        <v>4.5700712881868886E-3</v>
      </c>
      <c r="H563" s="6">
        <f t="shared" si="304"/>
        <v>0.29052828977153378</v>
      </c>
      <c r="I563" s="6">
        <f t="shared" si="312"/>
        <v>0.25984915065487502</v>
      </c>
      <c r="J563" s="6">
        <f t="shared" si="313"/>
        <v>0.78944524934512494</v>
      </c>
      <c r="K563" s="6">
        <f t="shared" si="314"/>
        <v>0.1011617315431361</v>
      </c>
      <c r="L563" s="94">
        <f t="shared" si="315"/>
        <v>2.8258103373318444E-4</v>
      </c>
      <c r="M563" s="94">
        <f t="shared" si="318"/>
        <v>8.4984743323803461E-3</v>
      </c>
      <c r="N563" s="6">
        <f t="shared" si="305"/>
        <v>3.0733693781397359E-3</v>
      </c>
      <c r="O563" s="6">
        <f t="shared" si="319"/>
        <v>0.28748440333190434</v>
      </c>
      <c r="P563" s="6">
        <f t="shared" si="316"/>
        <v>0.29055777271004407</v>
      </c>
    </row>
    <row r="564" spans="1:16" x14ac:dyDescent="0.25">
      <c r="A564" s="33">
        <f t="shared" si="306"/>
        <v>0.28597295995260208</v>
      </c>
      <c r="B564" s="24">
        <f t="shared" si="307"/>
        <v>4.802704004739794E-2</v>
      </c>
      <c r="C564" s="24">
        <f t="shared" si="308"/>
        <v>1.5557313803356132</v>
      </c>
      <c r="D564" s="24">
        <f t="shared" si="309"/>
        <v>7.7509785735110324E-3</v>
      </c>
      <c r="E564" s="24">
        <f t="shared" si="310"/>
        <v>7.9865103826488981E-2</v>
      </c>
      <c r="F564" s="6">
        <f t="shared" si="311"/>
        <v>0.54248237210830486</v>
      </c>
      <c r="G564" s="94">
        <f t="shared" si="317"/>
        <v>4.5696758392585919E-3</v>
      </c>
      <c r="H564" s="6">
        <f t="shared" si="304"/>
        <v>0.29054263579186068</v>
      </c>
      <c r="I564" s="6">
        <f t="shared" si="312"/>
        <v>0.25980714051604742</v>
      </c>
      <c r="J564" s="6">
        <f t="shared" si="313"/>
        <v>0.7894872594839526</v>
      </c>
      <c r="K564" s="6">
        <f t="shared" si="314"/>
        <v>0.10116072535317759</v>
      </c>
      <c r="L564" s="94">
        <f t="shared" si="315"/>
        <v>2.8256032827097324E-4</v>
      </c>
      <c r="M564" s="94">
        <f t="shared" si="318"/>
        <v>8.4984743323803461E-3</v>
      </c>
      <c r="N564" s="6">
        <f t="shared" si="305"/>
        <v>3.0733621312279617E-3</v>
      </c>
      <c r="O564" s="6">
        <f t="shared" si="319"/>
        <v>0.28748440333190434</v>
      </c>
      <c r="P564" s="6">
        <f t="shared" si="316"/>
        <v>0.29055776546313228</v>
      </c>
    </row>
    <row r="565" spans="1:16" x14ac:dyDescent="0.25">
      <c r="A565" s="33">
        <f t="shared" si="306"/>
        <v>0.28598052478823788</v>
      </c>
      <c r="B565" s="24">
        <f t="shared" si="307"/>
        <v>4.8019475211762142E-2</v>
      </c>
      <c r="C565" s="24">
        <f t="shared" si="308"/>
        <v>1.5556022767433355</v>
      </c>
      <c r="D565" s="24">
        <f t="shared" si="309"/>
        <v>7.7492055248388038E-3</v>
      </c>
      <c r="E565" s="24">
        <f t="shared" si="310"/>
        <v>7.9866876875161211E-2</v>
      </c>
      <c r="F565" s="6">
        <f t="shared" si="311"/>
        <v>0.54247032897243663</v>
      </c>
      <c r="G565" s="94">
        <f t="shared" si="317"/>
        <v>4.5694729474450866E-3</v>
      </c>
      <c r="H565" s="6">
        <f t="shared" si="304"/>
        <v>0.29054999773568296</v>
      </c>
      <c r="I565" s="6">
        <f t="shared" si="312"/>
        <v>0.25978558021613707</v>
      </c>
      <c r="J565" s="6">
        <f t="shared" si="313"/>
        <v>0.78950881978386289</v>
      </c>
      <c r="K565" s="6">
        <f t="shared" si="314"/>
        <v>0.10116020856743017</v>
      </c>
      <c r="L565" s="94">
        <f t="shared" si="315"/>
        <v>2.8254970678379381E-4</v>
      </c>
      <c r="M565" s="94">
        <f>M557</f>
        <v>8.4984743323803461E-3</v>
      </c>
      <c r="N565" s="6">
        <f t="shared" si="305"/>
        <v>3.0733584137074485E-3</v>
      </c>
      <c r="O565" s="6">
        <f>O557</f>
        <v>0.28748440333190434</v>
      </c>
      <c r="P565" s="6">
        <f t="shared" si="316"/>
        <v>0.29055776174561176</v>
      </c>
    </row>
    <row r="566" spans="1:16" x14ac:dyDescent="0.25">
      <c r="A566" s="33">
        <f t="shared" si="306"/>
        <v>0.28598440679320225</v>
      </c>
      <c r="B566" s="24">
        <f t="shared" si="307"/>
        <v>4.8015593206797769E-2</v>
      </c>
      <c r="C566" s="24">
        <f t="shared" si="308"/>
        <v>1.5555360220799628</v>
      </c>
      <c r="D566" s="24">
        <f t="shared" si="309"/>
        <v>7.7482957043505411E-3</v>
      </c>
      <c r="E566" s="24">
        <f t="shared" si="310"/>
        <v>7.9867786695649479E-2</v>
      </c>
      <c r="F566" s="6">
        <f t="shared" si="311"/>
        <v>0.54246414937688259</v>
      </c>
      <c r="G566" s="94">
        <f t="shared" si="317"/>
        <v>4.5693688409811301E-3</v>
      </c>
      <c r="H566" s="6">
        <f t="shared" si="304"/>
        <v>0.29055377563418339</v>
      </c>
      <c r="I566" s="6">
        <f t="shared" si="312"/>
        <v>0.25977451568735382</v>
      </c>
      <c r="J566" s="6">
        <f t="shared" si="313"/>
        <v>0.78951988431264608</v>
      </c>
      <c r="K566" s="6">
        <f t="shared" si="314"/>
        <v>0.10115994325485819</v>
      </c>
      <c r="L566" s="94">
        <f t="shared" si="315"/>
        <v>2.8254425723366695E-4</v>
      </c>
      <c r="M566" s="94">
        <f t="shared" si="318"/>
        <v>8.4984743323803461E-3</v>
      </c>
      <c r="N566" s="6">
        <f t="shared" si="305"/>
        <v>3.0733565063649046E-3</v>
      </c>
      <c r="O566" s="6">
        <f t="shared" si="319"/>
        <v>0.28748440333190434</v>
      </c>
      <c r="P566" s="6">
        <f t="shared" si="316"/>
        <v>0.29055775983826926</v>
      </c>
    </row>
    <row r="567" spans="1:16" x14ac:dyDescent="0.25">
      <c r="A567" s="33">
        <f t="shared" si="306"/>
        <v>0.28598639889524519</v>
      </c>
      <c r="B567" s="24">
        <f t="shared" si="307"/>
        <v>4.8013601104754833E-2</v>
      </c>
      <c r="C567" s="24">
        <f t="shared" si="308"/>
        <v>1.5555020217604325</v>
      </c>
      <c r="D567" s="24">
        <f t="shared" si="309"/>
        <v>7.7478288298500142E-3</v>
      </c>
      <c r="E567" s="24">
        <f t="shared" si="310"/>
        <v>7.9868253570149997E-2</v>
      </c>
      <c r="F567" s="6">
        <f t="shared" si="311"/>
        <v>0.54246097837128937</v>
      </c>
      <c r="G567" s="94">
        <f t="shared" si="317"/>
        <v>4.5693154201170254E-3</v>
      </c>
      <c r="H567" s="6">
        <f t="shared" si="304"/>
        <v>0.2905557143153622</v>
      </c>
      <c r="I567" s="6">
        <f t="shared" si="312"/>
        <v>0.25976883763399222</v>
      </c>
      <c r="J567" s="6">
        <f t="shared" si="313"/>
        <v>0.78952556236600779</v>
      </c>
      <c r="K567" s="6">
        <f t="shared" si="314"/>
        <v>0.10115980707553673</v>
      </c>
      <c r="L567" s="94">
        <f t="shared" si="315"/>
        <v>2.8254146099371025E-4</v>
      </c>
      <c r="M567" s="94">
        <f t="shared" si="318"/>
        <v>8.4984743323803461E-3</v>
      </c>
      <c r="N567" s="6">
        <f t="shared" si="305"/>
        <v>3.0733555276809196E-3</v>
      </c>
      <c r="O567" s="6">
        <f t="shared" si="319"/>
        <v>0.28748440333190434</v>
      </c>
      <c r="P567" s="6">
        <f t="shared" si="316"/>
        <v>0.29055775885958524</v>
      </c>
    </row>
    <row r="568" spans="1:16" x14ac:dyDescent="0.25">
      <c r="A568" s="33">
        <f t="shared" si="306"/>
        <v>0.2859874211673567</v>
      </c>
      <c r="B568" s="24">
        <f t="shared" si="307"/>
        <v>4.8012578832643316E-2</v>
      </c>
      <c r="C568" s="24">
        <f t="shared" si="308"/>
        <v>1.5554845738427887</v>
      </c>
      <c r="D568" s="24">
        <f t="shared" si="309"/>
        <v>7.7475892504821325E-3</v>
      </c>
      <c r="E568" s="24">
        <f t="shared" si="310"/>
        <v>7.9868493149517883E-2</v>
      </c>
      <c r="F568" s="6">
        <f t="shared" si="311"/>
        <v>0.5424593511657021</v>
      </c>
      <c r="G568" s="94">
        <f t="shared" si="317"/>
        <v>4.5692880072533302E-3</v>
      </c>
      <c r="H568" s="6">
        <f t="shared" si="304"/>
        <v>0.29055670917461002</v>
      </c>
      <c r="I568" s="6">
        <f t="shared" si="312"/>
        <v>0.25976592383174574</v>
      </c>
      <c r="J568" s="6">
        <f t="shared" si="313"/>
        <v>0.78952847616825417</v>
      </c>
      <c r="K568" s="6">
        <f t="shared" si="314"/>
        <v>0.10115973718533407</v>
      </c>
      <c r="L568" s="94">
        <f t="shared" si="315"/>
        <v>2.8254002613887819E-4</v>
      </c>
      <c r="M568" s="94">
        <f t="shared" si="318"/>
        <v>8.4984743323803461E-3</v>
      </c>
      <c r="N568" s="6">
        <f t="shared" si="305"/>
        <v>3.0733550254817285E-3</v>
      </c>
      <c r="O568" s="6">
        <f t="shared" si="319"/>
        <v>0.28748440333190434</v>
      </c>
      <c r="P568" s="6">
        <f t="shared" si="316"/>
        <v>0.29055775835738606</v>
      </c>
    </row>
    <row r="569" spans="1:16" x14ac:dyDescent="0.25">
      <c r="A569" s="33">
        <f t="shared" si="306"/>
        <v>0.28598794575874475</v>
      </c>
      <c r="B569" s="24">
        <f t="shared" si="307"/>
        <v>4.8012054241255264E-2</v>
      </c>
      <c r="C569" s="24">
        <f t="shared" si="308"/>
        <v>1.5554756201712778</v>
      </c>
      <c r="D569" s="24">
        <f t="shared" si="309"/>
        <v>7.7474663082347734E-3</v>
      </c>
      <c r="E569" s="24">
        <f t="shared" si="310"/>
        <v>7.9868616091765238E-2</v>
      </c>
      <c r="F569" s="6">
        <f t="shared" si="311"/>
        <v>0.54245851615471785</v>
      </c>
      <c r="G569" s="94">
        <f t="shared" si="317"/>
        <v>4.5692739401984196E-3</v>
      </c>
      <c r="H569" s="6">
        <f t="shared" si="304"/>
        <v>0.29055721969894316</v>
      </c>
      <c r="I569" s="6">
        <f t="shared" si="312"/>
        <v>0.25976442856860343</v>
      </c>
      <c r="J569" s="6">
        <f t="shared" si="313"/>
        <v>0.78952997143139658</v>
      </c>
      <c r="K569" s="6">
        <f t="shared" si="314"/>
        <v>0.1011597013181977</v>
      </c>
      <c r="L569" s="94">
        <f t="shared" si="315"/>
        <v>2.825392898442641E-4</v>
      </c>
      <c r="M569" s="94">
        <f t="shared" si="318"/>
        <v>8.4984743323803461E-3</v>
      </c>
      <c r="N569" s="6">
        <f t="shared" si="305"/>
        <v>3.0733547677786132E-3</v>
      </c>
      <c r="O569" s="6">
        <f t="shared" si="319"/>
        <v>0.28748440333190434</v>
      </c>
      <c r="P569" s="6">
        <f t="shared" si="316"/>
        <v>0.29055775809968293</v>
      </c>
    </row>
    <row r="570" spans="1:16" x14ac:dyDescent="0.25">
      <c r="A570" s="33">
        <f t="shared" si="306"/>
        <v>0.28598821495911464</v>
      </c>
      <c r="B570" s="24">
        <f t="shared" si="307"/>
        <v>4.801178504088538E-2</v>
      </c>
      <c r="C570" s="24">
        <f t="shared" si="308"/>
        <v>1.5554710254714268</v>
      </c>
      <c r="D570" s="24">
        <f t="shared" si="309"/>
        <v>7.7474032191612837E-3</v>
      </c>
      <c r="E570" s="24">
        <f t="shared" si="310"/>
        <v>7.9868679180838731E-2</v>
      </c>
      <c r="F570" s="6">
        <f t="shared" si="311"/>
        <v>0.54245808766127657</v>
      </c>
      <c r="G570" s="94">
        <f t="shared" si="317"/>
        <v>4.5692667215703293E-3</v>
      </c>
      <c r="H570" s="6">
        <f t="shared" si="304"/>
        <v>0.29055748168068496</v>
      </c>
      <c r="I570" s="6">
        <f t="shared" si="312"/>
        <v>0.2597636612537283</v>
      </c>
      <c r="J570" s="6">
        <f t="shared" si="313"/>
        <v>0.78953073874627167</v>
      </c>
      <c r="K570" s="6">
        <f t="shared" si="314"/>
        <v>0.10115968291198578</v>
      </c>
      <c r="L570" s="94">
        <f t="shared" si="315"/>
        <v>2.8253891201074566E-4</v>
      </c>
      <c r="M570" s="94">
        <f t="shared" si="318"/>
        <v>8.4984743323803461E-3</v>
      </c>
      <c r="N570" s="6">
        <f t="shared" si="305"/>
        <v>3.0733546355368817E-3</v>
      </c>
      <c r="O570" s="6">
        <f t="shared" si="319"/>
        <v>0.28748440333190434</v>
      </c>
      <c r="P570" s="6">
        <f t="shared" si="316"/>
        <v>0.29055775796744121</v>
      </c>
    </row>
    <row r="571" spans="1:16" x14ac:dyDescent="0.25">
      <c r="A571" s="33">
        <f t="shared" si="306"/>
        <v>0.28598835310249276</v>
      </c>
      <c r="B571" s="24">
        <f t="shared" si="307"/>
        <v>4.8011646897507254E-2</v>
      </c>
      <c r="C571" s="24">
        <f t="shared" si="308"/>
        <v>1.5554686676422771</v>
      </c>
      <c r="D571" s="24">
        <f t="shared" si="309"/>
        <v>7.7473708443084686E-3</v>
      </c>
      <c r="E571" s="24">
        <f t="shared" si="310"/>
        <v>7.9868711555691543E-2</v>
      </c>
      <c r="F571" s="6">
        <f t="shared" si="311"/>
        <v>0.54245786777541138</v>
      </c>
      <c r="G571" s="94">
        <f t="shared" si="317"/>
        <v>4.5692630172584738E-3</v>
      </c>
      <c r="H571" s="6">
        <f t="shared" si="304"/>
        <v>0.29055761611975123</v>
      </c>
      <c r="I571" s="6">
        <f t="shared" si="312"/>
        <v>0.25976326749626028</v>
      </c>
      <c r="J571" s="6">
        <f t="shared" si="313"/>
        <v>0.78953113250373974</v>
      </c>
      <c r="K571" s="6">
        <f t="shared" si="314"/>
        <v>0.10115967346647123</v>
      </c>
      <c r="L571" s="94">
        <f t="shared" si="315"/>
        <v>2.8253871812226427E-4</v>
      </c>
      <c r="M571" s="94">
        <f t="shared" si="318"/>
        <v>8.4984743323803461E-3</v>
      </c>
      <c r="N571" s="6">
        <f t="shared" si="305"/>
        <v>3.0733545676759132E-3</v>
      </c>
      <c r="O571" s="6">
        <f t="shared" si="319"/>
        <v>0.28748440333190434</v>
      </c>
      <c r="P571" s="6">
        <f t="shared" si="316"/>
        <v>0.29055775789958027</v>
      </c>
    </row>
    <row r="572" spans="1:16" x14ac:dyDescent="0.25">
      <c r="A572" s="33">
        <f t="shared" si="306"/>
        <v>0.28598842399240731</v>
      </c>
      <c r="B572" s="24">
        <f t="shared" si="307"/>
        <v>4.8011576007592704E-2</v>
      </c>
      <c r="C572" s="24">
        <f t="shared" si="308"/>
        <v>1.5554674576931604</v>
      </c>
      <c r="D572" s="24">
        <f t="shared" si="309"/>
        <v>7.7473542307834311E-3</v>
      </c>
      <c r="E572" s="24">
        <f t="shared" si="310"/>
        <v>7.9868728169216585E-2</v>
      </c>
      <c r="F572" s="6">
        <f t="shared" si="311"/>
        <v>0.54245775493854043</v>
      </c>
      <c r="G572" s="94">
        <f t="shared" si="317"/>
        <v>4.5692611163503346E-3</v>
      </c>
      <c r="H572" s="6">
        <f t="shared" si="304"/>
        <v>0.29055768510875762</v>
      </c>
      <c r="I572" s="6">
        <f t="shared" si="312"/>
        <v>0.2597630654347578</v>
      </c>
      <c r="J572" s="6">
        <f t="shared" si="313"/>
        <v>0.78953133456524216</v>
      </c>
      <c r="K572" s="6">
        <f t="shared" si="314"/>
        <v>0.10115966861935448</v>
      </c>
      <c r="L572" s="94">
        <f t="shared" si="315"/>
        <v>2.8253861862642801E-4</v>
      </c>
      <c r="M572" s="94">
        <f t="shared" si="318"/>
        <v>8.4984743323803461E-3</v>
      </c>
      <c r="N572" s="6">
        <f t="shared" si="305"/>
        <v>3.0733545328523711E-3</v>
      </c>
      <c r="O572" s="6">
        <f t="shared" si="319"/>
        <v>0.28748440333190434</v>
      </c>
      <c r="P572" s="6">
        <f t="shared" si="316"/>
        <v>0.29055775786475668</v>
      </c>
    </row>
    <row r="573" spans="1:16" x14ac:dyDescent="0.25">
      <c r="A573" s="33">
        <f t="shared" si="306"/>
        <v>0.28598846037040682</v>
      </c>
      <c r="B573" s="24">
        <f t="shared" si="307"/>
        <v>4.8011539629593203E-2</v>
      </c>
      <c r="C573" s="24">
        <f t="shared" si="308"/>
        <v>1.5554668367931483</v>
      </c>
      <c r="D573" s="24">
        <f t="shared" si="309"/>
        <v>7.7473457053602009E-3</v>
      </c>
      <c r="E573" s="24">
        <f t="shared" si="310"/>
        <v>7.9868736694639814E-2</v>
      </c>
      <c r="F573" s="6">
        <f t="shared" si="311"/>
        <v>0.54245769703500857</v>
      </c>
      <c r="G573" s="94">
        <f t="shared" si="317"/>
        <v>4.5692601408777187E-3</v>
      </c>
      <c r="H573" s="6">
        <f t="shared" si="304"/>
        <v>0.29055772051128453</v>
      </c>
      <c r="I573" s="6">
        <f t="shared" si="312"/>
        <v>0.25976296174445579</v>
      </c>
      <c r="J573" s="6">
        <f t="shared" si="313"/>
        <v>0.78953143825554417</v>
      </c>
      <c r="K573" s="6">
        <f t="shared" si="314"/>
        <v>0.10115966613198885</v>
      </c>
      <c r="L573" s="94">
        <f t="shared" si="315"/>
        <v>2.825385675690505E-4</v>
      </c>
      <c r="M573" s="94">
        <f t="shared" si="318"/>
        <v>8.4984743323803461E-3</v>
      </c>
      <c r="N573" s="6">
        <f t="shared" si="305"/>
        <v>3.0733545149822889E-3</v>
      </c>
      <c r="O573" s="6">
        <f t="shared" si="319"/>
        <v>0.28748440333190434</v>
      </c>
      <c r="P573" s="6">
        <f t="shared" si="316"/>
        <v>0.29055775784688664</v>
      </c>
    </row>
    <row r="574" spans="1:16" x14ac:dyDescent="0.25">
      <c r="A574" s="33">
        <f t="shared" si="306"/>
        <v>0.2859884790382079</v>
      </c>
      <c r="B574" s="24">
        <f t="shared" si="307"/>
        <v>4.801152096179212E-2</v>
      </c>
      <c r="C574" s="24">
        <f t="shared" si="308"/>
        <v>1.5554665181708807</v>
      </c>
      <c r="D574" s="24">
        <f t="shared" si="309"/>
        <v>7.7473413304393873E-3</v>
      </c>
      <c r="E574" s="24">
        <f t="shared" si="310"/>
        <v>7.9868741069560628E-2</v>
      </c>
      <c r="F574" s="6">
        <f t="shared" si="311"/>
        <v>0.54245766732113754</v>
      </c>
      <c r="G574" s="94">
        <f t="shared" si="317"/>
        <v>4.5692596403026382E-3</v>
      </c>
      <c r="H574" s="6">
        <f t="shared" si="304"/>
        <v>0.29055773867851054</v>
      </c>
      <c r="I574" s="6">
        <f t="shared" si="312"/>
        <v>0.2597629085345371</v>
      </c>
      <c r="J574" s="6">
        <f t="shared" si="313"/>
        <v>0.78953149146546286</v>
      </c>
      <c r="K574" s="6">
        <f t="shared" si="314"/>
        <v>0.10115966485556503</v>
      </c>
      <c r="L574" s="94">
        <f t="shared" si="315"/>
        <v>2.8253854136837654E-4</v>
      </c>
      <c r="M574" s="94">
        <f t="shared" si="318"/>
        <v>8.4984743323803461E-3</v>
      </c>
      <c r="N574" s="6">
        <f t="shared" si="305"/>
        <v>3.0733545058120528E-3</v>
      </c>
      <c r="O574" s="6">
        <f t="shared" si="319"/>
        <v>0.28748440333190434</v>
      </c>
      <c r="P574" s="6">
        <f t="shared" si="316"/>
        <v>0.29055775783771637</v>
      </c>
    </row>
    <row r="575" spans="1:16" x14ac:dyDescent="0.25">
      <c r="A575" s="33">
        <f t="shared" si="306"/>
        <v>0.28598848861781079</v>
      </c>
      <c r="B575" s="24">
        <f t="shared" si="307"/>
        <v>4.8011511382189231E-2</v>
      </c>
      <c r="C575" s="24">
        <f t="shared" si="308"/>
        <v>1.5554663546660761</v>
      </c>
      <c r="D575" s="24">
        <f t="shared" si="309"/>
        <v>7.7473390853973088E-3</v>
      </c>
      <c r="E575" s="24">
        <f t="shared" si="310"/>
        <v>7.9868743314602711E-2</v>
      </c>
      <c r="F575" s="6">
        <f t="shared" si="311"/>
        <v>0.54245765207311636</v>
      </c>
      <c r="G575" s="94">
        <f t="shared" si="317"/>
        <v>4.5692593834266793E-3</v>
      </c>
      <c r="H575" s="6">
        <f t="shared" si="304"/>
        <v>0.29055774800123746</v>
      </c>
      <c r="I575" s="6">
        <f t="shared" si="312"/>
        <v>0.25976288122923474</v>
      </c>
      <c r="J575" s="6">
        <f t="shared" si="313"/>
        <v>0.78953151877076522</v>
      </c>
      <c r="K575" s="6">
        <f t="shared" si="314"/>
        <v>0.10115966420055236</v>
      </c>
      <c r="L575" s="94">
        <f t="shared" si="315"/>
        <v>2.82538527923197E-4</v>
      </c>
      <c r="M575" s="94">
        <f t="shared" si="318"/>
        <v>8.4984743323803461E-3</v>
      </c>
      <c r="N575" s="6">
        <f t="shared" si="305"/>
        <v>3.0733545011062398E-3</v>
      </c>
      <c r="O575" s="6">
        <f t="shared" si="319"/>
        <v>0.28748440333190434</v>
      </c>
      <c r="P575" s="6">
        <f t="shared" si="316"/>
        <v>0.29055775783301058</v>
      </c>
    </row>
    <row r="576" spans="1:16" x14ac:dyDescent="0.25">
      <c r="A576" s="33">
        <f t="shared" si="306"/>
        <v>0.28598849353369737</v>
      </c>
      <c r="B576" s="24">
        <f t="shared" si="307"/>
        <v>4.8011506466302645E-2</v>
      </c>
      <c r="C576" s="24">
        <f t="shared" si="308"/>
        <v>1.5554662707616456</v>
      </c>
      <c r="D576" s="24">
        <f t="shared" si="309"/>
        <v>7.7473379333274726E-3</v>
      </c>
      <c r="E576" s="24">
        <f t="shared" si="310"/>
        <v>7.9868744466672539E-2</v>
      </c>
      <c r="F576" s="6">
        <f t="shared" si="311"/>
        <v>0.54245764424841469</v>
      </c>
      <c r="G576" s="94">
        <f t="shared" si="317"/>
        <v>4.5692592516077581E-3</v>
      </c>
      <c r="H576" s="6">
        <f t="shared" si="304"/>
        <v>0.29055775278530516</v>
      </c>
      <c r="I576" s="6">
        <f t="shared" si="312"/>
        <v>0.25976286721719483</v>
      </c>
      <c r="J576" s="6">
        <f t="shared" si="313"/>
        <v>0.78953153278280519</v>
      </c>
      <c r="K576" s="6">
        <f t="shared" si="314"/>
        <v>0.10115966386442464</v>
      </c>
      <c r="L576" s="94">
        <f t="shared" si="315"/>
        <v>2.8253852102364544E-4</v>
      </c>
      <c r="M576" s="94">
        <f t="shared" si="318"/>
        <v>8.4984743323803461E-3</v>
      </c>
      <c r="N576" s="6">
        <f t="shared" si="305"/>
        <v>3.0733544986913967E-3</v>
      </c>
      <c r="O576" s="6">
        <f t="shared" si="319"/>
        <v>0.28748440333190434</v>
      </c>
      <c r="P576" s="6">
        <f t="shared" si="316"/>
        <v>0.29055775783059573</v>
      </c>
    </row>
    <row r="577" spans="1:16" x14ac:dyDescent="0.25">
      <c r="A577" s="33">
        <f t="shared" si="306"/>
        <v>0.28598849605634269</v>
      </c>
      <c r="B577" s="24">
        <f t="shared" si="307"/>
        <v>4.801150394365733E-2</v>
      </c>
      <c r="C577" s="24">
        <f t="shared" si="308"/>
        <v>1.5554662277050939</v>
      </c>
      <c r="D577" s="24">
        <f t="shared" si="309"/>
        <v>7.747337342129239E-3</v>
      </c>
      <c r="E577" s="24">
        <f t="shared" si="310"/>
        <v>7.9868745057870782E-2</v>
      </c>
      <c r="F577" s="6">
        <f t="shared" si="311"/>
        <v>0.54245764023307674</v>
      </c>
      <c r="G577" s="94">
        <f t="shared" si="317"/>
        <v>4.5692591839633246E-3</v>
      </c>
      <c r="H577" s="6">
        <f t="shared" si="304"/>
        <v>0.29055775524030603</v>
      </c>
      <c r="I577" s="6">
        <f t="shared" si="312"/>
        <v>0.2597628600267507</v>
      </c>
      <c r="J577" s="6">
        <f t="shared" si="313"/>
        <v>0.78953153997324921</v>
      </c>
      <c r="K577" s="6">
        <f t="shared" si="314"/>
        <v>0.10115966369193671</v>
      </c>
      <c r="L577" s="94">
        <f t="shared" si="315"/>
        <v>2.8253851748305959E-4</v>
      </c>
      <c r="M577" s="94">
        <f t="shared" si="318"/>
        <v>8.4984743323803461E-3</v>
      </c>
      <c r="N577" s="6">
        <f t="shared" si="305"/>
        <v>3.0733544974521922E-3</v>
      </c>
      <c r="O577" s="6">
        <f t="shared" si="319"/>
        <v>0.28748440333190434</v>
      </c>
      <c r="P577" s="6">
        <f t="shared" si="316"/>
        <v>0.29055775782935656</v>
      </c>
    </row>
    <row r="578" spans="1:16" x14ac:dyDescent="0.25">
      <c r="A578" s="33">
        <f t="shared" si="306"/>
        <v>0.28598849735086795</v>
      </c>
      <c r="B578" s="24">
        <f t="shared" si="307"/>
        <v>4.8011502649132065E-2</v>
      </c>
      <c r="C578" s="24">
        <f t="shared" si="308"/>
        <v>1.5554662056101147</v>
      </c>
      <c r="D578" s="24">
        <f t="shared" si="309"/>
        <v>7.7473370387488765E-3</v>
      </c>
      <c r="E578" s="24">
        <f t="shared" si="310"/>
        <v>7.9868745361251145E-2</v>
      </c>
      <c r="F578" s="6">
        <f t="shared" si="311"/>
        <v>0.54245763817255865</v>
      </c>
      <c r="G578" s="94">
        <f t="shared" si="317"/>
        <v>4.5692591492507845E-3</v>
      </c>
      <c r="H578" s="6">
        <f t="shared" si="304"/>
        <v>0.29055775650011872</v>
      </c>
      <c r="I578" s="6">
        <f t="shared" si="312"/>
        <v>0.25976285633688917</v>
      </c>
      <c r="J578" s="6">
        <f t="shared" si="313"/>
        <v>0.78953154366311074</v>
      </c>
      <c r="K578" s="6">
        <f t="shared" si="314"/>
        <v>0.10115966360342248</v>
      </c>
      <c r="L578" s="94">
        <f t="shared" si="315"/>
        <v>2.8253851566616627E-4</v>
      </c>
      <c r="M578" s="94">
        <f t="shared" si="318"/>
        <v>8.4984743323803461E-3</v>
      </c>
      <c r="N578" s="6">
        <f t="shared" si="305"/>
        <v>3.0733544968162795E-3</v>
      </c>
      <c r="O578" s="6">
        <f t="shared" si="319"/>
        <v>0.28748440333190434</v>
      </c>
      <c r="P578" s="6">
        <f t="shared" si="316"/>
        <v>0.29055775782872062</v>
      </c>
    </row>
    <row r="580" spans="1:16" x14ac:dyDescent="0.25">
      <c r="A580" s="11" t="s">
        <v>75</v>
      </c>
      <c r="B580" s="11"/>
      <c r="C580" s="11"/>
      <c r="D580" s="11"/>
      <c r="E580" s="11"/>
      <c r="F580">
        <f>F547+1</f>
        <v>18</v>
      </c>
      <c r="G580" t="s">
        <v>76</v>
      </c>
      <c r="H580">
        <f>D$18/100</f>
        <v>0.7</v>
      </c>
      <c r="K580" t="s">
        <v>15</v>
      </c>
    </row>
    <row r="581" spans="1:16" x14ac:dyDescent="0.25">
      <c r="A581" s="4" t="s">
        <v>82</v>
      </c>
      <c r="B581" s="4" t="s">
        <v>185</v>
      </c>
      <c r="C581" s="4" t="s">
        <v>186</v>
      </c>
      <c r="D581" s="4" t="s">
        <v>187</v>
      </c>
      <c r="E581" s="4" t="s">
        <v>188</v>
      </c>
      <c r="F581" s="4" t="s">
        <v>79</v>
      </c>
      <c r="G581" s="4" t="s">
        <v>81</v>
      </c>
      <c r="H581" s="4" t="s">
        <v>84</v>
      </c>
      <c r="I581" s="4" t="s">
        <v>60</v>
      </c>
      <c r="J581" s="4" t="s">
        <v>190</v>
      </c>
      <c r="K581" s="4" t="s">
        <v>86</v>
      </c>
      <c r="L581" s="4" t="s">
        <v>88</v>
      </c>
      <c r="M581" s="4" t="s">
        <v>88</v>
      </c>
      <c r="N581" s="4" t="s">
        <v>90</v>
      </c>
      <c r="O581" s="4" t="s">
        <v>92</v>
      </c>
      <c r="P581" s="4" t="s">
        <v>92</v>
      </c>
    </row>
    <row r="582" spans="1:16" x14ac:dyDescent="0.25">
      <c r="A582" s="4" t="s">
        <v>77</v>
      </c>
      <c r="B582" s="4" t="s">
        <v>10</v>
      </c>
      <c r="C582" s="4" t="s">
        <v>57</v>
      </c>
      <c r="D582" s="4" t="s">
        <v>59</v>
      </c>
      <c r="E582" s="4" t="s">
        <v>189</v>
      </c>
      <c r="F582" s="4" t="s">
        <v>78</v>
      </c>
      <c r="G582" s="4" t="s">
        <v>80</v>
      </c>
      <c r="H582" s="4" t="s">
        <v>83</v>
      </c>
      <c r="I582" s="4" t="s">
        <v>61</v>
      </c>
      <c r="J582" s="4" t="s">
        <v>191</v>
      </c>
      <c r="K582" s="4" t="s">
        <v>85</v>
      </c>
      <c r="L582" s="4" t="s">
        <v>87</v>
      </c>
      <c r="M582" s="4" t="s">
        <v>28</v>
      </c>
      <c r="N582" s="4" t="s">
        <v>89</v>
      </c>
      <c r="O582" s="4" t="s">
        <v>32</v>
      </c>
      <c r="P582" s="4" t="s">
        <v>91</v>
      </c>
    </row>
    <row r="583" spans="1:16" x14ac:dyDescent="0.25">
      <c r="A583" s="4" t="s">
        <v>0</v>
      </c>
      <c r="B583" s="4" t="s">
        <v>0</v>
      </c>
      <c r="C583" s="4" t="s">
        <v>97</v>
      </c>
      <c r="D583" s="4" t="s">
        <v>17</v>
      </c>
      <c r="E583" s="4" t="s">
        <v>17</v>
      </c>
      <c r="F583" s="4" t="s">
        <v>22</v>
      </c>
      <c r="G583" s="4" t="s">
        <v>0</v>
      </c>
      <c r="H583" s="4" t="s">
        <v>0</v>
      </c>
      <c r="I583" s="4" t="s">
        <v>0</v>
      </c>
      <c r="J583" s="4" t="s">
        <v>0</v>
      </c>
      <c r="K583" s="4" t="s">
        <v>0</v>
      </c>
      <c r="L583" s="4" t="s">
        <v>20</v>
      </c>
      <c r="M583" s="4" t="s">
        <v>20</v>
      </c>
      <c r="N583" s="4" t="s">
        <v>0</v>
      </c>
      <c r="O583" s="4" t="s">
        <v>0</v>
      </c>
      <c r="P583" s="4" t="s">
        <v>0</v>
      </c>
    </row>
    <row r="584" spans="1:16" x14ac:dyDescent="0.25">
      <c r="A584" s="24">
        <v>0.2</v>
      </c>
      <c r="B584" s="24">
        <f>IF(A584&lt;0.167,A584,2*0.167-A584)</f>
        <v>0.13400000000000001</v>
      </c>
      <c r="C584" s="24">
        <f>2*ACOS((0.167-B584)/0.167)</f>
        <v>2.7437647987045688</v>
      </c>
      <c r="D584" s="24">
        <f>0.167^2*(C584-SIN(C584))/2</f>
        <v>3.2858095406100046E-2</v>
      </c>
      <c r="E584" s="24">
        <f>IF(A584&lt;0.167,D584,3.1416*(0.167)^2-D584)</f>
        <v>5.4757986993899971E-2</v>
      </c>
      <c r="F584" s="6">
        <f>$D$19/E584</f>
        <v>0.7912162837048089</v>
      </c>
      <c r="G584" s="94">
        <f>F584^2/(2*32.2)</f>
        <v>9.7208572608641092E-3</v>
      </c>
      <c r="H584" s="6">
        <f t="shared" ref="H584:H611" si="320">A584+G584</f>
        <v>0.20972085726086412</v>
      </c>
      <c r="I584" s="6">
        <f>0.167*C584</f>
        <v>0.45820872138366303</v>
      </c>
      <c r="J584" s="6">
        <f>IF(A584&lt;0.167,I584,(2*3.1416*0.167-I584))</f>
        <v>0.59108567861633698</v>
      </c>
      <c r="K584" s="6">
        <f>E584/J584</f>
        <v>9.2639678095537803E-2</v>
      </c>
      <c r="L584" s="94">
        <f>($D$21^2)*(F584^2)/(($D$20^2)*(K584^1.333))</f>
        <v>6.7588190163551704E-4</v>
      </c>
      <c r="M584" s="94">
        <f>D567</f>
        <v>7.7478288298500142E-3</v>
      </c>
      <c r="N584" s="6">
        <f t="shared" ref="N584:N611" si="321">((M584+L584)/2)*D$30</f>
        <v>2.9482987560199357E-3</v>
      </c>
      <c r="O584" s="6">
        <f>H578</f>
        <v>0.29055775650011872</v>
      </c>
      <c r="P584" s="6">
        <f>N584+O584</f>
        <v>0.29350605525613865</v>
      </c>
    </row>
    <row r="585" spans="1:16" x14ac:dyDescent="0.25">
      <c r="A585" s="33">
        <f t="shared" ref="A585:A611" si="322">A584+(P584-H584)/2</f>
        <v>0.24189259899763726</v>
      </c>
      <c r="B585" s="24">
        <f t="shared" ref="B585:B611" si="323">IF(A585&lt;0.167,A585,2*0.167-A585)</f>
        <v>9.2107401002362754E-2</v>
      </c>
      <c r="C585" s="24">
        <f t="shared" ref="C585:C611" si="324">2*ACOS((0.167-B585)/0.167)</f>
        <v>2.2115123790707649</v>
      </c>
      <c r="D585" s="24">
        <f t="shared" ref="D585:D611" si="325">0.167^2*(C585-SIN(C585))/2</f>
        <v>1.9659575932111234E-2</v>
      </c>
      <c r="E585" s="24">
        <f t="shared" ref="E585:E611" si="326">IF(A585&lt;0.167,D585,3.1416*(0.167)^2-D585)</f>
        <v>6.7956506467888783E-2</v>
      </c>
      <c r="F585" s="6">
        <f t="shared" ref="F585:F611" si="327">$D$19/E585</f>
        <v>0.63754617805349034</v>
      </c>
      <c r="G585" s="94">
        <f>F585^2/2/32.2</f>
        <v>6.311570328425665E-3</v>
      </c>
      <c r="H585" s="6">
        <f t="shared" si="320"/>
        <v>0.24820416932606293</v>
      </c>
      <c r="I585" s="6">
        <f t="shared" ref="I585:I611" si="328">0.167*C585</f>
        <v>0.36932256730481777</v>
      </c>
      <c r="J585" s="6">
        <f t="shared" ref="J585:J611" si="329">IF(A585&lt;0.167,I585,(2*3.1416*0.167-I585))</f>
        <v>0.67997183269518224</v>
      </c>
      <c r="K585" s="6">
        <f t="shared" ref="K585:K611" si="330">E585/J585</f>
        <v>9.9940178696125967E-2</v>
      </c>
      <c r="L585" s="94">
        <f t="shared" ref="L585:L611" si="331">($D$21^2)*(F585^2)/(($D$20^2)*(K585^1.333))</f>
        <v>3.9663455332515001E-4</v>
      </c>
      <c r="M585" s="94">
        <f>M584</f>
        <v>7.7478288298500142E-3</v>
      </c>
      <c r="N585" s="6">
        <f t="shared" si="321"/>
        <v>2.8505621841113074E-3</v>
      </c>
      <c r="O585" s="6">
        <f>O584</f>
        <v>0.29055775650011872</v>
      </c>
      <c r="P585" s="6">
        <f t="shared" ref="P585:P611" si="332">N585+O585</f>
        <v>0.29340831868423001</v>
      </c>
    </row>
    <row r="586" spans="1:16" x14ac:dyDescent="0.25">
      <c r="A586" s="33">
        <f t="shared" si="322"/>
        <v>0.2644946736767208</v>
      </c>
      <c r="B586" s="24">
        <f t="shared" si="323"/>
        <v>6.9505326323279215E-2</v>
      </c>
      <c r="C586" s="24">
        <f t="shared" si="324"/>
        <v>1.8947890629910651</v>
      </c>
      <c r="D586" s="24">
        <f t="shared" si="325"/>
        <v>1.3202892294552144E-2</v>
      </c>
      <c r="E586" s="24">
        <f t="shared" si="326"/>
        <v>7.4413190105447877E-2</v>
      </c>
      <c r="F586" s="6">
        <f t="shared" si="327"/>
        <v>0.58222757163179184</v>
      </c>
      <c r="G586" s="94">
        <f t="shared" ref="G586:G611" si="333">F586^2/2/32.2</f>
        <v>5.2638034964014478E-3</v>
      </c>
      <c r="H586" s="6">
        <f t="shared" si="320"/>
        <v>0.26975847717312224</v>
      </c>
      <c r="I586" s="6">
        <f t="shared" si="328"/>
        <v>0.31642977351950791</v>
      </c>
      <c r="J586" s="6">
        <f t="shared" si="329"/>
        <v>0.73286462648049211</v>
      </c>
      <c r="K586" s="6">
        <f t="shared" si="330"/>
        <v>0.10153742917407498</v>
      </c>
      <c r="L586" s="94">
        <f t="shared" si="331"/>
        <v>3.2387221723892905E-4</v>
      </c>
      <c r="M586" s="94">
        <f t="shared" ref="M586:M611" si="334">M585</f>
        <v>7.7478288298500142E-3</v>
      </c>
      <c r="N586" s="6">
        <f t="shared" si="321"/>
        <v>2.8250953664811299E-3</v>
      </c>
      <c r="O586" s="6">
        <f t="shared" ref="O586:O611" si="335">O585</f>
        <v>0.29055775650011872</v>
      </c>
      <c r="P586" s="6">
        <f t="shared" si="332"/>
        <v>0.29338285186659985</v>
      </c>
    </row>
    <row r="587" spans="1:16" x14ac:dyDescent="0.25">
      <c r="A587" s="33">
        <f t="shared" si="322"/>
        <v>0.27630686102345958</v>
      </c>
      <c r="B587" s="24">
        <f t="shared" si="323"/>
        <v>5.7693138976540437E-2</v>
      </c>
      <c r="C587" s="24">
        <f t="shared" si="324"/>
        <v>1.7144655140420919</v>
      </c>
      <c r="D587" s="24">
        <f t="shared" si="325"/>
        <v>1.0106530054691436E-2</v>
      </c>
      <c r="E587" s="24">
        <f t="shared" si="326"/>
        <v>7.7509552345308583E-2</v>
      </c>
      <c r="F587" s="6">
        <f t="shared" si="327"/>
        <v>0.55896866465507522</v>
      </c>
      <c r="G587" s="94">
        <f t="shared" si="333"/>
        <v>4.8516454668676694E-3</v>
      </c>
      <c r="H587" s="6">
        <f t="shared" si="320"/>
        <v>0.28115850649032725</v>
      </c>
      <c r="I587" s="6">
        <f t="shared" si="328"/>
        <v>0.28631574084502937</v>
      </c>
      <c r="J587" s="6">
        <f t="shared" si="329"/>
        <v>0.76297865915497054</v>
      </c>
      <c r="K587" s="6">
        <f t="shared" si="330"/>
        <v>0.1015881000277957</v>
      </c>
      <c r="L587" s="94">
        <f t="shared" si="331"/>
        <v>2.9831442649965037E-4</v>
      </c>
      <c r="M587" s="94">
        <f t="shared" si="334"/>
        <v>7.7478288298500142E-3</v>
      </c>
      <c r="N587" s="6">
        <f t="shared" si="321"/>
        <v>2.8161501397223824E-3</v>
      </c>
      <c r="O587" s="6">
        <f t="shared" si="335"/>
        <v>0.29055775650011872</v>
      </c>
      <c r="P587" s="6">
        <f t="shared" si="332"/>
        <v>0.29337390663984109</v>
      </c>
    </row>
    <row r="588" spans="1:16" x14ac:dyDescent="0.25">
      <c r="A588" s="33">
        <f t="shared" si="322"/>
        <v>0.2824145610982165</v>
      </c>
      <c r="B588" s="24">
        <f t="shared" si="323"/>
        <v>5.158543890178352E-2</v>
      </c>
      <c r="C588" s="24">
        <f t="shared" si="324"/>
        <v>1.6155585993030637</v>
      </c>
      <c r="D588" s="24">
        <f t="shared" si="325"/>
        <v>8.5976245812244799E-3</v>
      </c>
      <c r="E588" s="24">
        <f t="shared" si="326"/>
        <v>7.9018457818775534E-2</v>
      </c>
      <c r="F588" s="6">
        <f t="shared" si="327"/>
        <v>0.54829481830478433</v>
      </c>
      <c r="G588" s="94">
        <f t="shared" si="333"/>
        <v>4.6681243444080187E-3</v>
      </c>
      <c r="H588" s="6">
        <f t="shared" si="320"/>
        <v>0.2870826854426245</v>
      </c>
      <c r="I588" s="6">
        <f t="shared" si="328"/>
        <v>0.26979828608361167</v>
      </c>
      <c r="J588" s="6">
        <f t="shared" si="329"/>
        <v>0.77949611391638829</v>
      </c>
      <c r="K588" s="6">
        <f t="shared" si="330"/>
        <v>0.10137120173924478</v>
      </c>
      <c r="L588" s="94">
        <f t="shared" si="331"/>
        <v>2.878491574499247E-4</v>
      </c>
      <c r="M588" s="94">
        <f t="shared" si="334"/>
        <v>7.7478288298500142E-3</v>
      </c>
      <c r="N588" s="6">
        <f t="shared" si="321"/>
        <v>2.8124872955549787E-3</v>
      </c>
      <c r="O588" s="6">
        <f t="shared" si="335"/>
        <v>0.29055775650011872</v>
      </c>
      <c r="P588" s="6">
        <f t="shared" si="332"/>
        <v>0.29337024379567372</v>
      </c>
    </row>
    <row r="589" spans="1:16" x14ac:dyDescent="0.25">
      <c r="A589" s="33">
        <f t="shared" si="322"/>
        <v>0.28555834027474114</v>
      </c>
      <c r="B589" s="24">
        <f t="shared" si="323"/>
        <v>4.8441659725258879E-2</v>
      </c>
      <c r="C589" s="24">
        <f t="shared" si="324"/>
        <v>1.5627945168027129</v>
      </c>
      <c r="D589" s="24">
        <f t="shared" si="325"/>
        <v>7.8483345631117502E-3</v>
      </c>
      <c r="E589" s="24">
        <f t="shared" si="326"/>
        <v>7.9767747836888267E-2</v>
      </c>
      <c r="F589" s="6">
        <f t="shared" si="327"/>
        <v>0.54314446812592765</v>
      </c>
      <c r="G589" s="94">
        <f t="shared" si="333"/>
        <v>4.580837162357093E-3</v>
      </c>
      <c r="H589" s="6">
        <f t="shared" si="320"/>
        <v>0.29013917743709822</v>
      </c>
      <c r="I589" s="6">
        <f t="shared" si="328"/>
        <v>0.26098668430605304</v>
      </c>
      <c r="J589" s="6">
        <f t="shared" si="329"/>
        <v>0.78830771569394686</v>
      </c>
      <c r="K589" s="6">
        <f t="shared" si="330"/>
        <v>0.10118859202927978</v>
      </c>
      <c r="L589" s="94">
        <f t="shared" si="331"/>
        <v>2.831464987292651E-4</v>
      </c>
      <c r="M589" s="94">
        <f t="shared" si="334"/>
        <v>7.7478288298500142E-3</v>
      </c>
      <c r="N589" s="6">
        <f t="shared" si="321"/>
        <v>2.8108413650027478E-3</v>
      </c>
      <c r="O589" s="6">
        <f t="shared" si="335"/>
        <v>0.29055775650011872</v>
      </c>
      <c r="P589" s="6">
        <f t="shared" si="332"/>
        <v>0.29336859786512148</v>
      </c>
    </row>
    <row r="590" spans="1:16" x14ac:dyDescent="0.25">
      <c r="A590" s="33">
        <f t="shared" si="322"/>
        <v>0.28717305048875275</v>
      </c>
      <c r="B590" s="24">
        <f t="shared" si="323"/>
        <v>4.6826949511247273E-2</v>
      </c>
      <c r="C590" s="24">
        <f t="shared" si="324"/>
        <v>1.5351430307459182</v>
      </c>
      <c r="D590" s="24">
        <f t="shared" si="325"/>
        <v>7.4711638814516342E-3</v>
      </c>
      <c r="E590" s="24">
        <f t="shared" si="326"/>
        <v>8.014491851854838E-2</v>
      </c>
      <c r="F590" s="6">
        <f t="shared" si="327"/>
        <v>0.54058837133189863</v>
      </c>
      <c r="G590" s="94">
        <f t="shared" si="333"/>
        <v>4.5378227829079923E-3</v>
      </c>
      <c r="H590" s="6">
        <f t="shared" si="320"/>
        <v>0.29171087327166073</v>
      </c>
      <c r="I590" s="6">
        <f t="shared" si="328"/>
        <v>0.25636888613456837</v>
      </c>
      <c r="J590" s="6">
        <f t="shared" si="329"/>
        <v>0.79292551386543164</v>
      </c>
      <c r="K590" s="6">
        <f t="shared" si="330"/>
        <v>0.10107496494576144</v>
      </c>
      <c r="L590" s="94">
        <f t="shared" si="331"/>
        <v>2.8090813423033091E-4</v>
      </c>
      <c r="M590" s="94">
        <f t="shared" si="334"/>
        <v>7.7478288298500142E-3</v>
      </c>
      <c r="N590" s="6">
        <f t="shared" si="321"/>
        <v>2.8100579374281207E-3</v>
      </c>
      <c r="O590" s="6">
        <f t="shared" si="335"/>
        <v>0.29055775650011872</v>
      </c>
      <c r="P590" s="6">
        <f t="shared" si="332"/>
        <v>0.29336781443754684</v>
      </c>
    </row>
    <row r="591" spans="1:16" x14ac:dyDescent="0.25">
      <c r="A591" s="33">
        <f t="shared" si="322"/>
        <v>0.2880015210716958</v>
      </c>
      <c r="B591" s="24">
        <f t="shared" si="323"/>
        <v>4.5998478928304221E-2</v>
      </c>
      <c r="C591" s="24">
        <f t="shared" si="324"/>
        <v>1.5208010962265626</v>
      </c>
      <c r="D591" s="24">
        <f t="shared" si="325"/>
        <v>7.279734556430501E-3</v>
      </c>
      <c r="E591" s="24">
        <f t="shared" si="326"/>
        <v>8.0336347843569522E-2</v>
      </c>
      <c r="F591" s="6">
        <f t="shared" si="327"/>
        <v>0.53930023128301507</v>
      </c>
      <c r="G591" s="94">
        <f t="shared" si="333"/>
        <v>4.5162226624520727E-3</v>
      </c>
      <c r="H591" s="6">
        <f t="shared" si="320"/>
        <v>0.29251774373414785</v>
      </c>
      <c r="I591" s="6">
        <f t="shared" si="328"/>
        <v>0.25397378306983598</v>
      </c>
      <c r="J591" s="6">
        <f t="shared" si="329"/>
        <v>0.79532061693016398</v>
      </c>
      <c r="K591" s="6">
        <f t="shared" si="330"/>
        <v>0.10101127285453453</v>
      </c>
      <c r="L591" s="94">
        <f t="shared" si="331"/>
        <v>2.7980601478884908E-4</v>
      </c>
      <c r="M591" s="94">
        <f t="shared" si="334"/>
        <v>7.7478288298500142E-3</v>
      </c>
      <c r="N591" s="6">
        <f t="shared" si="321"/>
        <v>2.809672195623602E-3</v>
      </c>
      <c r="O591" s="6">
        <f t="shared" si="335"/>
        <v>0.29055775650011872</v>
      </c>
      <c r="P591" s="6">
        <f t="shared" si="332"/>
        <v>0.29336742869574234</v>
      </c>
    </row>
    <row r="592" spans="1:16" x14ac:dyDescent="0.25">
      <c r="A592" s="33">
        <f t="shared" si="322"/>
        <v>0.28842636355249307</v>
      </c>
      <c r="B592" s="24">
        <f t="shared" si="323"/>
        <v>4.5573636447506949E-2</v>
      </c>
      <c r="C592" s="24">
        <f t="shared" si="324"/>
        <v>1.5134044493159442</v>
      </c>
      <c r="D592" s="24">
        <f t="shared" si="325"/>
        <v>7.1821274299967699E-3</v>
      </c>
      <c r="E592" s="24">
        <f t="shared" si="326"/>
        <v>8.0433954970003246E-2</v>
      </c>
      <c r="F592" s="6">
        <f t="shared" si="327"/>
        <v>0.53864578695188392</v>
      </c>
      <c r="G592" s="94">
        <f t="shared" si="333"/>
        <v>4.505268382003328E-3</v>
      </c>
      <c r="H592" s="6">
        <f t="shared" si="320"/>
        <v>0.29293163193449639</v>
      </c>
      <c r="I592" s="6">
        <f t="shared" si="328"/>
        <v>0.25273854303576271</v>
      </c>
      <c r="J592" s="6">
        <f t="shared" si="329"/>
        <v>0.79655585696423725</v>
      </c>
      <c r="K592" s="6">
        <f t="shared" si="330"/>
        <v>0.10097716847698035</v>
      </c>
      <c r="L592" s="94">
        <f t="shared" si="331"/>
        <v>2.7925300754832858E-4</v>
      </c>
      <c r="M592" s="94">
        <f t="shared" si="334"/>
        <v>7.7478288298500142E-3</v>
      </c>
      <c r="N592" s="6">
        <f t="shared" si="321"/>
        <v>2.8094786430894201E-3</v>
      </c>
      <c r="O592" s="6">
        <f t="shared" si="335"/>
        <v>0.29055775650011872</v>
      </c>
      <c r="P592" s="6">
        <f t="shared" si="332"/>
        <v>0.29336723514320817</v>
      </c>
    </row>
    <row r="593" spans="1:16" x14ac:dyDescent="0.25">
      <c r="A593" s="33">
        <f t="shared" si="322"/>
        <v>0.28864416515684899</v>
      </c>
      <c r="B593" s="24">
        <f t="shared" si="323"/>
        <v>4.5355834843151033E-2</v>
      </c>
      <c r="C593" s="24">
        <f t="shared" si="324"/>
        <v>1.5096012019623128</v>
      </c>
      <c r="D593" s="24">
        <f t="shared" si="325"/>
        <v>7.1322357973519785E-3</v>
      </c>
      <c r="E593" s="24">
        <f t="shared" si="326"/>
        <v>8.048384660264804E-2</v>
      </c>
      <c r="F593" s="6">
        <f t="shared" si="327"/>
        <v>0.53831188246219241</v>
      </c>
      <c r="G593" s="94">
        <f t="shared" si="333"/>
        <v>4.4996845155277831E-3</v>
      </c>
      <c r="H593" s="6">
        <f t="shared" si="320"/>
        <v>0.29314384967237678</v>
      </c>
      <c r="I593" s="6">
        <f t="shared" si="328"/>
        <v>0.25210340072770626</v>
      </c>
      <c r="J593" s="6">
        <f t="shared" si="329"/>
        <v>0.79719099927229364</v>
      </c>
      <c r="K593" s="6">
        <f t="shared" si="330"/>
        <v>0.10095930169321626</v>
      </c>
      <c r="L593" s="94">
        <f t="shared" si="331"/>
        <v>2.7897269550434812E-4</v>
      </c>
      <c r="M593" s="94">
        <f t="shared" si="334"/>
        <v>7.7478288298500142E-3</v>
      </c>
      <c r="N593" s="6">
        <f t="shared" si="321"/>
        <v>2.8093805338740268E-3</v>
      </c>
      <c r="O593" s="6">
        <f t="shared" si="335"/>
        <v>0.29055775650011872</v>
      </c>
      <c r="P593" s="6">
        <f t="shared" si="332"/>
        <v>0.29336713703399275</v>
      </c>
    </row>
    <row r="594" spans="1:16" x14ac:dyDescent="0.25">
      <c r="A594" s="33">
        <f t="shared" si="322"/>
        <v>0.28875580883765695</v>
      </c>
      <c r="B594" s="24">
        <f t="shared" si="323"/>
        <v>4.5244191162343073E-2</v>
      </c>
      <c r="C594" s="24">
        <f t="shared" si="324"/>
        <v>1.5076486991305276</v>
      </c>
      <c r="D594" s="24">
        <f t="shared" si="325"/>
        <v>7.1067007509847272E-3</v>
      </c>
      <c r="E594" s="24">
        <f t="shared" si="326"/>
        <v>8.0509381649015291E-2</v>
      </c>
      <c r="F594" s="6">
        <f t="shared" si="327"/>
        <v>0.5381411468460795</v>
      </c>
      <c r="G594" s="94">
        <f t="shared" si="333"/>
        <v>4.4968306510685353E-3</v>
      </c>
      <c r="H594" s="6">
        <f t="shared" si="320"/>
        <v>0.29325263948872549</v>
      </c>
      <c r="I594" s="6">
        <f t="shared" si="328"/>
        <v>0.25177733275479813</v>
      </c>
      <c r="J594" s="6">
        <f t="shared" si="329"/>
        <v>0.79751706724520188</v>
      </c>
      <c r="K594" s="6">
        <f t="shared" si="330"/>
        <v>0.10095004226945548</v>
      </c>
      <c r="L594" s="94">
        <f t="shared" si="331"/>
        <v>2.788298487318994E-4</v>
      </c>
      <c r="M594" s="94">
        <f t="shared" si="334"/>
        <v>7.7478288298500142E-3</v>
      </c>
      <c r="N594" s="6">
        <f t="shared" si="321"/>
        <v>2.8093305375036697E-3</v>
      </c>
      <c r="O594" s="6">
        <f t="shared" si="335"/>
        <v>0.29055775650011872</v>
      </c>
      <c r="P594" s="6">
        <f t="shared" si="332"/>
        <v>0.29336708703762238</v>
      </c>
    </row>
    <row r="595" spans="1:16" x14ac:dyDescent="0.25">
      <c r="A595" s="33">
        <f t="shared" si="322"/>
        <v>0.28881303261210539</v>
      </c>
      <c r="B595" s="24">
        <f t="shared" si="323"/>
        <v>4.5186967387894628E-2</v>
      </c>
      <c r="C595" s="24">
        <f t="shared" si="324"/>
        <v>1.506647142325297</v>
      </c>
      <c r="D595" s="24">
        <f t="shared" si="325"/>
        <v>7.0936228689404751E-3</v>
      </c>
      <c r="E595" s="24">
        <f t="shared" si="326"/>
        <v>8.0522459531059548E-2</v>
      </c>
      <c r="F595" s="6">
        <f t="shared" si="327"/>
        <v>0.53805374580936749</v>
      </c>
      <c r="G595" s="94">
        <f t="shared" si="333"/>
        <v>4.4953700835324755E-3</v>
      </c>
      <c r="H595" s="6">
        <f t="shared" si="320"/>
        <v>0.29330840269563785</v>
      </c>
      <c r="I595" s="6">
        <f t="shared" si="328"/>
        <v>0.25161007276832459</v>
      </c>
      <c r="J595" s="6">
        <f t="shared" si="329"/>
        <v>0.79768432723167537</v>
      </c>
      <c r="K595" s="6">
        <f t="shared" si="330"/>
        <v>0.1009452696789328</v>
      </c>
      <c r="L595" s="94">
        <f t="shared" si="331"/>
        <v>2.7875685208180416E-4</v>
      </c>
      <c r="M595" s="94">
        <f t="shared" si="334"/>
        <v>7.7478288298500142E-3</v>
      </c>
      <c r="N595" s="6">
        <f t="shared" si="321"/>
        <v>2.8093049886761361E-3</v>
      </c>
      <c r="O595" s="6">
        <f t="shared" si="335"/>
        <v>0.29055775650011872</v>
      </c>
      <c r="P595" s="6">
        <f t="shared" si="332"/>
        <v>0.29336706148879488</v>
      </c>
    </row>
    <row r="596" spans="1:16" x14ac:dyDescent="0.25">
      <c r="A596" s="33">
        <f t="shared" si="322"/>
        <v>0.28884236200868391</v>
      </c>
      <c r="B596" s="24">
        <f t="shared" si="323"/>
        <v>4.5157637991316113E-2</v>
      </c>
      <c r="C596" s="24">
        <f t="shared" si="324"/>
        <v>1.5061335984014013</v>
      </c>
      <c r="D596" s="24">
        <f t="shared" si="325"/>
        <v>7.0869226552371508E-3</v>
      </c>
      <c r="E596" s="24">
        <f t="shared" si="326"/>
        <v>8.0529159744762865E-2</v>
      </c>
      <c r="F596" s="6">
        <f t="shared" si="327"/>
        <v>0.53800897848418716</v>
      </c>
      <c r="G596" s="94">
        <f t="shared" si="333"/>
        <v>4.4946220641242009E-3</v>
      </c>
      <c r="H596" s="6">
        <f t="shared" si="320"/>
        <v>0.29333698407280812</v>
      </c>
      <c r="I596" s="6">
        <f t="shared" si="328"/>
        <v>0.25152431093303401</v>
      </c>
      <c r="J596" s="6">
        <f t="shared" si="329"/>
        <v>0.79777008906696589</v>
      </c>
      <c r="K596" s="6">
        <f t="shared" si="330"/>
        <v>0.10094281654373123</v>
      </c>
      <c r="L596" s="94">
        <f t="shared" si="331"/>
        <v>2.7871949639783931E-4</v>
      </c>
      <c r="M596" s="94">
        <f t="shared" si="334"/>
        <v>7.7478288298500142E-3</v>
      </c>
      <c r="N596" s="6">
        <f t="shared" si="321"/>
        <v>2.8092919141867482E-3</v>
      </c>
      <c r="O596" s="6">
        <f t="shared" si="335"/>
        <v>0.29055775650011872</v>
      </c>
      <c r="P596" s="6">
        <f t="shared" si="332"/>
        <v>0.2933670484143055</v>
      </c>
    </row>
    <row r="597" spans="1:16" x14ac:dyDescent="0.25">
      <c r="A597" s="33">
        <f t="shared" si="322"/>
        <v>0.28885739417943257</v>
      </c>
      <c r="B597" s="24">
        <f t="shared" si="323"/>
        <v>4.514260582056745E-2</v>
      </c>
      <c r="C597" s="24">
        <f t="shared" si="324"/>
        <v>1.5058703376361673</v>
      </c>
      <c r="D597" s="24">
        <f t="shared" si="325"/>
        <v>7.0834893117598151E-3</v>
      </c>
      <c r="E597" s="24">
        <f t="shared" si="326"/>
        <v>8.0532593088240206E-2</v>
      </c>
      <c r="F597" s="6">
        <f t="shared" si="327"/>
        <v>0.53798604156453522</v>
      </c>
      <c r="G597" s="94">
        <f t="shared" si="333"/>
        <v>4.4942388341347485E-3</v>
      </c>
      <c r="H597" s="6">
        <f t="shared" si="320"/>
        <v>0.29335163301356731</v>
      </c>
      <c r="I597" s="6">
        <f t="shared" si="328"/>
        <v>0.25148034638523997</v>
      </c>
      <c r="J597" s="6">
        <f t="shared" si="329"/>
        <v>0.79781405361475999</v>
      </c>
      <c r="K597" s="6">
        <f t="shared" si="330"/>
        <v>0.10094155740095165</v>
      </c>
      <c r="L597" s="94">
        <f t="shared" si="331"/>
        <v>2.7870036573569E-4</v>
      </c>
      <c r="M597" s="94">
        <f t="shared" si="334"/>
        <v>7.7478288298500142E-3</v>
      </c>
      <c r="N597" s="6">
        <f t="shared" si="321"/>
        <v>2.8092852184549966E-3</v>
      </c>
      <c r="O597" s="6">
        <f t="shared" si="335"/>
        <v>0.29055775650011872</v>
      </c>
      <c r="P597" s="6">
        <f t="shared" si="332"/>
        <v>0.2933670417185737</v>
      </c>
    </row>
    <row r="598" spans="1:16" x14ac:dyDescent="0.25">
      <c r="A598" s="33">
        <f t="shared" si="322"/>
        <v>0.28886509853193576</v>
      </c>
      <c r="B598" s="24">
        <f t="shared" si="323"/>
        <v>4.5134901468064259E-2</v>
      </c>
      <c r="C598" s="24">
        <f t="shared" si="324"/>
        <v>1.5057353957677435</v>
      </c>
      <c r="D598" s="24">
        <f t="shared" si="325"/>
        <v>7.0817298267841821E-3</v>
      </c>
      <c r="E598" s="24">
        <f t="shared" si="326"/>
        <v>8.0534352573215839E-2</v>
      </c>
      <c r="F598" s="6">
        <f t="shared" si="327"/>
        <v>0.53797428784296186</v>
      </c>
      <c r="G598" s="94">
        <f t="shared" si="333"/>
        <v>4.4940424593189745E-3</v>
      </c>
      <c r="H598" s="6">
        <f t="shared" si="320"/>
        <v>0.29335914099125471</v>
      </c>
      <c r="I598" s="6">
        <f t="shared" si="328"/>
        <v>0.25145781109321319</v>
      </c>
      <c r="J598" s="6">
        <f t="shared" si="329"/>
        <v>0.79783658890678677</v>
      </c>
      <c r="K598" s="6">
        <f t="shared" si="330"/>
        <v>0.10094091157634896</v>
      </c>
      <c r="L598" s="94">
        <f t="shared" si="331"/>
        <v>2.7869056480346008E-4</v>
      </c>
      <c r="M598" s="94">
        <f>M590</f>
        <v>7.7478288298500142E-3</v>
      </c>
      <c r="N598" s="6">
        <f t="shared" si="321"/>
        <v>2.8092817881287158E-3</v>
      </c>
      <c r="O598" s="6">
        <f>O590</f>
        <v>0.29055775650011872</v>
      </c>
      <c r="P598" s="6">
        <f t="shared" si="332"/>
        <v>0.29336703828824745</v>
      </c>
    </row>
    <row r="599" spans="1:16" x14ac:dyDescent="0.25">
      <c r="A599" s="33">
        <f t="shared" si="322"/>
        <v>0.28886904718043216</v>
      </c>
      <c r="B599" s="24">
        <f t="shared" si="323"/>
        <v>4.513095281956786E-2</v>
      </c>
      <c r="C599" s="24">
        <f t="shared" si="324"/>
        <v>1.5056662313540115</v>
      </c>
      <c r="D599" s="24">
        <f t="shared" si="325"/>
        <v>7.0808281015119759E-3</v>
      </c>
      <c r="E599" s="24">
        <f t="shared" si="326"/>
        <v>8.053525429848804E-2</v>
      </c>
      <c r="F599" s="6">
        <f t="shared" si="327"/>
        <v>0.53796826433170131</v>
      </c>
      <c r="G599" s="94">
        <f t="shared" si="333"/>
        <v>4.4939418234171309E-3</v>
      </c>
      <c r="H599" s="6">
        <f t="shared" si="320"/>
        <v>0.29336298900384927</v>
      </c>
      <c r="I599" s="6">
        <f t="shared" si="328"/>
        <v>0.25144626063611991</v>
      </c>
      <c r="J599" s="6">
        <f t="shared" si="329"/>
        <v>0.7978481393638801</v>
      </c>
      <c r="K599" s="6">
        <f t="shared" si="330"/>
        <v>0.10094058045018235</v>
      </c>
      <c r="L599" s="94">
        <f t="shared" si="331"/>
        <v>2.7868554266200575E-4</v>
      </c>
      <c r="M599" s="94">
        <f t="shared" si="334"/>
        <v>7.7478288298500142E-3</v>
      </c>
      <c r="N599" s="6">
        <f t="shared" si="321"/>
        <v>2.8092800303792069E-3</v>
      </c>
      <c r="O599" s="6">
        <f t="shared" si="335"/>
        <v>0.29055775650011872</v>
      </c>
      <c r="P599" s="6">
        <f t="shared" si="332"/>
        <v>0.29336703653049795</v>
      </c>
    </row>
    <row r="600" spans="1:16" x14ac:dyDescent="0.25">
      <c r="A600" s="33">
        <f t="shared" si="322"/>
        <v>0.28887107094375652</v>
      </c>
      <c r="B600" s="24">
        <f t="shared" si="323"/>
        <v>4.5128929056243494E-2</v>
      </c>
      <c r="C600" s="24">
        <f t="shared" si="324"/>
        <v>1.5056307821841748</v>
      </c>
      <c r="D600" s="24">
        <f t="shared" si="325"/>
        <v>7.0803659617200325E-3</v>
      </c>
      <c r="E600" s="24">
        <f t="shared" si="326"/>
        <v>8.0535716438279989E-2</v>
      </c>
      <c r="F600" s="6">
        <f t="shared" si="327"/>
        <v>0.53796517729711901</v>
      </c>
      <c r="G600" s="94">
        <f t="shared" si="333"/>
        <v>4.4938902482037375E-3</v>
      </c>
      <c r="H600" s="6">
        <f t="shared" si="320"/>
        <v>0.29336496119196026</v>
      </c>
      <c r="I600" s="6">
        <f t="shared" si="328"/>
        <v>0.25144034062475723</v>
      </c>
      <c r="J600" s="6">
        <f t="shared" si="329"/>
        <v>0.79785405937524279</v>
      </c>
      <c r="K600" s="6">
        <f t="shared" si="330"/>
        <v>0.10094041070787212</v>
      </c>
      <c r="L600" s="94">
        <f t="shared" si="331"/>
        <v>2.7868296898729263E-4</v>
      </c>
      <c r="M600" s="94">
        <f t="shared" si="334"/>
        <v>7.7478288298500142E-3</v>
      </c>
      <c r="N600" s="6">
        <f t="shared" si="321"/>
        <v>2.8092791295930572E-3</v>
      </c>
      <c r="O600" s="6">
        <f t="shared" si="335"/>
        <v>0.29055775650011872</v>
      </c>
      <c r="P600" s="6">
        <f t="shared" si="332"/>
        <v>0.29336703562971178</v>
      </c>
    </row>
    <row r="601" spans="1:16" x14ac:dyDescent="0.25">
      <c r="A601" s="33">
        <f t="shared" si="322"/>
        <v>0.28887210816263231</v>
      </c>
      <c r="B601" s="24">
        <f t="shared" si="323"/>
        <v>4.5127891837367706E-2</v>
      </c>
      <c r="C601" s="24">
        <f t="shared" si="324"/>
        <v>1.5056126135210124</v>
      </c>
      <c r="D601" s="24">
        <f t="shared" si="325"/>
        <v>7.0801291092919359E-3</v>
      </c>
      <c r="E601" s="24">
        <f t="shared" si="326"/>
        <v>8.0535953290708076E-2</v>
      </c>
      <c r="F601" s="6">
        <f t="shared" si="327"/>
        <v>0.53796359516698622</v>
      </c>
      <c r="G601" s="94">
        <f t="shared" si="333"/>
        <v>4.4938638156054199E-3</v>
      </c>
      <c r="H601" s="6">
        <f t="shared" si="320"/>
        <v>0.29336597197823772</v>
      </c>
      <c r="I601" s="6">
        <f t="shared" si="328"/>
        <v>0.2514373064580091</v>
      </c>
      <c r="J601" s="6">
        <f t="shared" si="329"/>
        <v>0.79785709354199086</v>
      </c>
      <c r="K601" s="6">
        <f t="shared" si="330"/>
        <v>0.10094032370280544</v>
      </c>
      <c r="L601" s="94">
        <f t="shared" si="331"/>
        <v>2.7868165000035104E-4</v>
      </c>
      <c r="M601" s="94">
        <f t="shared" si="334"/>
        <v>7.7478288298500142E-3</v>
      </c>
      <c r="N601" s="6">
        <f t="shared" si="321"/>
        <v>2.8092786679476275E-3</v>
      </c>
      <c r="O601" s="6">
        <f t="shared" si="335"/>
        <v>0.29055775650011872</v>
      </c>
      <c r="P601" s="6">
        <f t="shared" si="332"/>
        <v>0.29336703516806634</v>
      </c>
    </row>
    <row r="602" spans="1:16" x14ac:dyDescent="0.25">
      <c r="A602" s="33">
        <f t="shared" si="322"/>
        <v>0.28887263975754662</v>
      </c>
      <c r="B602" s="24">
        <f t="shared" si="323"/>
        <v>4.5127360242453396E-2</v>
      </c>
      <c r="C602" s="24">
        <f t="shared" si="324"/>
        <v>1.5056033016583101</v>
      </c>
      <c r="D602" s="24">
        <f t="shared" si="325"/>
        <v>7.0800077186907459E-3</v>
      </c>
      <c r="E602" s="24">
        <f t="shared" si="326"/>
        <v>8.0536074681309272E-2</v>
      </c>
      <c r="F602" s="6">
        <f t="shared" si="327"/>
        <v>0.53796278430397237</v>
      </c>
      <c r="G602" s="94">
        <f t="shared" si="333"/>
        <v>4.4938502685727064E-3</v>
      </c>
      <c r="H602" s="6">
        <f t="shared" si="320"/>
        <v>0.29336649002611931</v>
      </c>
      <c r="I602" s="6">
        <f t="shared" si="328"/>
        <v>0.2514357513769378</v>
      </c>
      <c r="J602" s="6">
        <f t="shared" si="329"/>
        <v>0.79785864862306211</v>
      </c>
      <c r="K602" s="6">
        <f t="shared" si="330"/>
        <v>0.10094027910870901</v>
      </c>
      <c r="L602" s="94">
        <f t="shared" si="331"/>
        <v>2.7868097401283199E-4</v>
      </c>
      <c r="M602" s="94">
        <f t="shared" si="334"/>
        <v>7.7478288298500142E-3</v>
      </c>
      <c r="N602" s="6">
        <f t="shared" si="321"/>
        <v>2.8092784313519959E-3</v>
      </c>
      <c r="O602" s="6">
        <f t="shared" si="335"/>
        <v>0.29055775650011872</v>
      </c>
      <c r="P602" s="6">
        <f t="shared" si="332"/>
        <v>0.2933670349314707</v>
      </c>
    </row>
    <row r="603" spans="1:16" x14ac:dyDescent="0.25">
      <c r="A603" s="33">
        <f t="shared" si="322"/>
        <v>0.28887291221022232</v>
      </c>
      <c r="B603" s="24">
        <f t="shared" si="323"/>
        <v>4.5127087789777698E-2</v>
      </c>
      <c r="C603" s="24">
        <f t="shared" si="324"/>
        <v>1.5055985291306275</v>
      </c>
      <c r="D603" s="24">
        <f t="shared" si="325"/>
        <v>7.0799455038935283E-3</v>
      </c>
      <c r="E603" s="24">
        <f t="shared" si="326"/>
        <v>8.0536136896106489E-2</v>
      </c>
      <c r="F603" s="6">
        <f t="shared" si="327"/>
        <v>0.53796236872350345</v>
      </c>
      <c r="G603" s="94">
        <f t="shared" si="333"/>
        <v>4.4938433255062521E-3</v>
      </c>
      <c r="H603" s="6">
        <f t="shared" si="320"/>
        <v>0.29336675553572855</v>
      </c>
      <c r="I603" s="6">
        <f t="shared" si="328"/>
        <v>0.25143495436481483</v>
      </c>
      <c r="J603" s="6">
        <f t="shared" si="329"/>
        <v>0.79785944563518507</v>
      </c>
      <c r="K603" s="6">
        <f t="shared" si="330"/>
        <v>0.10094025625276735</v>
      </c>
      <c r="L603" s="94">
        <f t="shared" si="331"/>
        <v>2.7868062756115171E-4</v>
      </c>
      <c r="M603" s="94">
        <f t="shared" si="334"/>
        <v>7.7478288298500142E-3</v>
      </c>
      <c r="N603" s="6">
        <f t="shared" si="321"/>
        <v>2.8092783100939077E-3</v>
      </c>
      <c r="O603" s="6">
        <f t="shared" si="335"/>
        <v>0.29055775650011872</v>
      </c>
      <c r="P603" s="6">
        <f t="shared" si="332"/>
        <v>0.29336703481021265</v>
      </c>
    </row>
    <row r="604" spans="1:16" x14ac:dyDescent="0.25">
      <c r="A604" s="33">
        <f t="shared" si="322"/>
        <v>0.28887305184746437</v>
      </c>
      <c r="B604" s="24">
        <f t="shared" si="323"/>
        <v>4.5126948152535651E-2</v>
      </c>
      <c r="C604" s="24">
        <f t="shared" si="324"/>
        <v>1.5055960831135891</v>
      </c>
      <c r="D604" s="24">
        <f t="shared" si="325"/>
        <v>7.0799136176735037E-3</v>
      </c>
      <c r="E604" s="24">
        <f t="shared" si="326"/>
        <v>8.0536168782326514E-2</v>
      </c>
      <c r="F604" s="6">
        <f t="shared" si="327"/>
        <v>0.53796215573117079</v>
      </c>
      <c r="G604" s="94">
        <f t="shared" si="333"/>
        <v>4.4938397670641053E-3</v>
      </c>
      <c r="H604" s="6">
        <f t="shared" si="320"/>
        <v>0.29336689161452845</v>
      </c>
      <c r="I604" s="6">
        <f t="shared" si="328"/>
        <v>0.25143454587996938</v>
      </c>
      <c r="J604" s="6">
        <f t="shared" si="329"/>
        <v>0.79785985412003058</v>
      </c>
      <c r="K604" s="6">
        <f t="shared" si="330"/>
        <v>0.10094024453849836</v>
      </c>
      <c r="L604" s="94">
        <f t="shared" si="331"/>
        <v>2.7868044999930774E-4</v>
      </c>
      <c r="M604" s="94">
        <f t="shared" si="334"/>
        <v>7.7478288298500142E-3</v>
      </c>
      <c r="N604" s="6">
        <f t="shared" si="321"/>
        <v>2.8092782479472627E-3</v>
      </c>
      <c r="O604" s="6">
        <f t="shared" si="335"/>
        <v>0.29055775650011872</v>
      </c>
      <c r="P604" s="6">
        <f t="shared" si="332"/>
        <v>0.29336703474806597</v>
      </c>
    </row>
    <row r="605" spans="1:16" x14ac:dyDescent="0.25">
      <c r="A605" s="33">
        <f t="shared" si="322"/>
        <v>0.2888731234142331</v>
      </c>
      <c r="B605" s="24">
        <f t="shared" si="323"/>
        <v>4.5126876585766917E-2</v>
      </c>
      <c r="C605" s="24">
        <f t="shared" si="324"/>
        <v>1.5055948294816355</v>
      </c>
      <c r="D605" s="24">
        <f t="shared" si="325"/>
        <v>7.079897275389397E-3</v>
      </c>
      <c r="E605" s="24">
        <f t="shared" si="326"/>
        <v>8.0536185124610624E-2</v>
      </c>
      <c r="F605" s="6">
        <f t="shared" si="327"/>
        <v>0.53796204656868218</v>
      </c>
      <c r="G605" s="94">
        <f t="shared" si="333"/>
        <v>4.4938379432975925E-3</v>
      </c>
      <c r="H605" s="6">
        <f t="shared" si="320"/>
        <v>0.29336696135753071</v>
      </c>
      <c r="I605" s="6">
        <f t="shared" si="328"/>
        <v>0.25143433652343317</v>
      </c>
      <c r="J605" s="6">
        <f t="shared" si="329"/>
        <v>0.79786006347656679</v>
      </c>
      <c r="K605" s="6">
        <f t="shared" si="330"/>
        <v>0.10094023853466878</v>
      </c>
      <c r="L605" s="94">
        <f t="shared" si="331"/>
        <v>2.7868035899579702E-4</v>
      </c>
      <c r="M605" s="94">
        <f t="shared" si="334"/>
        <v>7.7478288298500142E-3</v>
      </c>
      <c r="N605" s="6">
        <f t="shared" si="321"/>
        <v>2.809278216096034E-3</v>
      </c>
      <c r="O605" s="6">
        <f t="shared" si="335"/>
        <v>0.29055775650011872</v>
      </c>
      <c r="P605" s="6">
        <f t="shared" si="332"/>
        <v>0.29336703471621478</v>
      </c>
    </row>
    <row r="606" spans="1:16" x14ac:dyDescent="0.25">
      <c r="A606" s="33">
        <f t="shared" si="322"/>
        <v>0.28887316009357511</v>
      </c>
      <c r="B606" s="24">
        <f t="shared" si="323"/>
        <v>4.5126839906424909E-2</v>
      </c>
      <c r="C606" s="24">
        <f t="shared" si="324"/>
        <v>1.5055941869708833</v>
      </c>
      <c r="D606" s="24">
        <f t="shared" si="325"/>
        <v>7.0798888996595061E-3</v>
      </c>
      <c r="E606" s="24">
        <f t="shared" si="326"/>
        <v>8.0536193500340511E-2</v>
      </c>
      <c r="F606" s="6">
        <f t="shared" si="327"/>
        <v>0.53796199062085803</v>
      </c>
      <c r="G606" s="94">
        <f t="shared" si="333"/>
        <v>4.4938370085831694E-3</v>
      </c>
      <c r="H606" s="6">
        <f t="shared" si="320"/>
        <v>0.2933669971021583</v>
      </c>
      <c r="I606" s="6">
        <f t="shared" si="328"/>
        <v>0.25143422922413755</v>
      </c>
      <c r="J606" s="6">
        <f t="shared" si="329"/>
        <v>0.79786017077586235</v>
      </c>
      <c r="K606" s="6">
        <f t="shared" si="330"/>
        <v>0.10094023545757996</v>
      </c>
      <c r="L606" s="94">
        <f t="shared" si="331"/>
        <v>2.7868031235484257E-4</v>
      </c>
      <c r="M606" s="94">
        <f t="shared" si="334"/>
        <v>7.7478288298500142E-3</v>
      </c>
      <c r="N606" s="6">
        <f t="shared" si="321"/>
        <v>2.8092781997716997E-3</v>
      </c>
      <c r="O606" s="6">
        <f t="shared" si="335"/>
        <v>0.29055775650011872</v>
      </c>
      <c r="P606" s="6">
        <f t="shared" si="332"/>
        <v>0.29336703469989045</v>
      </c>
    </row>
    <row r="607" spans="1:16" x14ac:dyDescent="0.25">
      <c r="A607" s="33">
        <f t="shared" si="322"/>
        <v>0.28887317889244118</v>
      </c>
      <c r="B607" s="24">
        <f t="shared" si="323"/>
        <v>4.5126821107558834E-2</v>
      </c>
      <c r="C607" s="24">
        <f t="shared" si="324"/>
        <v>1.5055938576717174</v>
      </c>
      <c r="D607" s="24">
        <f t="shared" si="325"/>
        <v>7.0798846069384455E-3</v>
      </c>
      <c r="E607" s="24">
        <f t="shared" si="326"/>
        <v>8.0536197793061565E-2</v>
      </c>
      <c r="F607" s="6">
        <f t="shared" si="327"/>
        <v>0.53796196194653734</v>
      </c>
      <c r="G607" s="94">
        <f t="shared" si="333"/>
        <v>4.493836529524343E-3</v>
      </c>
      <c r="H607" s="6">
        <f t="shared" si="320"/>
        <v>0.29336701542196553</v>
      </c>
      <c r="I607" s="6">
        <f t="shared" si="328"/>
        <v>0.25143417423117681</v>
      </c>
      <c r="J607" s="6">
        <f t="shared" si="329"/>
        <v>0.79786022576882321</v>
      </c>
      <c r="K607" s="6">
        <f t="shared" si="330"/>
        <v>0.10094023388051004</v>
      </c>
      <c r="L607" s="94">
        <f t="shared" si="331"/>
        <v>2.7868028845048291E-4</v>
      </c>
      <c r="M607" s="94">
        <f t="shared" si="334"/>
        <v>7.7478288298500142E-3</v>
      </c>
      <c r="N607" s="6">
        <f t="shared" si="321"/>
        <v>2.809278191405174E-3</v>
      </c>
      <c r="O607" s="6">
        <f t="shared" si="335"/>
        <v>0.29055775650011872</v>
      </c>
      <c r="P607" s="6">
        <f t="shared" si="332"/>
        <v>0.29336703469152392</v>
      </c>
    </row>
    <row r="608" spans="1:16" x14ac:dyDescent="0.25">
      <c r="A608" s="33">
        <f t="shared" si="322"/>
        <v>0.28887318852722038</v>
      </c>
      <c r="B608" s="24">
        <f t="shared" si="323"/>
        <v>4.5126811472779638E-2</v>
      </c>
      <c r="C608" s="24">
        <f t="shared" si="324"/>
        <v>1.5055936888995602</v>
      </c>
      <c r="D608" s="24">
        <f t="shared" si="325"/>
        <v>7.0798824068369097E-3</v>
      </c>
      <c r="E608" s="24">
        <f t="shared" si="326"/>
        <v>8.053619999316311E-2</v>
      </c>
      <c r="F608" s="6">
        <f t="shared" si="327"/>
        <v>0.53796194725040147</v>
      </c>
      <c r="G608" s="94">
        <f t="shared" si="333"/>
        <v>4.493836283997573E-3</v>
      </c>
      <c r="H608" s="6">
        <f t="shared" si="320"/>
        <v>0.29336702481121796</v>
      </c>
      <c r="I608" s="6">
        <f t="shared" si="328"/>
        <v>0.25143414604622655</v>
      </c>
      <c r="J608" s="6">
        <f t="shared" si="329"/>
        <v>0.79786025395377336</v>
      </c>
      <c r="K608" s="6">
        <f t="shared" si="330"/>
        <v>0.10094023307223077</v>
      </c>
      <c r="L608" s="94">
        <f t="shared" si="331"/>
        <v>2.7868027619904655E-4</v>
      </c>
      <c r="M608" s="94">
        <f t="shared" si="334"/>
        <v>7.7478288298500142E-3</v>
      </c>
      <c r="N608" s="6">
        <f t="shared" si="321"/>
        <v>2.8092781871171713E-3</v>
      </c>
      <c r="O608" s="6">
        <f t="shared" si="335"/>
        <v>0.29055775650011872</v>
      </c>
      <c r="P608" s="6">
        <f t="shared" si="332"/>
        <v>0.29336703468723591</v>
      </c>
    </row>
    <row r="609" spans="1:16" x14ac:dyDescent="0.25">
      <c r="A609" s="33">
        <f t="shared" si="322"/>
        <v>0.28887319346522933</v>
      </c>
      <c r="B609" s="24">
        <f t="shared" si="323"/>
        <v>4.5126806534770691E-2</v>
      </c>
      <c r="C609" s="24">
        <f t="shared" si="324"/>
        <v>1.5055936024005905</v>
      </c>
      <c r="D609" s="24">
        <f t="shared" si="325"/>
        <v>7.0798812792428004E-3</v>
      </c>
      <c r="E609" s="24">
        <f t="shared" si="326"/>
        <v>8.0536201120757211E-2</v>
      </c>
      <c r="F609" s="6">
        <f t="shared" si="327"/>
        <v>0.53796193971835116</v>
      </c>
      <c r="G609" s="94">
        <f t="shared" si="333"/>
        <v>4.4938361581604172E-3</v>
      </c>
      <c r="H609" s="6">
        <f t="shared" si="320"/>
        <v>0.29336702962338973</v>
      </c>
      <c r="I609" s="6">
        <f t="shared" si="328"/>
        <v>0.25143413160089861</v>
      </c>
      <c r="J609" s="6">
        <f t="shared" si="329"/>
        <v>0.7978602683991014</v>
      </c>
      <c r="K609" s="6">
        <f t="shared" si="330"/>
        <v>0.10094023265797192</v>
      </c>
      <c r="L609" s="94">
        <f t="shared" si="331"/>
        <v>2.7868026991995239E-4</v>
      </c>
      <c r="M609" s="94">
        <f t="shared" si="334"/>
        <v>7.7478288298500142E-3</v>
      </c>
      <c r="N609" s="6">
        <f t="shared" si="321"/>
        <v>2.8092781849194878E-3</v>
      </c>
      <c r="O609" s="6">
        <f t="shared" si="335"/>
        <v>0.29055775650011872</v>
      </c>
      <c r="P609" s="6">
        <f t="shared" si="332"/>
        <v>0.29336703468503822</v>
      </c>
    </row>
    <row r="610" spans="1:16" x14ac:dyDescent="0.25">
      <c r="A610" s="33">
        <f t="shared" si="322"/>
        <v>0.28887319599605354</v>
      </c>
      <c r="B610" s="24">
        <f t="shared" si="323"/>
        <v>4.5126804003946475E-2</v>
      </c>
      <c r="C610" s="24">
        <f t="shared" si="324"/>
        <v>1.5055935580682092</v>
      </c>
      <c r="D610" s="24">
        <f t="shared" si="325"/>
        <v>7.0798807013292293E-3</v>
      </c>
      <c r="E610" s="24">
        <f t="shared" si="326"/>
        <v>8.053620169867079E-2</v>
      </c>
      <c r="F610" s="6">
        <f t="shared" si="327"/>
        <v>0.53796193585803109</v>
      </c>
      <c r="G610" s="94">
        <f t="shared" si="333"/>
        <v>4.4938360936664645E-3</v>
      </c>
      <c r="H610" s="6">
        <f t="shared" si="320"/>
        <v>0.29336703208972004</v>
      </c>
      <c r="I610" s="6">
        <f t="shared" si="328"/>
        <v>0.25143412419739092</v>
      </c>
      <c r="J610" s="6">
        <f t="shared" si="329"/>
        <v>0.79786027580260899</v>
      </c>
      <c r="K610" s="6">
        <f t="shared" si="330"/>
        <v>0.10094023244565629</v>
      </c>
      <c r="L610" s="94">
        <f t="shared" si="331"/>
        <v>2.7868026670179651E-4</v>
      </c>
      <c r="M610" s="94">
        <f t="shared" si="334"/>
        <v>7.7478288298500142E-3</v>
      </c>
      <c r="N610" s="6">
        <f t="shared" si="321"/>
        <v>2.8092781837931336E-3</v>
      </c>
      <c r="O610" s="6">
        <f t="shared" si="335"/>
        <v>0.29055775650011872</v>
      </c>
      <c r="P610" s="6">
        <f t="shared" si="332"/>
        <v>0.29336703468391184</v>
      </c>
    </row>
    <row r="611" spans="1:16" x14ac:dyDescent="0.25">
      <c r="A611" s="33">
        <f t="shared" si="322"/>
        <v>0.28887319729314942</v>
      </c>
      <c r="B611" s="24">
        <f t="shared" si="323"/>
        <v>4.5126802706850599E-2</v>
      </c>
      <c r="C611" s="24">
        <f t="shared" si="324"/>
        <v>1.5055935353470145</v>
      </c>
      <c r="D611" s="24">
        <f t="shared" si="325"/>
        <v>7.0798804051374628E-3</v>
      </c>
      <c r="E611" s="24">
        <f t="shared" si="326"/>
        <v>8.0536201994862555E-2</v>
      </c>
      <c r="F611" s="6">
        <f t="shared" si="327"/>
        <v>0.53796193387954327</v>
      </c>
      <c r="G611" s="94">
        <f t="shared" si="333"/>
        <v>4.4938360606120815E-3</v>
      </c>
      <c r="H611" s="6">
        <f t="shared" si="320"/>
        <v>0.29336703335376152</v>
      </c>
      <c r="I611" s="6">
        <f t="shared" si="328"/>
        <v>0.25143412040295143</v>
      </c>
      <c r="J611" s="6">
        <f t="shared" si="329"/>
        <v>0.79786027959704853</v>
      </c>
      <c r="K611" s="6">
        <f t="shared" si="330"/>
        <v>0.10094023233684045</v>
      </c>
      <c r="L611" s="94">
        <f t="shared" si="331"/>
        <v>2.7868026505243032E-4</v>
      </c>
      <c r="M611" s="94">
        <f t="shared" si="334"/>
        <v>7.7478288298500142E-3</v>
      </c>
      <c r="N611" s="6">
        <f t="shared" si="321"/>
        <v>2.8092781832158554E-3</v>
      </c>
      <c r="O611" s="6">
        <f t="shared" si="335"/>
        <v>0.29055775650011872</v>
      </c>
      <c r="P611" s="6">
        <f t="shared" si="332"/>
        <v>0.29336703468333458</v>
      </c>
    </row>
    <row r="613" spans="1:16" x14ac:dyDescent="0.25">
      <c r="A613" s="11" t="s">
        <v>75</v>
      </c>
      <c r="B613" s="11"/>
      <c r="C613" s="11"/>
      <c r="D613" s="11"/>
      <c r="E613" s="11"/>
      <c r="F613">
        <f>F580+1</f>
        <v>19</v>
      </c>
      <c r="G613" t="s">
        <v>76</v>
      </c>
      <c r="H613">
        <f>D$18/100</f>
        <v>0.7</v>
      </c>
      <c r="K613" t="s">
        <v>15</v>
      </c>
    </row>
    <row r="614" spans="1:16" x14ac:dyDescent="0.25">
      <c r="A614" s="4" t="s">
        <v>82</v>
      </c>
      <c r="B614" s="4" t="s">
        <v>185</v>
      </c>
      <c r="C614" s="4" t="s">
        <v>186</v>
      </c>
      <c r="D614" s="4" t="s">
        <v>187</v>
      </c>
      <c r="E614" s="4" t="s">
        <v>188</v>
      </c>
      <c r="F614" s="4" t="s">
        <v>79</v>
      </c>
      <c r="G614" s="4" t="s">
        <v>81</v>
      </c>
      <c r="H614" s="4" t="s">
        <v>84</v>
      </c>
      <c r="I614" s="4" t="s">
        <v>60</v>
      </c>
      <c r="J614" s="4" t="s">
        <v>190</v>
      </c>
      <c r="K614" s="4" t="s">
        <v>86</v>
      </c>
      <c r="L614" s="4" t="s">
        <v>88</v>
      </c>
      <c r="M614" s="4" t="s">
        <v>88</v>
      </c>
      <c r="N614" s="4" t="s">
        <v>90</v>
      </c>
      <c r="O614" s="4" t="s">
        <v>92</v>
      </c>
      <c r="P614" s="4" t="s">
        <v>92</v>
      </c>
    </row>
    <row r="615" spans="1:16" x14ac:dyDescent="0.25">
      <c r="A615" s="4" t="s">
        <v>77</v>
      </c>
      <c r="B615" s="4" t="s">
        <v>10</v>
      </c>
      <c r="C615" s="4" t="s">
        <v>57</v>
      </c>
      <c r="D615" s="4" t="s">
        <v>59</v>
      </c>
      <c r="E615" s="4" t="s">
        <v>189</v>
      </c>
      <c r="F615" s="4" t="s">
        <v>78</v>
      </c>
      <c r="G615" s="4" t="s">
        <v>80</v>
      </c>
      <c r="H615" s="4" t="s">
        <v>83</v>
      </c>
      <c r="I615" s="4" t="s">
        <v>61</v>
      </c>
      <c r="J615" s="4" t="s">
        <v>191</v>
      </c>
      <c r="K615" s="4" t="s">
        <v>85</v>
      </c>
      <c r="L615" s="4" t="s">
        <v>87</v>
      </c>
      <c r="M615" s="4" t="s">
        <v>28</v>
      </c>
      <c r="N615" s="4" t="s">
        <v>89</v>
      </c>
      <c r="O615" s="4" t="s">
        <v>32</v>
      </c>
      <c r="P615" s="4" t="s">
        <v>91</v>
      </c>
    </row>
    <row r="616" spans="1:16" x14ac:dyDescent="0.25">
      <c r="A616" s="4" t="s">
        <v>0</v>
      </c>
      <c r="B616" s="4" t="s">
        <v>0</v>
      </c>
      <c r="C616" s="4" t="s">
        <v>97</v>
      </c>
      <c r="D616" s="4" t="s">
        <v>17</v>
      </c>
      <c r="E616" s="4" t="s">
        <v>17</v>
      </c>
      <c r="F616" s="4" t="s">
        <v>22</v>
      </c>
      <c r="G616" s="4" t="s">
        <v>0</v>
      </c>
      <c r="H616" s="4" t="s">
        <v>0</v>
      </c>
      <c r="I616" s="4" t="s">
        <v>0</v>
      </c>
      <c r="J616" s="4" t="s">
        <v>0</v>
      </c>
      <c r="K616" s="4" t="s">
        <v>0</v>
      </c>
      <c r="L616" s="4" t="s">
        <v>20</v>
      </c>
      <c r="M616" s="4" t="s">
        <v>20</v>
      </c>
      <c r="N616" s="4" t="s">
        <v>0</v>
      </c>
      <c r="O616" s="4" t="s">
        <v>0</v>
      </c>
      <c r="P616" s="4" t="s">
        <v>0</v>
      </c>
    </row>
    <row r="617" spans="1:16" x14ac:dyDescent="0.25">
      <c r="A617" s="24">
        <v>0.2</v>
      </c>
      <c r="B617" s="24">
        <f>IF(A617&lt;0.167,A617,2*0.167-A617)</f>
        <v>0.13400000000000001</v>
      </c>
      <c r="C617" s="24">
        <f>2*ACOS((0.167-B617)/0.167)</f>
        <v>2.7437647987045688</v>
      </c>
      <c r="D617" s="24">
        <f>0.167^2*(C617-SIN(C617))/2</f>
        <v>3.2858095406100046E-2</v>
      </c>
      <c r="E617" s="24">
        <f>IF(A617&lt;0.167,D617,3.1416*(0.167)^2-D617)</f>
        <v>5.4757986993899971E-2</v>
      </c>
      <c r="F617" s="6">
        <f>$D$19/E617</f>
        <v>0.7912162837048089</v>
      </c>
      <c r="G617" s="94">
        <f>F617^2/(2*32.2)</f>
        <v>9.7208572608641092E-3</v>
      </c>
      <c r="H617" s="6">
        <f t="shared" ref="H617:H644" si="336">A617+G617</f>
        <v>0.20972085726086412</v>
      </c>
      <c r="I617" s="6">
        <f>0.167*C617</f>
        <v>0.45820872138366303</v>
      </c>
      <c r="J617" s="6">
        <f>IF(A617&lt;0.167,I617,(2*3.1416*0.167-I617))</f>
        <v>0.59108567861633698</v>
      </c>
      <c r="K617" s="6">
        <f>E617/J617</f>
        <v>9.2639678095537803E-2</v>
      </c>
      <c r="L617" s="94">
        <f>($D$21^2)*(F617^2)/(($D$20^2)*(K617^1.333))</f>
        <v>6.7588190163551704E-4</v>
      </c>
      <c r="M617" s="94">
        <f>D600</f>
        <v>7.0803659617200325E-3</v>
      </c>
      <c r="N617" s="6">
        <f t="shared" ref="N617:N644" si="337">((M617+L617)/2)*D$30</f>
        <v>2.7146867521744421E-3</v>
      </c>
      <c r="O617" s="6">
        <f>H611</f>
        <v>0.29336703335376152</v>
      </c>
      <c r="P617" s="6">
        <f>N617+O617</f>
        <v>0.29608172010593597</v>
      </c>
    </row>
    <row r="618" spans="1:16" x14ac:dyDescent="0.25">
      <c r="A618" s="33">
        <f t="shared" ref="A618:A644" si="338">A617+(P617-H617)/2</f>
        <v>0.24318043142253593</v>
      </c>
      <c r="B618" s="24">
        <f t="shared" ref="B618:B644" si="339">IF(A618&lt;0.167,A618,2*0.167-A618)</f>
        <v>9.0819568577464094E-2</v>
      </c>
      <c r="C618" s="24">
        <f t="shared" ref="C618:C644" si="340">2*ACOS((0.167-B618)/0.167)</f>
        <v>2.1942190219786277</v>
      </c>
      <c r="D618" s="24">
        <f t="shared" ref="D618:D644" si="341">0.167^2*(C618-SIN(C618))/2</f>
        <v>1.9275956949704732E-2</v>
      </c>
      <c r="E618" s="24">
        <f t="shared" ref="E618:E644" si="342">IF(A618&lt;0.167,D618,3.1416*(0.167)^2-D618)</f>
        <v>6.8340125450295289E-2</v>
      </c>
      <c r="F618" s="6">
        <f t="shared" ref="F618:F644" si="343">$D$19/E618</f>
        <v>0.63396739012399028</v>
      </c>
      <c r="G618" s="94">
        <f>F618^2/2/32.2</f>
        <v>6.2409107413140315E-3</v>
      </c>
      <c r="H618" s="6">
        <f t="shared" si="336"/>
        <v>0.24942134216384995</v>
      </c>
      <c r="I618" s="6">
        <f t="shared" ref="I618:I644" si="344">0.167*C618</f>
        <v>0.36643457667043083</v>
      </c>
      <c r="J618" s="6">
        <f t="shared" ref="J618:J644" si="345">IF(A618&lt;0.167,I618,(2*3.1416*0.167-I618))</f>
        <v>0.68285982332956907</v>
      </c>
      <c r="K618" s="6">
        <f t="shared" ref="K618:K644" si="346">E618/J618</f>
        <v>0.10007928877272994</v>
      </c>
      <c r="L618" s="94">
        <f t="shared" ref="L618:L644" si="347">($D$21^2)*(F618^2)/(($D$20^2)*(K618^1.333))</f>
        <v>3.9146761583246656E-4</v>
      </c>
      <c r="M618" s="94">
        <f>M617</f>
        <v>7.0803659617200325E-3</v>
      </c>
      <c r="N618" s="6">
        <f t="shared" si="337"/>
        <v>2.6151417521433746E-3</v>
      </c>
      <c r="O618" s="6">
        <f>O617</f>
        <v>0.29336703335376152</v>
      </c>
      <c r="P618" s="6">
        <f t="shared" ref="P618:P644" si="348">N618+O618</f>
        <v>0.29598217510590491</v>
      </c>
    </row>
    <row r="619" spans="1:16" x14ac:dyDescent="0.25">
      <c r="A619" s="33">
        <f t="shared" si="338"/>
        <v>0.26646084789356339</v>
      </c>
      <c r="B619" s="24">
        <f t="shared" si="339"/>
        <v>6.7539152106436628E-2</v>
      </c>
      <c r="C619" s="24">
        <f t="shared" si="340"/>
        <v>1.8656327809473467</v>
      </c>
      <c r="D619" s="24">
        <f t="shared" si="341"/>
        <v>1.2672525967613441E-2</v>
      </c>
      <c r="E619" s="24">
        <f t="shared" si="342"/>
        <v>7.4943556432386579E-2</v>
      </c>
      <c r="F619" s="6">
        <f t="shared" si="343"/>
        <v>0.57810721875145599</v>
      </c>
      <c r="G619" s="94">
        <f t="shared" ref="G619:G644" si="349">F619^2/2/32.2</f>
        <v>5.1895645399463322E-3</v>
      </c>
      <c r="H619" s="6">
        <f t="shared" si="336"/>
        <v>0.27165041243350974</v>
      </c>
      <c r="I619" s="6">
        <f t="shared" si="344"/>
        <v>0.31156067441820695</v>
      </c>
      <c r="J619" s="6">
        <f t="shared" si="345"/>
        <v>0.73773372558179307</v>
      </c>
      <c r="K619" s="6">
        <f t="shared" si="346"/>
        <v>0.10158618731071897</v>
      </c>
      <c r="L619" s="94">
        <f t="shared" si="347"/>
        <v>3.1910015593937172E-4</v>
      </c>
      <c r="M619" s="94">
        <f t="shared" ref="M619:M644" si="350">M618</f>
        <v>7.0803659617200325E-3</v>
      </c>
      <c r="N619" s="6">
        <f t="shared" si="337"/>
        <v>2.5898131411807913E-3</v>
      </c>
      <c r="O619" s="6">
        <f t="shared" ref="O619:O644" si="351">O618</f>
        <v>0.29336703335376152</v>
      </c>
      <c r="P619" s="6">
        <f t="shared" si="348"/>
        <v>0.29595684649494231</v>
      </c>
    </row>
    <row r="620" spans="1:16" x14ac:dyDescent="0.25">
      <c r="A620" s="33">
        <f t="shared" si="338"/>
        <v>0.27861406492427965</v>
      </c>
      <c r="B620" s="24">
        <f t="shared" si="339"/>
        <v>5.5385935075720372E-2</v>
      </c>
      <c r="C620" s="24">
        <f t="shared" si="340"/>
        <v>1.6776221084680512</v>
      </c>
      <c r="D620" s="24">
        <f t="shared" si="341"/>
        <v>9.5285914125513276E-3</v>
      </c>
      <c r="E620" s="24">
        <f t="shared" si="342"/>
        <v>7.8087490987448688E-2</v>
      </c>
      <c r="F620" s="6">
        <f t="shared" si="343"/>
        <v>0.55483164364230453</v>
      </c>
      <c r="G620" s="94">
        <f t="shared" si="349"/>
        <v>4.7800955401680308E-3</v>
      </c>
      <c r="H620" s="6">
        <f t="shared" si="336"/>
        <v>0.28339416046444765</v>
      </c>
      <c r="I620" s="6">
        <f t="shared" si="344"/>
        <v>0.28016289211416456</v>
      </c>
      <c r="J620" s="6">
        <f t="shared" si="345"/>
        <v>0.7691315078858354</v>
      </c>
      <c r="K620" s="6">
        <f t="shared" si="346"/>
        <v>0.10152683928148144</v>
      </c>
      <c r="L620" s="94">
        <f t="shared" si="347"/>
        <v>2.9415144390273026E-4</v>
      </c>
      <c r="M620" s="94">
        <f t="shared" si="350"/>
        <v>7.0803659617200325E-3</v>
      </c>
      <c r="N620" s="6">
        <f t="shared" si="337"/>
        <v>2.5810810919679669E-3</v>
      </c>
      <c r="O620" s="6">
        <f t="shared" si="351"/>
        <v>0.29336703335376152</v>
      </c>
      <c r="P620" s="6">
        <f t="shared" si="348"/>
        <v>0.29594811444572949</v>
      </c>
    </row>
    <row r="621" spans="1:16" x14ac:dyDescent="0.25">
      <c r="A621" s="33">
        <f t="shared" si="338"/>
        <v>0.28489104191492054</v>
      </c>
      <c r="B621" s="24">
        <f t="shared" si="339"/>
        <v>4.9108958085079479E-2</v>
      </c>
      <c r="C621" s="24">
        <f t="shared" si="340"/>
        <v>1.5741096274330661</v>
      </c>
      <c r="D621" s="24">
        <f t="shared" si="341"/>
        <v>8.0057482407597819E-3</v>
      </c>
      <c r="E621" s="24">
        <f t="shared" si="342"/>
        <v>7.9610334159240237E-2</v>
      </c>
      <c r="F621" s="6">
        <f t="shared" si="343"/>
        <v>0.54421842880106897</v>
      </c>
      <c r="G621" s="94">
        <f t="shared" si="349"/>
        <v>4.598970469669319E-3</v>
      </c>
      <c r="H621" s="6">
        <f t="shared" si="336"/>
        <v>0.28949001238458988</v>
      </c>
      <c r="I621" s="6">
        <f t="shared" si="344"/>
        <v>0.26287630778132204</v>
      </c>
      <c r="J621" s="6">
        <f t="shared" si="345"/>
        <v>0.78641809221867787</v>
      </c>
      <c r="K621" s="6">
        <f t="shared" si="346"/>
        <v>0.10123156492323314</v>
      </c>
      <c r="L621" s="94">
        <f t="shared" si="347"/>
        <v>2.8410649399007558E-4</v>
      </c>
      <c r="M621" s="94">
        <f t="shared" si="350"/>
        <v>7.0803659617200325E-3</v>
      </c>
      <c r="N621" s="6">
        <f t="shared" si="337"/>
        <v>2.5775653594985377E-3</v>
      </c>
      <c r="O621" s="6">
        <f t="shared" si="351"/>
        <v>0.29336703335376152</v>
      </c>
      <c r="P621" s="6">
        <f t="shared" si="348"/>
        <v>0.29594459871326007</v>
      </c>
    </row>
    <row r="622" spans="1:16" x14ac:dyDescent="0.25">
      <c r="A622" s="33">
        <f t="shared" si="338"/>
        <v>0.28811833507925566</v>
      </c>
      <c r="B622" s="24">
        <f t="shared" si="339"/>
        <v>4.5881664920744358E-2</v>
      </c>
      <c r="C622" s="24">
        <f t="shared" si="340"/>
        <v>1.5187701999630714</v>
      </c>
      <c r="D622" s="24">
        <f t="shared" si="341"/>
        <v>7.2528587107144544E-3</v>
      </c>
      <c r="E622" s="24">
        <f t="shared" si="342"/>
        <v>8.0363223689285557E-2</v>
      </c>
      <c r="F622" s="6">
        <f t="shared" si="343"/>
        <v>0.53911987328908217</v>
      </c>
      <c r="G622" s="94">
        <f t="shared" si="349"/>
        <v>4.5132024499260244E-3</v>
      </c>
      <c r="H622" s="6">
        <f t="shared" si="336"/>
        <v>0.2926315375291817</v>
      </c>
      <c r="I622" s="6">
        <f t="shared" si="344"/>
        <v>0.25363462339383291</v>
      </c>
      <c r="J622" s="6">
        <f t="shared" si="345"/>
        <v>0.79565977660616705</v>
      </c>
      <c r="K622" s="6">
        <f t="shared" si="346"/>
        <v>0.1010019936310837</v>
      </c>
      <c r="L622" s="94">
        <f t="shared" si="347"/>
        <v>2.7965313926140876E-4</v>
      </c>
      <c r="M622" s="94">
        <f t="shared" si="350"/>
        <v>7.0803659617200325E-3</v>
      </c>
      <c r="N622" s="6">
        <f t="shared" si="337"/>
        <v>2.5760066853435042E-3</v>
      </c>
      <c r="O622" s="6">
        <f t="shared" si="351"/>
        <v>0.29336703335376152</v>
      </c>
      <c r="P622" s="6">
        <f t="shared" si="348"/>
        <v>0.29594304003910504</v>
      </c>
    </row>
    <row r="623" spans="1:16" x14ac:dyDescent="0.25">
      <c r="A623" s="33">
        <f t="shared" si="338"/>
        <v>0.28977408633421731</v>
      </c>
      <c r="B623" s="24">
        <f t="shared" si="339"/>
        <v>4.4225913665782712E-2</v>
      </c>
      <c r="C623" s="24">
        <f t="shared" si="340"/>
        <v>1.4897454960952832</v>
      </c>
      <c r="D623" s="24">
        <f t="shared" si="341"/>
        <v>6.8750333656766522E-3</v>
      </c>
      <c r="E623" s="24">
        <f t="shared" si="342"/>
        <v>8.0741049034323359E-2</v>
      </c>
      <c r="F623" s="6">
        <f t="shared" si="343"/>
        <v>0.53659707782657096</v>
      </c>
      <c r="G623" s="94">
        <f t="shared" si="349"/>
        <v>4.4710624834163829E-3</v>
      </c>
      <c r="H623" s="6">
        <f t="shared" si="336"/>
        <v>0.29424514881763369</v>
      </c>
      <c r="I623" s="6">
        <f t="shared" si="344"/>
        <v>0.24878749784791229</v>
      </c>
      <c r="J623" s="6">
        <f t="shared" si="345"/>
        <v>0.80050690215208764</v>
      </c>
      <c r="K623" s="6">
        <f t="shared" si="346"/>
        <v>0.10086240208205405</v>
      </c>
      <c r="L623" s="94">
        <f t="shared" si="347"/>
        <v>2.7755322320053796E-4</v>
      </c>
      <c r="M623" s="94">
        <f t="shared" si="350"/>
        <v>7.0803659617200325E-3</v>
      </c>
      <c r="N623" s="6">
        <f t="shared" si="337"/>
        <v>2.5752717147221995E-3</v>
      </c>
      <c r="O623" s="6">
        <f t="shared" si="351"/>
        <v>0.29336703335376152</v>
      </c>
      <c r="P623" s="6">
        <f t="shared" si="348"/>
        <v>0.29594230506848374</v>
      </c>
    </row>
    <row r="624" spans="1:16" x14ac:dyDescent="0.25">
      <c r="A624" s="33">
        <f t="shared" si="338"/>
        <v>0.29062266445964235</v>
      </c>
      <c r="B624" s="24">
        <f t="shared" si="339"/>
        <v>4.3377335540357664E-2</v>
      </c>
      <c r="C624" s="24">
        <f t="shared" si="340"/>
        <v>1.4746921194661355</v>
      </c>
      <c r="D624" s="24">
        <f t="shared" si="341"/>
        <v>6.6836905428731309E-3</v>
      </c>
      <c r="E624" s="24">
        <f t="shared" si="342"/>
        <v>8.093239185712689E-2</v>
      </c>
      <c r="F624" s="6">
        <f t="shared" si="343"/>
        <v>0.53532843869181368</v>
      </c>
      <c r="G624" s="94">
        <f t="shared" si="349"/>
        <v>4.4499462309350139E-3</v>
      </c>
      <c r="H624" s="6">
        <f t="shared" si="336"/>
        <v>0.29507261069057739</v>
      </c>
      <c r="I624" s="6">
        <f t="shared" si="344"/>
        <v>0.24627358395084464</v>
      </c>
      <c r="J624" s="6">
        <f t="shared" si="345"/>
        <v>0.80302081604915532</v>
      </c>
      <c r="K624" s="6">
        <f t="shared" si="346"/>
        <v>0.10078492392677001</v>
      </c>
      <c r="L624" s="94">
        <f t="shared" si="347"/>
        <v>2.7652548800333892E-4</v>
      </c>
      <c r="M624" s="94">
        <f t="shared" si="350"/>
        <v>7.0803659617200325E-3</v>
      </c>
      <c r="N624" s="6">
        <f t="shared" si="337"/>
        <v>2.57491200740318E-3</v>
      </c>
      <c r="O624" s="6">
        <f t="shared" si="351"/>
        <v>0.29336703335376152</v>
      </c>
      <c r="P624" s="6">
        <f t="shared" si="348"/>
        <v>0.29594194536116469</v>
      </c>
    </row>
    <row r="625" spans="1:16" x14ac:dyDescent="0.25">
      <c r="A625" s="33">
        <f t="shared" si="338"/>
        <v>0.29105733179493598</v>
      </c>
      <c r="B625" s="24">
        <f t="shared" si="339"/>
        <v>4.2942668205064038E-2</v>
      </c>
      <c r="C625" s="24">
        <f t="shared" si="340"/>
        <v>1.4669328563851125</v>
      </c>
      <c r="D625" s="24">
        <f t="shared" si="341"/>
        <v>6.5862916121059737E-3</v>
      </c>
      <c r="E625" s="24">
        <f t="shared" si="342"/>
        <v>8.1029790787894046E-2</v>
      </c>
      <c r="F625" s="6">
        <f t="shared" si="343"/>
        <v>0.53468496649435582</v>
      </c>
      <c r="G625" s="94">
        <f t="shared" si="349"/>
        <v>4.4392548663830808E-3</v>
      </c>
      <c r="H625" s="6">
        <f t="shared" si="336"/>
        <v>0.29549658666131906</v>
      </c>
      <c r="I625" s="6">
        <f t="shared" si="344"/>
        <v>0.24497778701631381</v>
      </c>
      <c r="J625" s="6">
        <f t="shared" si="345"/>
        <v>0.80431661298368617</v>
      </c>
      <c r="K625" s="6">
        <f t="shared" si="346"/>
        <v>0.10074364930410502</v>
      </c>
      <c r="L625" s="94">
        <f t="shared" si="347"/>
        <v>2.7601177875381214E-4</v>
      </c>
      <c r="M625" s="94">
        <f t="shared" si="350"/>
        <v>7.0803659617200325E-3</v>
      </c>
      <c r="N625" s="6">
        <f t="shared" si="337"/>
        <v>2.5747322091658454E-3</v>
      </c>
      <c r="O625" s="6">
        <f t="shared" si="351"/>
        <v>0.29336703335376152</v>
      </c>
      <c r="P625" s="6">
        <f t="shared" si="348"/>
        <v>0.29594176556292734</v>
      </c>
    </row>
    <row r="626" spans="1:16" x14ac:dyDescent="0.25">
      <c r="A626" s="33">
        <f t="shared" si="338"/>
        <v>0.29127992124574009</v>
      </c>
      <c r="B626" s="24">
        <f t="shared" si="339"/>
        <v>4.2720078754259927E-2</v>
      </c>
      <c r="C626" s="24">
        <f t="shared" si="340"/>
        <v>1.4629464495151121</v>
      </c>
      <c r="D626" s="24">
        <f t="shared" si="341"/>
        <v>6.536576582502486E-3</v>
      </c>
      <c r="E626" s="24">
        <f t="shared" si="342"/>
        <v>8.1079505817497538E-2</v>
      </c>
      <c r="F626" s="6">
        <f t="shared" si="343"/>
        <v>0.53435711695124644</v>
      </c>
      <c r="G626" s="94">
        <f t="shared" si="349"/>
        <v>4.4338125533609947E-3</v>
      </c>
      <c r="H626" s="6">
        <f t="shared" si="336"/>
        <v>0.2957137337991011</v>
      </c>
      <c r="I626" s="6">
        <f t="shared" si="344"/>
        <v>0.24431205706902373</v>
      </c>
      <c r="J626" s="6">
        <f t="shared" si="345"/>
        <v>0.80498234293097626</v>
      </c>
      <c r="K626" s="6">
        <f t="shared" si="346"/>
        <v>0.10072209226637628</v>
      </c>
      <c r="L626" s="94">
        <f t="shared" si="347"/>
        <v>2.7575205268977224E-4</v>
      </c>
      <c r="M626" s="94">
        <f t="shared" si="350"/>
        <v>7.0803659617200325E-3</v>
      </c>
      <c r="N626" s="6">
        <f t="shared" si="337"/>
        <v>2.5746413050434314E-3</v>
      </c>
      <c r="O626" s="6">
        <f t="shared" si="351"/>
        <v>0.29336703335376152</v>
      </c>
      <c r="P626" s="6">
        <f t="shared" si="348"/>
        <v>0.29594167465880494</v>
      </c>
    </row>
    <row r="627" spans="1:16" x14ac:dyDescent="0.25">
      <c r="A627" s="33">
        <f t="shared" si="338"/>
        <v>0.29139389167559204</v>
      </c>
      <c r="B627" s="24">
        <f t="shared" si="339"/>
        <v>4.2606108324407976E-2</v>
      </c>
      <c r="C627" s="24">
        <f t="shared" si="340"/>
        <v>1.4609018966352085</v>
      </c>
      <c r="D627" s="24">
        <f t="shared" si="341"/>
        <v>6.51116416022609E-3</v>
      </c>
      <c r="E627" s="24">
        <f t="shared" si="342"/>
        <v>8.1104918239773921E-2</v>
      </c>
      <c r="F627" s="6">
        <f t="shared" si="343"/>
        <v>0.53418968803328348</v>
      </c>
      <c r="G627" s="94">
        <f t="shared" si="349"/>
        <v>4.4310345155449803E-3</v>
      </c>
      <c r="H627" s="6">
        <f t="shared" si="336"/>
        <v>0.29582492619113704</v>
      </c>
      <c r="I627" s="6">
        <f t="shared" si="344"/>
        <v>0.24397061673807985</v>
      </c>
      <c r="J627" s="6">
        <f t="shared" si="345"/>
        <v>0.80532378326192011</v>
      </c>
      <c r="K627" s="6">
        <f t="shared" si="346"/>
        <v>0.10071094375390588</v>
      </c>
      <c r="L627" s="94">
        <f t="shared" si="347"/>
        <v>2.75619943608786E-4</v>
      </c>
      <c r="M627" s="94">
        <f t="shared" si="350"/>
        <v>7.0803659617200325E-3</v>
      </c>
      <c r="N627" s="6">
        <f t="shared" si="337"/>
        <v>2.5745950668650862E-3</v>
      </c>
      <c r="O627" s="6">
        <f t="shared" si="351"/>
        <v>0.29336703335376152</v>
      </c>
      <c r="P627" s="6">
        <f t="shared" si="348"/>
        <v>0.2959416284206266</v>
      </c>
    </row>
    <row r="628" spans="1:16" x14ac:dyDescent="0.25">
      <c r="A628" s="33">
        <f t="shared" si="338"/>
        <v>0.29145224279033682</v>
      </c>
      <c r="B628" s="24">
        <f t="shared" si="339"/>
        <v>4.2547757209663195E-2</v>
      </c>
      <c r="C628" s="24">
        <f t="shared" si="340"/>
        <v>1.4598542133187049</v>
      </c>
      <c r="D628" s="24">
        <f t="shared" si="341"/>
        <v>6.4981646110857322E-3</v>
      </c>
      <c r="E628" s="24">
        <f t="shared" si="342"/>
        <v>8.1117917788914279E-2</v>
      </c>
      <c r="F628" s="6">
        <f t="shared" si="343"/>
        <v>0.5341040814831014</v>
      </c>
      <c r="G628" s="94">
        <f t="shared" si="349"/>
        <v>4.429614438771854E-3</v>
      </c>
      <c r="H628" s="6">
        <f t="shared" si="336"/>
        <v>0.2958818572291087</v>
      </c>
      <c r="I628" s="6">
        <f t="shared" si="344"/>
        <v>0.24379565362422373</v>
      </c>
      <c r="J628" s="6">
        <f t="shared" si="345"/>
        <v>0.80549874637577623</v>
      </c>
      <c r="K628" s="6">
        <f t="shared" si="346"/>
        <v>0.10070520674785961</v>
      </c>
      <c r="L628" s="94">
        <f t="shared" si="347"/>
        <v>2.7555253548675263E-4</v>
      </c>
      <c r="M628" s="94">
        <f t="shared" si="350"/>
        <v>7.0803659617200325E-3</v>
      </c>
      <c r="N628" s="6">
        <f t="shared" si="337"/>
        <v>2.5745714740223746E-3</v>
      </c>
      <c r="O628" s="6">
        <f t="shared" si="351"/>
        <v>0.29336703335376152</v>
      </c>
      <c r="P628" s="6">
        <f t="shared" si="348"/>
        <v>0.29594160482778387</v>
      </c>
    </row>
    <row r="629" spans="1:16" x14ac:dyDescent="0.25">
      <c r="A629" s="33">
        <f t="shared" si="338"/>
        <v>0.29148211658967438</v>
      </c>
      <c r="B629" s="24">
        <f t="shared" si="339"/>
        <v>4.2517883410325641E-2</v>
      </c>
      <c r="C629" s="24">
        <f t="shared" si="340"/>
        <v>1.4593175974129549</v>
      </c>
      <c r="D629" s="24">
        <f t="shared" si="341"/>
        <v>6.4915122261378589E-3</v>
      </c>
      <c r="E629" s="24">
        <f t="shared" si="342"/>
        <v>8.1124570173862154E-2</v>
      </c>
      <c r="F629" s="6">
        <f t="shared" si="343"/>
        <v>0.53406028382790716</v>
      </c>
      <c r="G629" s="94">
        <f t="shared" si="349"/>
        <v>4.4288879932041104E-3</v>
      </c>
      <c r="H629" s="6">
        <f t="shared" si="336"/>
        <v>0.2959110045828785</v>
      </c>
      <c r="I629" s="6">
        <f t="shared" si="344"/>
        <v>0.24370603876796348</v>
      </c>
      <c r="J629" s="6">
        <f t="shared" si="345"/>
        <v>0.80558836123203648</v>
      </c>
      <c r="K629" s="6">
        <f t="shared" si="346"/>
        <v>0.10070226194652725</v>
      </c>
      <c r="L629" s="94">
        <f t="shared" si="347"/>
        <v>2.7551808502214675E-4</v>
      </c>
      <c r="M629" s="94">
        <f t="shared" si="350"/>
        <v>7.0803659617200325E-3</v>
      </c>
      <c r="N629" s="6">
        <f t="shared" si="337"/>
        <v>2.5745594163597628E-3</v>
      </c>
      <c r="O629" s="6">
        <f t="shared" si="351"/>
        <v>0.29336703335376152</v>
      </c>
      <c r="P629" s="6">
        <f t="shared" si="348"/>
        <v>0.29594159277012128</v>
      </c>
    </row>
    <row r="630" spans="1:16" x14ac:dyDescent="0.25">
      <c r="A630" s="33">
        <f t="shared" si="338"/>
        <v>0.29149741068329577</v>
      </c>
      <c r="B630" s="24">
        <f t="shared" si="339"/>
        <v>4.2502589316704253E-2</v>
      </c>
      <c r="C630" s="24">
        <f t="shared" si="340"/>
        <v>1.4590428109538838</v>
      </c>
      <c r="D630" s="24">
        <f t="shared" si="341"/>
        <v>6.4881072650498821E-3</v>
      </c>
      <c r="E630" s="24">
        <f t="shared" si="342"/>
        <v>8.1127975134950139E-2</v>
      </c>
      <c r="F630" s="6">
        <f t="shared" si="343"/>
        <v>0.53403786918632334</v>
      </c>
      <c r="G630" s="94">
        <f t="shared" si="349"/>
        <v>4.4285162379669027E-3</v>
      </c>
      <c r="H630" s="6">
        <f t="shared" si="336"/>
        <v>0.29592592692126268</v>
      </c>
      <c r="I630" s="6">
        <f t="shared" si="344"/>
        <v>0.24366014942929862</v>
      </c>
      <c r="J630" s="6">
        <f t="shared" si="345"/>
        <v>0.80563425057070137</v>
      </c>
      <c r="K630" s="6">
        <f t="shared" si="346"/>
        <v>0.10070075232958391</v>
      </c>
      <c r="L630" s="94">
        <f t="shared" si="347"/>
        <v>2.7550046365772048E-4</v>
      </c>
      <c r="M630" s="94">
        <f t="shared" si="350"/>
        <v>7.0803659617200325E-3</v>
      </c>
      <c r="N630" s="6">
        <f t="shared" si="337"/>
        <v>2.5745532488822133E-3</v>
      </c>
      <c r="O630" s="6">
        <f t="shared" si="351"/>
        <v>0.29336703335376152</v>
      </c>
      <c r="P630" s="6">
        <f t="shared" si="348"/>
        <v>0.29594158660264375</v>
      </c>
    </row>
    <row r="631" spans="1:16" x14ac:dyDescent="0.25">
      <c r="A631" s="33">
        <f t="shared" si="338"/>
        <v>0.2915052405239863</v>
      </c>
      <c r="B631" s="24">
        <f t="shared" si="339"/>
        <v>4.2494759476013721E-2</v>
      </c>
      <c r="C631" s="24">
        <f t="shared" si="340"/>
        <v>1.4589021171528311</v>
      </c>
      <c r="D631" s="24">
        <f t="shared" si="341"/>
        <v>6.4863642911644065E-3</v>
      </c>
      <c r="E631" s="24">
        <f t="shared" si="342"/>
        <v>8.1129718108835611E-2</v>
      </c>
      <c r="F631" s="6">
        <f t="shared" si="343"/>
        <v>0.53402639602850221</v>
      </c>
      <c r="G631" s="94">
        <f t="shared" si="349"/>
        <v>4.4283259573787374E-3</v>
      </c>
      <c r="H631" s="6">
        <f t="shared" si="336"/>
        <v>0.29593356648136504</v>
      </c>
      <c r="I631" s="6">
        <f t="shared" si="344"/>
        <v>0.24363665356452283</v>
      </c>
      <c r="J631" s="6">
        <f t="shared" si="345"/>
        <v>0.80565774643547716</v>
      </c>
      <c r="K631" s="6">
        <f t="shared" si="346"/>
        <v>0.10069997895233179</v>
      </c>
      <c r="L631" s="94">
        <f t="shared" si="347"/>
        <v>2.7549144650330991E-4</v>
      </c>
      <c r="M631" s="94">
        <f>M623</f>
        <v>7.0803659617200325E-3</v>
      </c>
      <c r="N631" s="6">
        <f t="shared" si="337"/>
        <v>2.5745500928781697E-3</v>
      </c>
      <c r="O631" s="6">
        <f>O623</f>
        <v>0.29336703335376152</v>
      </c>
      <c r="P631" s="6">
        <f t="shared" si="348"/>
        <v>0.29594158344663968</v>
      </c>
    </row>
    <row r="632" spans="1:16" x14ac:dyDescent="0.25">
      <c r="A632" s="33">
        <f t="shared" si="338"/>
        <v>0.29150924900662362</v>
      </c>
      <c r="B632" s="24">
        <f t="shared" si="339"/>
        <v>4.2490750993376403E-2</v>
      </c>
      <c r="C632" s="24">
        <f t="shared" si="340"/>
        <v>1.4588300847535929</v>
      </c>
      <c r="D632" s="24">
        <f t="shared" si="341"/>
        <v>6.4854720297250609E-3</v>
      </c>
      <c r="E632" s="24">
        <f t="shared" si="342"/>
        <v>8.1130610370274955E-2</v>
      </c>
      <c r="F632" s="6">
        <f t="shared" si="343"/>
        <v>0.53402052289185753</v>
      </c>
      <c r="G632" s="94">
        <f t="shared" si="349"/>
        <v>4.4282285538772195E-3</v>
      </c>
      <c r="H632" s="6">
        <f t="shared" si="336"/>
        <v>0.29593747756050082</v>
      </c>
      <c r="I632" s="6">
        <f t="shared" si="344"/>
        <v>0.24362462415385003</v>
      </c>
      <c r="J632" s="6">
        <f t="shared" si="345"/>
        <v>0.80566977584614996</v>
      </c>
      <c r="K632" s="6">
        <f t="shared" si="346"/>
        <v>0.10069958288439951</v>
      </c>
      <c r="L632" s="94">
        <f t="shared" si="347"/>
        <v>2.7548683126037772E-4</v>
      </c>
      <c r="M632" s="94">
        <f t="shared" si="350"/>
        <v>7.0803659617200325E-3</v>
      </c>
      <c r="N632" s="6">
        <f t="shared" si="337"/>
        <v>2.5745484775431433E-3</v>
      </c>
      <c r="O632" s="6">
        <f t="shared" si="351"/>
        <v>0.29336703335376152</v>
      </c>
      <c r="P632" s="6">
        <f t="shared" si="348"/>
        <v>0.29594158183130465</v>
      </c>
    </row>
    <row r="633" spans="1:16" x14ac:dyDescent="0.25">
      <c r="A633" s="33">
        <f t="shared" si="338"/>
        <v>0.2915113011420255</v>
      </c>
      <c r="B633" s="24">
        <f t="shared" si="339"/>
        <v>4.2488698857974516E-2</v>
      </c>
      <c r="C633" s="24">
        <f t="shared" si="340"/>
        <v>1.4587932067744074</v>
      </c>
      <c r="D633" s="24">
        <f t="shared" si="341"/>
        <v>6.4850152520164349E-3</v>
      </c>
      <c r="E633" s="24">
        <f t="shared" si="342"/>
        <v>8.1131067147983585E-2</v>
      </c>
      <c r="F633" s="6">
        <f t="shared" si="343"/>
        <v>0.53401751629180427</v>
      </c>
      <c r="G633" s="94">
        <f t="shared" si="349"/>
        <v>4.4281786910942153E-3</v>
      </c>
      <c r="H633" s="6">
        <f t="shared" si="336"/>
        <v>0.29593947983311975</v>
      </c>
      <c r="I633" s="6">
        <f t="shared" si="344"/>
        <v>0.24361846553132604</v>
      </c>
      <c r="J633" s="6">
        <f t="shared" si="345"/>
        <v>0.80567593446867392</v>
      </c>
      <c r="K633" s="6">
        <f t="shared" si="346"/>
        <v>0.10069938008200256</v>
      </c>
      <c r="L633" s="94">
        <f t="shared" si="347"/>
        <v>2.7548446877933652E-4</v>
      </c>
      <c r="M633" s="94">
        <f t="shared" si="350"/>
        <v>7.0803659617200325E-3</v>
      </c>
      <c r="N633" s="6">
        <f t="shared" si="337"/>
        <v>2.5745476506747792E-3</v>
      </c>
      <c r="O633" s="6">
        <f t="shared" si="351"/>
        <v>0.29336703335376152</v>
      </c>
      <c r="P633" s="6">
        <f t="shared" si="348"/>
        <v>0.29594158100443629</v>
      </c>
    </row>
    <row r="634" spans="1:16" x14ac:dyDescent="0.25">
      <c r="A634" s="33">
        <f t="shared" si="338"/>
        <v>0.29151235172768375</v>
      </c>
      <c r="B634" s="24">
        <f t="shared" si="339"/>
        <v>4.248764827231627E-2</v>
      </c>
      <c r="C634" s="24">
        <f t="shared" si="340"/>
        <v>1.4587743268894762</v>
      </c>
      <c r="D634" s="24">
        <f t="shared" si="341"/>
        <v>6.4847814094417915E-3</v>
      </c>
      <c r="E634" s="24">
        <f t="shared" si="342"/>
        <v>8.1131300990558222E-2</v>
      </c>
      <c r="F634" s="6">
        <f t="shared" si="343"/>
        <v>0.5340159771074281</v>
      </c>
      <c r="G634" s="94">
        <f t="shared" si="349"/>
        <v>4.4281531646894589E-3</v>
      </c>
      <c r="H634" s="6">
        <f t="shared" si="336"/>
        <v>0.29594050489237322</v>
      </c>
      <c r="I634" s="6">
        <f t="shared" si="344"/>
        <v>0.24361531259054253</v>
      </c>
      <c r="J634" s="6">
        <f t="shared" si="345"/>
        <v>0.80567908740945748</v>
      </c>
      <c r="K634" s="6">
        <f t="shared" si="346"/>
        <v>0.10069927624834346</v>
      </c>
      <c r="L634" s="94">
        <f t="shared" si="347"/>
        <v>2.7548325938747795E-4</v>
      </c>
      <c r="M634" s="94">
        <f t="shared" si="350"/>
        <v>7.0803659617200325E-3</v>
      </c>
      <c r="N634" s="6">
        <f t="shared" si="337"/>
        <v>2.5745472273876282E-3</v>
      </c>
      <c r="O634" s="6">
        <f t="shared" si="351"/>
        <v>0.29336703335376152</v>
      </c>
      <c r="P634" s="6">
        <f t="shared" si="348"/>
        <v>0.29594158058114917</v>
      </c>
    </row>
    <row r="635" spans="1:16" x14ac:dyDescent="0.25">
      <c r="A635" s="33">
        <f t="shared" si="338"/>
        <v>0.29151288957207172</v>
      </c>
      <c r="B635" s="24">
        <f t="shared" si="339"/>
        <v>4.2487110427928299E-2</v>
      </c>
      <c r="C635" s="24">
        <f t="shared" si="340"/>
        <v>1.4587646613080445</v>
      </c>
      <c r="D635" s="24">
        <f t="shared" si="341"/>
        <v>6.4846616953458643E-3</v>
      </c>
      <c r="E635" s="24">
        <f t="shared" si="342"/>
        <v>8.113142070465415E-2</v>
      </c>
      <c r="F635" s="6">
        <f t="shared" si="343"/>
        <v>0.53401518913601875</v>
      </c>
      <c r="G635" s="94">
        <f t="shared" si="349"/>
        <v>4.4281400967077309E-3</v>
      </c>
      <c r="H635" s="6">
        <f t="shared" si="336"/>
        <v>0.29594102966877944</v>
      </c>
      <c r="I635" s="6">
        <f t="shared" si="344"/>
        <v>0.24361369843844344</v>
      </c>
      <c r="J635" s="6">
        <f t="shared" si="345"/>
        <v>0.80568070156155658</v>
      </c>
      <c r="K635" s="6">
        <f t="shared" si="346"/>
        <v>0.10069922308850965</v>
      </c>
      <c r="L635" s="94">
        <f t="shared" si="347"/>
        <v>2.7548264026222162E-4</v>
      </c>
      <c r="M635" s="94">
        <f t="shared" si="350"/>
        <v>7.0803659617200325E-3</v>
      </c>
      <c r="N635" s="6">
        <f t="shared" si="337"/>
        <v>2.5745470106937887E-3</v>
      </c>
      <c r="O635" s="6">
        <f t="shared" si="351"/>
        <v>0.29336703335376152</v>
      </c>
      <c r="P635" s="6">
        <f t="shared" si="348"/>
        <v>0.29594158036445528</v>
      </c>
    </row>
    <row r="636" spans="1:16" x14ac:dyDescent="0.25">
      <c r="A636" s="33">
        <f t="shared" si="338"/>
        <v>0.29151316491990964</v>
      </c>
      <c r="B636" s="24">
        <f t="shared" si="339"/>
        <v>4.2486835080090379E-2</v>
      </c>
      <c r="C636" s="24">
        <f t="shared" si="340"/>
        <v>1.4587597130220951</v>
      </c>
      <c r="D636" s="24">
        <f t="shared" si="341"/>
        <v>6.4846004083203195E-3</v>
      </c>
      <c r="E636" s="24">
        <f t="shared" si="342"/>
        <v>8.1131481991679702E-2</v>
      </c>
      <c r="F636" s="6">
        <f t="shared" si="343"/>
        <v>0.53401478573894356</v>
      </c>
      <c r="G636" s="94">
        <f t="shared" si="349"/>
        <v>4.4281334066430091E-3</v>
      </c>
      <c r="H636" s="6">
        <f t="shared" si="336"/>
        <v>0.29594129832655264</v>
      </c>
      <c r="I636" s="6">
        <f t="shared" si="344"/>
        <v>0.2436128720746899</v>
      </c>
      <c r="J636" s="6">
        <f t="shared" si="345"/>
        <v>0.80568152792531</v>
      </c>
      <c r="K636" s="6">
        <f t="shared" si="346"/>
        <v>0.10069919587283988</v>
      </c>
      <c r="L636" s="94">
        <f t="shared" si="347"/>
        <v>2.7548232330800072E-4</v>
      </c>
      <c r="M636" s="94">
        <f t="shared" si="350"/>
        <v>7.0803659617200325E-3</v>
      </c>
      <c r="N636" s="6">
        <f t="shared" si="337"/>
        <v>2.5745468997598114E-3</v>
      </c>
      <c r="O636" s="6">
        <f t="shared" si="351"/>
        <v>0.29336703335376152</v>
      </c>
      <c r="P636" s="6">
        <f t="shared" si="348"/>
        <v>0.29594158025352135</v>
      </c>
    </row>
    <row r="637" spans="1:16" x14ac:dyDescent="0.25">
      <c r="A637" s="33">
        <f t="shared" si="338"/>
        <v>0.29151330588339397</v>
      </c>
      <c r="B637" s="24">
        <f t="shared" si="339"/>
        <v>4.248669411660605E-2</v>
      </c>
      <c r="C637" s="24">
        <f t="shared" si="340"/>
        <v>1.458757179756921</v>
      </c>
      <c r="D637" s="24">
        <f t="shared" si="341"/>
        <v>6.4845690326805058E-3</v>
      </c>
      <c r="E637" s="24">
        <f t="shared" si="342"/>
        <v>8.113151336731951E-2</v>
      </c>
      <c r="F637" s="6">
        <f t="shared" si="343"/>
        <v>0.53401457922171158</v>
      </c>
      <c r="G637" s="94">
        <f t="shared" si="349"/>
        <v>4.4281299816978517E-3</v>
      </c>
      <c r="H637" s="6">
        <f t="shared" si="336"/>
        <v>0.29594143586509181</v>
      </c>
      <c r="I637" s="6">
        <f t="shared" si="344"/>
        <v>0.24361244901940582</v>
      </c>
      <c r="J637" s="6">
        <f t="shared" si="345"/>
        <v>0.80568195098059414</v>
      </c>
      <c r="K637" s="6">
        <f t="shared" si="346"/>
        <v>0.10069918193969032</v>
      </c>
      <c r="L637" s="94">
        <f t="shared" si="347"/>
        <v>2.754821610455969E-4</v>
      </c>
      <c r="M637" s="94">
        <f t="shared" si="350"/>
        <v>7.0803659617200325E-3</v>
      </c>
      <c r="N637" s="6">
        <f t="shared" si="337"/>
        <v>2.5745468429679702E-3</v>
      </c>
      <c r="O637" s="6">
        <f t="shared" si="351"/>
        <v>0.29336703335376152</v>
      </c>
      <c r="P637" s="6">
        <f t="shared" si="348"/>
        <v>0.2959415801967295</v>
      </c>
    </row>
    <row r="638" spans="1:16" x14ac:dyDescent="0.25">
      <c r="A638" s="33">
        <f t="shared" si="338"/>
        <v>0.29151337804921285</v>
      </c>
      <c r="B638" s="24">
        <f t="shared" si="339"/>
        <v>4.2486621950787173E-2</v>
      </c>
      <c r="C638" s="24">
        <f t="shared" si="340"/>
        <v>1.4587558828582774</v>
      </c>
      <c r="D638" s="24">
        <f t="shared" si="341"/>
        <v>6.4845529700361558E-3</v>
      </c>
      <c r="E638" s="24">
        <f t="shared" si="342"/>
        <v>8.1131529429963864E-2</v>
      </c>
      <c r="F638" s="6">
        <f t="shared" si="343"/>
        <v>0.53401447349602971</v>
      </c>
      <c r="G638" s="94">
        <f t="shared" si="349"/>
        <v>4.4281282283112084E-3</v>
      </c>
      <c r="H638" s="6">
        <f t="shared" si="336"/>
        <v>0.29594150627752408</v>
      </c>
      <c r="I638" s="6">
        <f t="shared" si="344"/>
        <v>0.24361223243733235</v>
      </c>
      <c r="J638" s="6">
        <f t="shared" si="345"/>
        <v>0.80568216756266764</v>
      </c>
      <c r="K638" s="6">
        <f t="shared" si="346"/>
        <v>0.10069917480661292</v>
      </c>
      <c r="L638" s="94">
        <f t="shared" si="347"/>
        <v>2.7548207797621345E-4</v>
      </c>
      <c r="M638" s="94">
        <f t="shared" si="350"/>
        <v>7.0803659617200325E-3</v>
      </c>
      <c r="N638" s="6">
        <f t="shared" si="337"/>
        <v>2.574546813893686E-3</v>
      </c>
      <c r="O638" s="6">
        <f t="shared" si="351"/>
        <v>0.29336703335376152</v>
      </c>
      <c r="P638" s="6">
        <f t="shared" si="348"/>
        <v>0.2959415801676552</v>
      </c>
    </row>
    <row r="639" spans="1:16" x14ac:dyDescent="0.25">
      <c r="A639" s="33">
        <f t="shared" si="338"/>
        <v>0.29151341499427841</v>
      </c>
      <c r="B639" s="24">
        <f t="shared" si="339"/>
        <v>4.2486585005721611E-2</v>
      </c>
      <c r="C639" s="24">
        <f t="shared" si="340"/>
        <v>1.4587552189147042</v>
      </c>
      <c r="D639" s="24">
        <f t="shared" si="341"/>
        <v>6.484544746820072E-3</v>
      </c>
      <c r="E639" s="24">
        <f t="shared" si="342"/>
        <v>8.1131537653179944E-2</v>
      </c>
      <c r="F639" s="6">
        <f t="shared" si="343"/>
        <v>0.53401441937014316</v>
      </c>
      <c r="G639" s="94">
        <f t="shared" si="349"/>
        <v>4.4281273306712903E-3</v>
      </c>
      <c r="H639" s="6">
        <f t="shared" si="336"/>
        <v>0.29594154232494968</v>
      </c>
      <c r="I639" s="6">
        <f t="shared" si="344"/>
        <v>0.24361212155875561</v>
      </c>
      <c r="J639" s="6">
        <f t="shared" si="345"/>
        <v>0.80568227844124429</v>
      </c>
      <c r="K639" s="6">
        <f t="shared" si="346"/>
        <v>0.1006991711548445</v>
      </c>
      <c r="L639" s="94">
        <f t="shared" si="347"/>
        <v>2.7548203544919427E-4</v>
      </c>
      <c r="M639" s="94">
        <f t="shared" si="350"/>
        <v>7.0803659617200325E-3</v>
      </c>
      <c r="N639" s="6">
        <f t="shared" si="337"/>
        <v>2.5745467990092295E-3</v>
      </c>
      <c r="O639" s="6">
        <f t="shared" si="351"/>
        <v>0.29336703335376152</v>
      </c>
      <c r="P639" s="6">
        <f t="shared" si="348"/>
        <v>0.29594158015277072</v>
      </c>
    </row>
    <row r="640" spans="1:16" x14ac:dyDescent="0.25">
      <c r="A640" s="33">
        <f t="shared" si="338"/>
        <v>0.29151343390818896</v>
      </c>
      <c r="B640" s="24">
        <f t="shared" si="339"/>
        <v>4.2486566091811062E-2</v>
      </c>
      <c r="C640" s="24">
        <f t="shared" si="340"/>
        <v>1.4587548790107763</v>
      </c>
      <c r="D640" s="24">
        <f t="shared" si="341"/>
        <v>6.4845405369715397E-3</v>
      </c>
      <c r="E640" s="24">
        <f t="shared" si="342"/>
        <v>8.1131541863028483E-2</v>
      </c>
      <c r="F640" s="6">
        <f t="shared" si="343"/>
        <v>0.53401439166057707</v>
      </c>
      <c r="G640" s="94">
        <f t="shared" si="349"/>
        <v>4.4281268711275799E-3</v>
      </c>
      <c r="H640" s="6">
        <f t="shared" si="336"/>
        <v>0.29594156077931655</v>
      </c>
      <c r="I640" s="6">
        <f t="shared" si="344"/>
        <v>0.24361206479479966</v>
      </c>
      <c r="J640" s="6">
        <f t="shared" si="345"/>
        <v>0.80568233520520027</v>
      </c>
      <c r="K640" s="6">
        <f t="shared" si="346"/>
        <v>0.10069916928533004</v>
      </c>
      <c r="L640" s="94">
        <f t="shared" si="347"/>
        <v>2.7548201367764416E-4</v>
      </c>
      <c r="M640" s="94">
        <f t="shared" si="350"/>
        <v>7.0803659617200325E-3</v>
      </c>
      <c r="N640" s="6">
        <f t="shared" si="337"/>
        <v>2.5745467913891864E-3</v>
      </c>
      <c r="O640" s="6">
        <f t="shared" si="351"/>
        <v>0.29336703335376152</v>
      </c>
      <c r="P640" s="6">
        <f t="shared" si="348"/>
        <v>0.29594158014515071</v>
      </c>
    </row>
    <row r="641" spans="1:16" x14ac:dyDescent="0.25">
      <c r="A641" s="33">
        <f t="shared" si="338"/>
        <v>0.29151344359110604</v>
      </c>
      <c r="B641" s="24">
        <f t="shared" si="339"/>
        <v>4.2486556408893983E-2</v>
      </c>
      <c r="C641" s="24">
        <f t="shared" si="340"/>
        <v>1.4587547049980036</v>
      </c>
      <c r="D641" s="24">
        <f t="shared" si="341"/>
        <v>6.4845383817531237E-3</v>
      </c>
      <c r="E641" s="24">
        <f t="shared" si="342"/>
        <v>8.113154401824689E-2</v>
      </c>
      <c r="F641" s="6">
        <f t="shared" si="343"/>
        <v>0.534014377474755</v>
      </c>
      <c r="G641" s="94">
        <f t="shared" si="349"/>
        <v>4.4281266358656849E-3</v>
      </c>
      <c r="H641" s="6">
        <f t="shared" si="336"/>
        <v>0.29594157022697171</v>
      </c>
      <c r="I641" s="6">
        <f t="shared" si="344"/>
        <v>0.24361203573466661</v>
      </c>
      <c r="J641" s="6">
        <f t="shared" si="345"/>
        <v>0.80568236426533335</v>
      </c>
      <c r="K641" s="6">
        <f t="shared" si="346"/>
        <v>0.10069916832823717</v>
      </c>
      <c r="L641" s="94">
        <f t="shared" si="347"/>
        <v>2.7548200253177401E-4</v>
      </c>
      <c r="M641" s="94">
        <f t="shared" si="350"/>
        <v>7.0803659617200325E-3</v>
      </c>
      <c r="N641" s="6">
        <f t="shared" si="337"/>
        <v>2.574546787488132E-3</v>
      </c>
      <c r="O641" s="6">
        <f t="shared" si="351"/>
        <v>0.29336703335376152</v>
      </c>
      <c r="P641" s="6">
        <f t="shared" si="348"/>
        <v>0.29594158014124966</v>
      </c>
    </row>
    <row r="642" spans="1:16" x14ac:dyDescent="0.25">
      <c r="A642" s="33">
        <f t="shared" si="338"/>
        <v>0.29151344854824501</v>
      </c>
      <c r="B642" s="24">
        <f t="shared" si="339"/>
        <v>4.2486551451755006E-2</v>
      </c>
      <c r="C642" s="24">
        <f t="shared" si="340"/>
        <v>1.4587546159127049</v>
      </c>
      <c r="D642" s="24">
        <f t="shared" si="341"/>
        <v>6.4845372783959099E-3</v>
      </c>
      <c r="E642" s="24">
        <f t="shared" si="342"/>
        <v>8.1131545121604101E-2</v>
      </c>
      <c r="F642" s="6">
        <f t="shared" si="343"/>
        <v>0.53401437021236875</v>
      </c>
      <c r="G642" s="94">
        <f t="shared" si="349"/>
        <v>4.4281265154241115E-3</v>
      </c>
      <c r="H642" s="6">
        <f t="shared" si="336"/>
        <v>0.29594157506366914</v>
      </c>
      <c r="I642" s="6">
        <f t="shared" si="344"/>
        <v>0.24361202085742173</v>
      </c>
      <c r="J642" s="6">
        <f t="shared" si="345"/>
        <v>0.80568237914257823</v>
      </c>
      <c r="K642" s="6">
        <f t="shared" si="346"/>
        <v>0.10069916783825626</v>
      </c>
      <c r="L642" s="94">
        <f t="shared" si="347"/>
        <v>2.7548199682568227E-4</v>
      </c>
      <c r="M642" s="94">
        <f t="shared" si="350"/>
        <v>7.0803659617200325E-3</v>
      </c>
      <c r="N642" s="6">
        <f t="shared" si="337"/>
        <v>2.574546785491E-3</v>
      </c>
      <c r="O642" s="6">
        <f t="shared" si="351"/>
        <v>0.29336703335376152</v>
      </c>
      <c r="P642" s="6">
        <f t="shared" si="348"/>
        <v>0.29594158013925254</v>
      </c>
    </row>
    <row r="643" spans="1:16" x14ac:dyDescent="0.25">
      <c r="A643" s="33">
        <f t="shared" si="338"/>
        <v>0.29151345108603671</v>
      </c>
      <c r="B643" s="24">
        <f t="shared" si="339"/>
        <v>4.2486548913963307E-2</v>
      </c>
      <c r="C643" s="24">
        <f t="shared" si="340"/>
        <v>1.4587545703057649</v>
      </c>
      <c r="D643" s="24">
        <f t="shared" si="341"/>
        <v>6.4845367135356775E-3</v>
      </c>
      <c r="E643" s="24">
        <f t="shared" si="342"/>
        <v>8.1131545686464343E-2</v>
      </c>
      <c r="F643" s="6">
        <f t="shared" si="343"/>
        <v>0.53401436649441314</v>
      </c>
      <c r="G643" s="94">
        <f t="shared" si="349"/>
        <v>4.4281264537644315E-3</v>
      </c>
      <c r="H643" s="6">
        <f t="shared" si="336"/>
        <v>0.29594157753980116</v>
      </c>
      <c r="I643" s="6">
        <f t="shared" si="344"/>
        <v>0.24361201324106277</v>
      </c>
      <c r="J643" s="6">
        <f t="shared" si="345"/>
        <v>0.80568238675893722</v>
      </c>
      <c r="K643" s="6">
        <f t="shared" si="346"/>
        <v>0.10069916758741204</v>
      </c>
      <c r="L643" s="94">
        <f t="shared" si="347"/>
        <v>2.7548199390446708E-4</v>
      </c>
      <c r="M643" s="94">
        <f t="shared" si="350"/>
        <v>7.0803659617200325E-3</v>
      </c>
      <c r="N643" s="6">
        <f t="shared" si="337"/>
        <v>2.5745467844685748E-3</v>
      </c>
      <c r="O643" s="6">
        <f t="shared" si="351"/>
        <v>0.29336703335376152</v>
      </c>
      <c r="P643" s="6">
        <f t="shared" si="348"/>
        <v>0.29594158013823008</v>
      </c>
    </row>
    <row r="644" spans="1:16" x14ac:dyDescent="0.25">
      <c r="A644" s="33">
        <f t="shared" si="338"/>
        <v>0.29151345238525117</v>
      </c>
      <c r="B644" s="24">
        <f t="shared" si="339"/>
        <v>4.2486547614748849E-2</v>
      </c>
      <c r="C644" s="24">
        <f t="shared" si="340"/>
        <v>1.458754546957435</v>
      </c>
      <c r="D644" s="24">
        <f t="shared" si="341"/>
        <v>6.4845364243572646E-3</v>
      </c>
      <c r="E644" s="24">
        <f t="shared" si="342"/>
        <v>8.1131545975642747E-2</v>
      </c>
      <c r="F644" s="6">
        <f t="shared" si="343"/>
        <v>0.53401436459101759</v>
      </c>
      <c r="G644" s="94">
        <f t="shared" si="349"/>
        <v>4.4281264221979538E-3</v>
      </c>
      <c r="H644" s="6">
        <f t="shared" si="336"/>
        <v>0.29594157880744915</v>
      </c>
      <c r="I644" s="6">
        <f t="shared" si="344"/>
        <v>0.24361200934189167</v>
      </c>
      <c r="J644" s="6">
        <f t="shared" si="345"/>
        <v>0.80568239065810832</v>
      </c>
      <c r="K644" s="6">
        <f t="shared" si="346"/>
        <v>0.1006991674589931</v>
      </c>
      <c r="L644" s="94">
        <f t="shared" si="347"/>
        <v>2.7548199240896013E-4</v>
      </c>
      <c r="M644" s="94">
        <f t="shared" si="350"/>
        <v>7.0803659617200325E-3</v>
      </c>
      <c r="N644" s="6">
        <f t="shared" si="337"/>
        <v>2.5745467839451471E-3</v>
      </c>
      <c r="O644" s="6">
        <f t="shared" si="351"/>
        <v>0.29336703335376152</v>
      </c>
      <c r="P644" s="6">
        <f t="shared" si="348"/>
        <v>0.29594158013770666</v>
      </c>
    </row>
    <row r="646" spans="1:16" x14ac:dyDescent="0.25">
      <c r="A646" s="11" t="s">
        <v>75</v>
      </c>
      <c r="B646" s="11"/>
      <c r="C646" s="11"/>
      <c r="D646" s="11"/>
      <c r="E646" s="11"/>
      <c r="F646">
        <f>F613+1</f>
        <v>20</v>
      </c>
      <c r="G646" t="s">
        <v>76</v>
      </c>
      <c r="H646">
        <f>D$18/100</f>
        <v>0.7</v>
      </c>
      <c r="K646" t="s">
        <v>15</v>
      </c>
    </row>
    <row r="647" spans="1:16" x14ac:dyDescent="0.25">
      <c r="A647" s="4" t="s">
        <v>82</v>
      </c>
      <c r="B647" s="4" t="s">
        <v>185</v>
      </c>
      <c r="C647" s="4" t="s">
        <v>186</v>
      </c>
      <c r="D647" s="4" t="s">
        <v>187</v>
      </c>
      <c r="E647" s="4" t="s">
        <v>188</v>
      </c>
      <c r="F647" s="4" t="s">
        <v>79</v>
      </c>
      <c r="G647" s="4" t="s">
        <v>81</v>
      </c>
      <c r="H647" s="4" t="s">
        <v>84</v>
      </c>
      <c r="I647" s="4" t="s">
        <v>60</v>
      </c>
      <c r="J647" s="4" t="s">
        <v>190</v>
      </c>
      <c r="K647" s="4" t="s">
        <v>86</v>
      </c>
      <c r="L647" s="4" t="s">
        <v>88</v>
      </c>
      <c r="M647" s="4" t="s">
        <v>88</v>
      </c>
      <c r="N647" s="4" t="s">
        <v>90</v>
      </c>
      <c r="O647" s="4" t="s">
        <v>92</v>
      </c>
      <c r="P647" s="4" t="s">
        <v>92</v>
      </c>
    </row>
    <row r="648" spans="1:16" x14ac:dyDescent="0.25">
      <c r="A648" s="4" t="s">
        <v>77</v>
      </c>
      <c r="B648" s="4" t="s">
        <v>10</v>
      </c>
      <c r="C648" s="4" t="s">
        <v>57</v>
      </c>
      <c r="D648" s="4" t="s">
        <v>59</v>
      </c>
      <c r="E648" s="4" t="s">
        <v>189</v>
      </c>
      <c r="F648" s="4" t="s">
        <v>78</v>
      </c>
      <c r="G648" s="4" t="s">
        <v>80</v>
      </c>
      <c r="H648" s="4" t="s">
        <v>83</v>
      </c>
      <c r="I648" s="4" t="s">
        <v>61</v>
      </c>
      <c r="J648" s="4" t="s">
        <v>191</v>
      </c>
      <c r="K648" s="4" t="s">
        <v>85</v>
      </c>
      <c r="L648" s="4" t="s">
        <v>87</v>
      </c>
      <c r="M648" s="4" t="s">
        <v>28</v>
      </c>
      <c r="N648" s="4" t="s">
        <v>89</v>
      </c>
      <c r="O648" s="4" t="s">
        <v>32</v>
      </c>
      <c r="P648" s="4" t="s">
        <v>91</v>
      </c>
    </row>
    <row r="649" spans="1:16" x14ac:dyDescent="0.25">
      <c r="A649" s="4" t="s">
        <v>0</v>
      </c>
      <c r="B649" s="4" t="s">
        <v>0</v>
      </c>
      <c r="C649" s="4" t="s">
        <v>97</v>
      </c>
      <c r="D649" s="4" t="s">
        <v>17</v>
      </c>
      <c r="E649" s="4" t="s">
        <v>17</v>
      </c>
      <c r="F649" s="4" t="s">
        <v>22</v>
      </c>
      <c r="G649" s="4" t="s">
        <v>0</v>
      </c>
      <c r="H649" s="4" t="s">
        <v>0</v>
      </c>
      <c r="I649" s="4" t="s">
        <v>0</v>
      </c>
      <c r="J649" s="4" t="s">
        <v>0</v>
      </c>
      <c r="K649" s="4" t="s">
        <v>0</v>
      </c>
      <c r="L649" s="4" t="s">
        <v>20</v>
      </c>
      <c r="M649" s="4" t="s">
        <v>20</v>
      </c>
      <c r="N649" s="4" t="s">
        <v>0</v>
      </c>
      <c r="O649" s="4" t="s">
        <v>0</v>
      </c>
      <c r="P649" s="4" t="s">
        <v>0</v>
      </c>
    </row>
    <row r="650" spans="1:16" x14ac:dyDescent="0.25">
      <c r="A650" s="24">
        <v>0.2</v>
      </c>
      <c r="B650" s="24">
        <f>IF(A650&lt;0.167,A650,2*0.167-A650)</f>
        <v>0.13400000000000001</v>
      </c>
      <c r="C650" s="24">
        <f>2*ACOS((0.167-B650)/0.167)</f>
        <v>2.7437647987045688</v>
      </c>
      <c r="D650" s="24">
        <f>0.167^2*(C650-SIN(C650))/2</f>
        <v>3.2858095406100046E-2</v>
      </c>
      <c r="E650" s="24">
        <f>IF(A650&lt;0.167,D650,3.1416*(0.167)^2-D650)</f>
        <v>5.4757986993899971E-2</v>
      </c>
      <c r="F650" s="6">
        <f>$D$19/E650</f>
        <v>0.7912162837048089</v>
      </c>
      <c r="G650" s="94">
        <f>F650^2/(2*32.2)</f>
        <v>9.7208572608641092E-3</v>
      </c>
      <c r="H650" s="6">
        <f t="shared" ref="H650:H677" si="352">A650+G650</f>
        <v>0.20972085726086412</v>
      </c>
      <c r="I650" s="6">
        <f>0.167*C650</f>
        <v>0.45820872138366303</v>
      </c>
      <c r="J650" s="6">
        <f>IF(A650&lt;0.167,I650,(2*3.1416*0.167-I650))</f>
        <v>0.59108567861633698</v>
      </c>
      <c r="K650" s="6">
        <f>E650/J650</f>
        <v>9.2639678095537803E-2</v>
      </c>
      <c r="L650" s="94">
        <f>($D$21^2)*(F650^2)/(($D$20^2)*(K650^1.333))</f>
        <v>6.7588190163551704E-4</v>
      </c>
      <c r="M650" s="94">
        <f>D633</f>
        <v>6.4850152520164349E-3</v>
      </c>
      <c r="N650" s="6">
        <f t="shared" ref="N650:N677" si="353">((M650+L650)/2)*D$30</f>
        <v>2.506314003778183E-3</v>
      </c>
      <c r="O650" s="6">
        <f>H644</f>
        <v>0.29594157880744915</v>
      </c>
      <c r="P650" s="6">
        <f>N650+O650</f>
        <v>0.29844789281122736</v>
      </c>
    </row>
    <row r="651" spans="1:16" x14ac:dyDescent="0.25">
      <c r="A651" s="33">
        <f t="shared" ref="A651:A677" si="354">A650+(P650-H650)/2</f>
        <v>0.24436351777518162</v>
      </c>
      <c r="B651" s="24">
        <f t="shared" ref="B651:B677" si="355">IF(A651&lt;0.167,A651,2*0.167-A651)</f>
        <v>8.9636482224818403E-2</v>
      </c>
      <c r="C651" s="24">
        <f t="shared" ref="C651:C677" si="356">2*ACOS((0.167-B651)/0.167)</f>
        <v>2.1782644226024099</v>
      </c>
      <c r="D651" s="24">
        <f t="shared" ref="D651:D677" si="357">0.167^2*(C651-SIN(C651))/2</f>
        <v>1.8925037375003097E-2</v>
      </c>
      <c r="E651" s="24">
        <f t="shared" ref="E651:E677" si="358">IF(A651&lt;0.167,D651,3.1416*(0.167)^2-D651)</f>
        <v>6.8691045024996927E-2</v>
      </c>
      <c r="F651" s="6">
        <f t="shared" ref="F651:F677" si="359">$D$19/E651</f>
        <v>0.63072866276388018</v>
      </c>
      <c r="G651" s="94">
        <f>F651^2/2/32.2</f>
        <v>6.1773081681973981E-3</v>
      </c>
      <c r="H651" s="6">
        <f t="shared" si="352"/>
        <v>0.25054082594337901</v>
      </c>
      <c r="I651" s="6">
        <f t="shared" ref="I651:I677" si="360">0.167*C651</f>
        <v>0.36377015857460249</v>
      </c>
      <c r="J651" s="6">
        <f t="shared" ref="J651:J677" si="361">IF(A651&lt;0.167,I651,(2*3.1416*0.167-I651))</f>
        <v>0.68552424142539747</v>
      </c>
      <c r="K651" s="6">
        <f t="shared" ref="K651:K677" si="362">E651/J651</f>
        <v>0.10020221149607919</v>
      </c>
      <c r="L651" s="94">
        <f t="shared" ref="L651:L677" si="363">($D$21^2)*(F651^2)/(($D$20^2)*(K651^1.333))</f>
        <v>3.8684458297219684E-4</v>
      </c>
      <c r="M651" s="94">
        <f>M650</f>
        <v>6.4850152520164349E-3</v>
      </c>
      <c r="N651" s="6">
        <f t="shared" si="353"/>
        <v>2.4051509422460208E-3</v>
      </c>
      <c r="O651" s="6">
        <f>O650</f>
        <v>0.29594157880744915</v>
      </c>
      <c r="P651" s="6">
        <f t="shared" ref="P651:P677" si="364">N651+O651</f>
        <v>0.29834672974969517</v>
      </c>
    </row>
    <row r="652" spans="1:16" x14ac:dyDescent="0.25">
      <c r="A652" s="33">
        <f t="shared" si="354"/>
        <v>0.26826646967833967</v>
      </c>
      <c r="B652" s="24">
        <f t="shared" si="355"/>
        <v>6.5733530321660349E-2</v>
      </c>
      <c r="C652" s="24">
        <f t="shared" si="356"/>
        <v>1.8385770699911184</v>
      </c>
      <c r="D652" s="24">
        <f t="shared" si="357"/>
        <v>1.2190513405039582E-2</v>
      </c>
      <c r="E652" s="24">
        <f t="shared" si="358"/>
        <v>7.5425568994960432E-2</v>
      </c>
      <c r="F652" s="6">
        <f t="shared" si="359"/>
        <v>0.57441278269129914</v>
      </c>
      <c r="G652" s="94">
        <f t="shared" ref="G652:G677" si="365">F652^2/2/32.2</f>
        <v>5.1234479024714532E-3</v>
      </c>
      <c r="H652" s="6">
        <f t="shared" si="352"/>
        <v>0.2733899175808111</v>
      </c>
      <c r="I652" s="6">
        <f t="shared" si="360"/>
        <v>0.30704237068851681</v>
      </c>
      <c r="J652" s="6">
        <f t="shared" si="361"/>
        <v>0.74225202931148315</v>
      </c>
      <c r="K652" s="6">
        <f t="shared" si="362"/>
        <v>0.10161719472148238</v>
      </c>
      <c r="L652" s="94">
        <f t="shared" si="363"/>
        <v>3.1490658835351738E-4</v>
      </c>
      <c r="M652" s="94">
        <f t="shared" ref="M652:M677" si="366">M651</f>
        <v>6.4850152520164349E-3</v>
      </c>
      <c r="N652" s="6">
        <f t="shared" si="353"/>
        <v>2.379972644129483E-3</v>
      </c>
      <c r="O652" s="6">
        <f t="shared" ref="O652:O677" si="367">O651</f>
        <v>0.29594157880744915</v>
      </c>
      <c r="P652" s="6">
        <f t="shared" si="364"/>
        <v>0.29832155145157863</v>
      </c>
    </row>
    <row r="653" spans="1:16" x14ac:dyDescent="0.25">
      <c r="A653" s="33">
        <f t="shared" si="354"/>
        <v>0.2807322866137234</v>
      </c>
      <c r="B653" s="24">
        <f t="shared" si="355"/>
        <v>5.3267713386276616E-2</v>
      </c>
      <c r="C653" s="24">
        <f t="shared" si="356"/>
        <v>1.6432514714096822</v>
      </c>
      <c r="D653" s="24">
        <f t="shared" si="357"/>
        <v>9.0064066883864761E-3</v>
      </c>
      <c r="E653" s="24">
        <f t="shared" si="358"/>
        <v>7.8609675711613536E-2</v>
      </c>
      <c r="F653" s="6">
        <f t="shared" si="359"/>
        <v>0.55114603361821324</v>
      </c>
      <c r="G653" s="94">
        <f t="shared" si="365"/>
        <v>4.7168004716318102E-3</v>
      </c>
      <c r="H653" s="6">
        <f t="shared" si="352"/>
        <v>0.28544908708535521</v>
      </c>
      <c r="I653" s="6">
        <f t="shared" si="360"/>
        <v>0.27442299572541695</v>
      </c>
      <c r="J653" s="6">
        <f t="shared" si="361"/>
        <v>0.77487140427458301</v>
      </c>
      <c r="K653" s="6">
        <f t="shared" si="362"/>
        <v>0.10144867300298187</v>
      </c>
      <c r="L653" s="94">
        <f t="shared" si="363"/>
        <v>2.905546265521925E-4</v>
      </c>
      <c r="M653" s="94">
        <f t="shared" si="366"/>
        <v>6.4850152520164349E-3</v>
      </c>
      <c r="N653" s="6">
        <f t="shared" si="353"/>
        <v>2.3714494574990194E-3</v>
      </c>
      <c r="O653" s="6">
        <f t="shared" si="367"/>
        <v>0.29594157880744915</v>
      </c>
      <c r="P653" s="6">
        <f t="shared" si="364"/>
        <v>0.29831302826494815</v>
      </c>
    </row>
    <row r="654" spans="1:16" x14ac:dyDescent="0.25">
      <c r="A654" s="33">
        <f t="shared" si="354"/>
        <v>0.2871642572035199</v>
      </c>
      <c r="B654" s="24">
        <f t="shared" si="355"/>
        <v>4.6835742796480118E-2</v>
      </c>
      <c r="C654" s="24">
        <f t="shared" si="356"/>
        <v>1.5352946814112294</v>
      </c>
      <c r="D654" s="24">
        <f t="shared" si="357"/>
        <v>7.4732033546070567E-3</v>
      </c>
      <c r="E654" s="24">
        <f t="shared" si="358"/>
        <v>8.0142879045392967E-2</v>
      </c>
      <c r="F654" s="6">
        <f t="shared" si="359"/>
        <v>0.54060212820567954</v>
      </c>
      <c r="G654" s="94">
        <f t="shared" si="365"/>
        <v>4.5380537425545025E-3</v>
      </c>
      <c r="H654" s="6">
        <f t="shared" si="352"/>
        <v>0.29170231094607441</v>
      </c>
      <c r="I654" s="6">
        <f t="shared" si="360"/>
        <v>0.25639421179567534</v>
      </c>
      <c r="J654" s="6">
        <f t="shared" si="361"/>
        <v>0.79290018820432462</v>
      </c>
      <c r="K654" s="6">
        <f t="shared" si="362"/>
        <v>0.10107562116600322</v>
      </c>
      <c r="L654" s="94">
        <f t="shared" si="363"/>
        <v>2.809200003005566E-4</v>
      </c>
      <c r="M654" s="94">
        <f t="shared" si="366"/>
        <v>6.4850152520164349E-3</v>
      </c>
      <c r="N654" s="6">
        <f t="shared" si="353"/>
        <v>2.3680773383109471E-3</v>
      </c>
      <c r="O654" s="6">
        <f t="shared" si="367"/>
        <v>0.29594157880744915</v>
      </c>
      <c r="P654" s="6">
        <f t="shared" si="364"/>
        <v>0.2983096561457601</v>
      </c>
    </row>
    <row r="655" spans="1:16" x14ac:dyDescent="0.25">
      <c r="A655" s="33">
        <f t="shared" si="354"/>
        <v>0.29046792980336278</v>
      </c>
      <c r="B655" s="24">
        <f t="shared" si="355"/>
        <v>4.353207019663724E-2</v>
      </c>
      <c r="C655" s="24">
        <f t="shared" si="356"/>
        <v>1.4774463001718738</v>
      </c>
      <c r="D655" s="24">
        <f t="shared" si="357"/>
        <v>6.7184635966213305E-3</v>
      </c>
      <c r="E655" s="24">
        <f t="shared" si="358"/>
        <v>8.0897618803378687E-2</v>
      </c>
      <c r="F655" s="6">
        <f t="shared" si="359"/>
        <v>0.53555854440872996</v>
      </c>
      <c r="G655" s="94">
        <f t="shared" si="365"/>
        <v>4.4537725852359872E-3</v>
      </c>
      <c r="H655" s="6">
        <f t="shared" si="352"/>
        <v>0.29492170238859877</v>
      </c>
      <c r="I655" s="6">
        <f t="shared" si="360"/>
        <v>0.24673353212870294</v>
      </c>
      <c r="J655" s="6">
        <f t="shared" si="361"/>
        <v>0.80256086787129699</v>
      </c>
      <c r="K655" s="6">
        <f t="shared" si="362"/>
        <v>0.10079935621325592</v>
      </c>
      <c r="L655" s="94">
        <f t="shared" si="363"/>
        <v>2.7671044179340427E-4</v>
      </c>
      <c r="M655" s="94">
        <f t="shared" si="366"/>
        <v>6.4850152520164349E-3</v>
      </c>
      <c r="N655" s="6">
        <f t="shared" si="353"/>
        <v>2.3666039928334436E-3</v>
      </c>
      <c r="O655" s="6">
        <f t="shared" si="367"/>
        <v>0.29594157880744915</v>
      </c>
      <c r="P655" s="6">
        <f t="shared" si="364"/>
        <v>0.2983081828002826</v>
      </c>
    </row>
    <row r="656" spans="1:16" x14ac:dyDescent="0.25">
      <c r="A656" s="33">
        <f t="shared" si="354"/>
        <v>0.29216117000920472</v>
      </c>
      <c r="B656" s="24">
        <f t="shared" si="355"/>
        <v>4.1838829990795301E-2</v>
      </c>
      <c r="C656" s="24">
        <f t="shared" si="356"/>
        <v>1.4470761263150973</v>
      </c>
      <c r="D656" s="24">
        <f t="shared" si="357"/>
        <v>6.3408390381932134E-3</v>
      </c>
      <c r="E656" s="24">
        <f t="shared" si="358"/>
        <v>8.1275243361806804E-2</v>
      </c>
      <c r="F656" s="6">
        <f t="shared" si="359"/>
        <v>0.53307020908693392</v>
      </c>
      <c r="G656" s="94">
        <f t="shared" si="365"/>
        <v>4.4124821089439048E-3</v>
      </c>
      <c r="H656" s="6">
        <f t="shared" si="352"/>
        <v>0.29657365211814862</v>
      </c>
      <c r="I656" s="6">
        <f t="shared" si="360"/>
        <v>0.24166171309462126</v>
      </c>
      <c r="J656" s="6">
        <f t="shared" si="361"/>
        <v>0.8076326869053787</v>
      </c>
      <c r="K656" s="6">
        <f t="shared" si="362"/>
        <v>0.10063392019611127</v>
      </c>
      <c r="L656" s="94">
        <f t="shared" si="363"/>
        <v>2.7474600505625568E-4</v>
      </c>
      <c r="M656" s="94">
        <f t="shared" si="366"/>
        <v>6.4850152520164349E-3</v>
      </c>
      <c r="N656" s="6">
        <f t="shared" si="353"/>
        <v>2.3659164399754415E-3</v>
      </c>
      <c r="O656" s="6">
        <f t="shared" si="367"/>
        <v>0.29594157880744915</v>
      </c>
      <c r="P656" s="6">
        <f t="shared" si="364"/>
        <v>0.29830749524742461</v>
      </c>
    </row>
    <row r="657" spans="1:16" x14ac:dyDescent="0.25">
      <c r="A657" s="33">
        <f t="shared" si="354"/>
        <v>0.29302809157384269</v>
      </c>
      <c r="B657" s="24">
        <f t="shared" si="355"/>
        <v>4.0971908426157333E-2</v>
      </c>
      <c r="C657" s="24">
        <f t="shared" si="356"/>
        <v>1.4313234698347497</v>
      </c>
      <c r="D657" s="24">
        <f t="shared" si="357"/>
        <v>6.1499993384539087E-3</v>
      </c>
      <c r="E657" s="24">
        <f t="shared" si="358"/>
        <v>8.146608306154611E-2</v>
      </c>
      <c r="F657" s="6">
        <f t="shared" si="359"/>
        <v>0.53182145678635673</v>
      </c>
      <c r="G657" s="94">
        <f t="shared" si="365"/>
        <v>4.3918332592913457E-3</v>
      </c>
      <c r="H657" s="6">
        <f t="shared" si="352"/>
        <v>0.29741992483313401</v>
      </c>
      <c r="I657" s="6">
        <f t="shared" si="360"/>
        <v>0.23903101946240321</v>
      </c>
      <c r="J657" s="6">
        <f t="shared" si="361"/>
        <v>0.81026338053759672</v>
      </c>
      <c r="K657" s="6">
        <f t="shared" si="362"/>
        <v>0.10054271860033298</v>
      </c>
      <c r="L657" s="94">
        <f t="shared" si="363"/>
        <v>2.7379099709659056E-4</v>
      </c>
      <c r="M657" s="94">
        <f t="shared" si="366"/>
        <v>6.4850152520164349E-3</v>
      </c>
      <c r="N657" s="6">
        <f t="shared" si="353"/>
        <v>2.3655821871895587E-3</v>
      </c>
      <c r="O657" s="6">
        <f t="shared" si="367"/>
        <v>0.29594157880744915</v>
      </c>
      <c r="P657" s="6">
        <f t="shared" si="364"/>
        <v>0.29830716099463872</v>
      </c>
    </row>
    <row r="658" spans="1:16" x14ac:dyDescent="0.25">
      <c r="A658" s="33">
        <f t="shared" si="354"/>
        <v>0.29347170965459501</v>
      </c>
      <c r="B658" s="24">
        <f t="shared" si="355"/>
        <v>4.0528290345405005E-2</v>
      </c>
      <c r="C658" s="24">
        <f t="shared" si="356"/>
        <v>1.4232071817869756</v>
      </c>
      <c r="D658" s="24">
        <f t="shared" si="357"/>
        <v>6.0530104880571617E-3</v>
      </c>
      <c r="E658" s="24">
        <f t="shared" si="358"/>
        <v>8.1563071911942855E-2</v>
      </c>
      <c r="F658" s="6">
        <f t="shared" si="359"/>
        <v>0.5311890535369338</v>
      </c>
      <c r="G658" s="94">
        <f t="shared" si="365"/>
        <v>4.3813945744947749E-3</v>
      </c>
      <c r="H658" s="6">
        <f t="shared" si="352"/>
        <v>0.29785310422908978</v>
      </c>
      <c r="I658" s="6">
        <f t="shared" si="360"/>
        <v>0.23767559935842494</v>
      </c>
      <c r="J658" s="6">
        <f t="shared" si="361"/>
        <v>0.81161880064157499</v>
      </c>
      <c r="K658" s="6">
        <f t="shared" si="362"/>
        <v>0.10049431068805727</v>
      </c>
      <c r="L658" s="94">
        <f t="shared" si="363"/>
        <v>2.7331563807795494E-4</v>
      </c>
      <c r="M658" s="94">
        <f t="shared" si="366"/>
        <v>6.4850152520164349E-3</v>
      </c>
      <c r="N658" s="6">
        <f t="shared" si="353"/>
        <v>2.3654158115330361E-3</v>
      </c>
      <c r="O658" s="6">
        <f t="shared" si="367"/>
        <v>0.29594157880744915</v>
      </c>
      <c r="P658" s="6">
        <f t="shared" si="364"/>
        <v>0.29830699461898219</v>
      </c>
    </row>
    <row r="659" spans="1:16" x14ac:dyDescent="0.25">
      <c r="A659" s="33">
        <f t="shared" si="354"/>
        <v>0.29369865484954122</v>
      </c>
      <c r="B659" s="24">
        <f t="shared" si="355"/>
        <v>4.0301345150458801E-2</v>
      </c>
      <c r="C659" s="24">
        <f t="shared" si="356"/>
        <v>1.4190402728842813</v>
      </c>
      <c r="D659" s="24">
        <f t="shared" si="357"/>
        <v>6.0035693815943371E-3</v>
      </c>
      <c r="E659" s="24">
        <f t="shared" si="358"/>
        <v>8.1612513018405677E-2</v>
      </c>
      <c r="F659" s="6">
        <f t="shared" si="359"/>
        <v>0.53086725760667142</v>
      </c>
      <c r="G659" s="94">
        <f t="shared" si="365"/>
        <v>4.3760876583668947E-3</v>
      </c>
      <c r="H659" s="6">
        <f t="shared" si="352"/>
        <v>0.29807474250790811</v>
      </c>
      <c r="I659" s="6">
        <f t="shared" si="360"/>
        <v>0.23697972557167499</v>
      </c>
      <c r="J659" s="6">
        <f t="shared" si="361"/>
        <v>0.81231467442832495</v>
      </c>
      <c r="K659" s="6">
        <f t="shared" si="362"/>
        <v>0.1004690861652122</v>
      </c>
      <c r="L659" s="94">
        <f t="shared" si="363"/>
        <v>2.7307595189439784E-4</v>
      </c>
      <c r="M659" s="94">
        <f t="shared" si="366"/>
        <v>6.4850152520164349E-3</v>
      </c>
      <c r="N659" s="6">
        <f t="shared" si="353"/>
        <v>2.3653319213687912E-3</v>
      </c>
      <c r="O659" s="6">
        <f t="shared" si="367"/>
        <v>0.29594157880744915</v>
      </c>
      <c r="P659" s="6">
        <f t="shared" si="364"/>
        <v>0.29830691072881793</v>
      </c>
    </row>
    <row r="660" spans="1:16" x14ac:dyDescent="0.25">
      <c r="A660" s="33">
        <f t="shared" si="354"/>
        <v>0.2938147389599961</v>
      </c>
      <c r="B660" s="24">
        <f t="shared" si="355"/>
        <v>4.0185261040003917E-2</v>
      </c>
      <c r="C660" s="24">
        <f t="shared" si="356"/>
        <v>1.416904956756444</v>
      </c>
      <c r="D660" s="24">
        <f t="shared" si="357"/>
        <v>5.9783262388780163E-3</v>
      </c>
      <c r="E660" s="24">
        <f t="shared" si="358"/>
        <v>8.1637756161121997E-2</v>
      </c>
      <c r="F660" s="6">
        <f t="shared" si="359"/>
        <v>0.53070310858326197</v>
      </c>
      <c r="G660" s="94">
        <f t="shared" si="365"/>
        <v>4.373381823912074E-3</v>
      </c>
      <c r="H660" s="6">
        <f t="shared" si="352"/>
        <v>0.29818812078390816</v>
      </c>
      <c r="I660" s="6">
        <f t="shared" si="360"/>
        <v>0.23662312777832617</v>
      </c>
      <c r="J660" s="6">
        <f t="shared" si="361"/>
        <v>0.81267127222167379</v>
      </c>
      <c r="K660" s="6">
        <f t="shared" si="362"/>
        <v>0.10045606255767033</v>
      </c>
      <c r="L660" s="94">
        <f t="shared" si="363"/>
        <v>2.72954266705584E-4</v>
      </c>
      <c r="M660" s="94">
        <f t="shared" si="366"/>
        <v>6.4850152520164349E-3</v>
      </c>
      <c r="N660" s="6">
        <f t="shared" si="353"/>
        <v>2.3652893315527068E-3</v>
      </c>
      <c r="O660" s="6">
        <f t="shared" si="367"/>
        <v>0.29594157880744915</v>
      </c>
      <c r="P660" s="6">
        <f t="shared" si="364"/>
        <v>0.29830686813900187</v>
      </c>
    </row>
    <row r="661" spans="1:16" x14ac:dyDescent="0.25">
      <c r="A661" s="33">
        <f t="shared" si="354"/>
        <v>0.29387411263754293</v>
      </c>
      <c r="B661" s="24">
        <f t="shared" si="355"/>
        <v>4.0125887362457091E-2</v>
      </c>
      <c r="C661" s="24">
        <f t="shared" si="356"/>
        <v>1.4158117751287991</v>
      </c>
      <c r="D661" s="24">
        <f t="shared" si="357"/>
        <v>5.9654272525944355E-3</v>
      </c>
      <c r="E661" s="24">
        <f t="shared" si="358"/>
        <v>8.1650655147405576E-2</v>
      </c>
      <c r="F661" s="6">
        <f t="shared" si="359"/>
        <v>0.53061926930351699</v>
      </c>
      <c r="G661" s="94">
        <f t="shared" si="365"/>
        <v>4.3720001390714011E-3</v>
      </c>
      <c r="H661" s="6">
        <f t="shared" si="352"/>
        <v>0.29824611277661434</v>
      </c>
      <c r="I661" s="6">
        <f t="shared" si="360"/>
        <v>0.23644056644650946</v>
      </c>
      <c r="J661" s="6">
        <f t="shared" si="361"/>
        <v>0.8128538335534905</v>
      </c>
      <c r="K661" s="6">
        <f t="shared" si="362"/>
        <v>0.10044936958771504</v>
      </c>
      <c r="L661" s="94">
        <f t="shared" si="363"/>
        <v>2.7289226802673454E-4</v>
      </c>
      <c r="M661" s="94">
        <f t="shared" si="366"/>
        <v>6.4850152520164349E-3</v>
      </c>
      <c r="N661" s="6">
        <f t="shared" si="353"/>
        <v>2.3652676320151094E-3</v>
      </c>
      <c r="O661" s="6">
        <f t="shared" si="367"/>
        <v>0.29594157880744915</v>
      </c>
      <c r="P661" s="6">
        <f t="shared" si="364"/>
        <v>0.29830684643946426</v>
      </c>
    </row>
    <row r="662" spans="1:16" x14ac:dyDescent="0.25">
      <c r="A662" s="33">
        <f t="shared" si="354"/>
        <v>0.29390447946896792</v>
      </c>
      <c r="B662" s="24">
        <f t="shared" si="355"/>
        <v>4.0095520531032103E-2</v>
      </c>
      <c r="C662" s="24">
        <f t="shared" si="356"/>
        <v>1.4152523944583135</v>
      </c>
      <c r="D662" s="24">
        <f t="shared" si="357"/>
        <v>5.9588332138107688E-3</v>
      </c>
      <c r="E662" s="24">
        <f t="shared" si="358"/>
        <v>8.1657249186189246E-2</v>
      </c>
      <c r="F662" s="6">
        <f t="shared" si="359"/>
        <v>0.53057642039449759</v>
      </c>
      <c r="G662" s="94">
        <f t="shared" si="365"/>
        <v>4.3712940664384879E-3</v>
      </c>
      <c r="H662" s="6">
        <f t="shared" si="352"/>
        <v>0.29827577353540641</v>
      </c>
      <c r="I662" s="6">
        <f t="shared" si="360"/>
        <v>0.23634714987453836</v>
      </c>
      <c r="J662" s="6">
        <f t="shared" si="361"/>
        <v>0.81294725012546154</v>
      </c>
      <c r="K662" s="6">
        <f t="shared" si="362"/>
        <v>0.10044593812647394</v>
      </c>
      <c r="L662" s="94">
        <f t="shared" si="363"/>
        <v>2.7286062137709207E-4</v>
      </c>
      <c r="M662" s="94">
        <f t="shared" si="366"/>
        <v>6.4850152520164349E-3</v>
      </c>
      <c r="N662" s="6">
        <f t="shared" si="353"/>
        <v>2.3652565556877342E-3</v>
      </c>
      <c r="O662" s="6">
        <f t="shared" si="367"/>
        <v>0.29594157880744915</v>
      </c>
      <c r="P662" s="6">
        <f t="shared" si="364"/>
        <v>0.2983068353631369</v>
      </c>
    </row>
    <row r="663" spans="1:16" x14ac:dyDescent="0.25">
      <c r="A663" s="33">
        <f t="shared" si="354"/>
        <v>0.29392001038283316</v>
      </c>
      <c r="B663" s="24">
        <f t="shared" si="355"/>
        <v>4.0079989617166856E-2</v>
      </c>
      <c r="C663" s="24">
        <f t="shared" si="356"/>
        <v>1.4149662322355594</v>
      </c>
      <c r="D663" s="24">
        <f t="shared" si="357"/>
        <v>5.9554615698008675E-3</v>
      </c>
      <c r="E663" s="24">
        <f t="shared" si="358"/>
        <v>8.1660620830199149E-2</v>
      </c>
      <c r="F663" s="6">
        <f t="shared" si="359"/>
        <v>0.53055451369342888</v>
      </c>
      <c r="G663" s="94">
        <f t="shared" si="365"/>
        <v>4.3709331055973724E-3</v>
      </c>
      <c r="H663" s="6">
        <f t="shared" si="352"/>
        <v>0.29829094348843055</v>
      </c>
      <c r="I663" s="6">
        <f t="shared" si="360"/>
        <v>0.23629936078333844</v>
      </c>
      <c r="J663" s="6">
        <f t="shared" si="361"/>
        <v>0.8129950392166615</v>
      </c>
      <c r="K663" s="6">
        <f t="shared" si="362"/>
        <v>0.10044418094959219</v>
      </c>
      <c r="L663" s="94">
        <f t="shared" si="363"/>
        <v>2.7284445232429619E-4</v>
      </c>
      <c r="M663" s="94">
        <f t="shared" si="366"/>
        <v>6.4850152520164349E-3</v>
      </c>
      <c r="N663" s="6">
        <f t="shared" si="353"/>
        <v>2.3652508965192557E-3</v>
      </c>
      <c r="O663" s="6">
        <f t="shared" si="367"/>
        <v>0.29594157880744915</v>
      </c>
      <c r="P663" s="6">
        <f t="shared" si="364"/>
        <v>0.29830682970396838</v>
      </c>
    </row>
    <row r="664" spans="1:16" x14ac:dyDescent="0.25">
      <c r="A664" s="33">
        <f t="shared" si="354"/>
        <v>0.29392795349060208</v>
      </c>
      <c r="B664" s="24">
        <f t="shared" si="355"/>
        <v>4.0072046509397941E-2</v>
      </c>
      <c r="C664" s="24">
        <f t="shared" si="356"/>
        <v>1.414819859342098</v>
      </c>
      <c r="D664" s="24">
        <f t="shared" si="357"/>
        <v>5.9537373991685816E-3</v>
      </c>
      <c r="E664" s="24">
        <f t="shared" si="358"/>
        <v>8.1662345000831429E-2</v>
      </c>
      <c r="F664" s="6">
        <f t="shared" si="359"/>
        <v>0.53054331187805936</v>
      </c>
      <c r="G664" s="94">
        <f t="shared" si="365"/>
        <v>4.370748536933847E-3</v>
      </c>
      <c r="H664" s="6">
        <f t="shared" si="352"/>
        <v>0.29829870202753594</v>
      </c>
      <c r="I664" s="6">
        <f t="shared" si="360"/>
        <v>0.23627491651013038</v>
      </c>
      <c r="J664" s="6">
        <f t="shared" si="361"/>
        <v>0.81301948348986963</v>
      </c>
      <c r="K664" s="6">
        <f t="shared" si="362"/>
        <v>0.10044328169147616</v>
      </c>
      <c r="L664" s="94">
        <f t="shared" si="363"/>
        <v>2.7283618714188742E-4</v>
      </c>
      <c r="M664" s="94">
        <f>M656</f>
        <v>6.4850152520164349E-3</v>
      </c>
      <c r="N664" s="6">
        <f t="shared" si="353"/>
        <v>2.3652480037054126E-3</v>
      </c>
      <c r="O664" s="6">
        <f>O656</f>
        <v>0.29594157880744915</v>
      </c>
      <c r="P664" s="6">
        <f t="shared" si="364"/>
        <v>0.29830682681115456</v>
      </c>
    </row>
    <row r="665" spans="1:16" x14ac:dyDescent="0.25">
      <c r="A665" s="33">
        <f t="shared" si="354"/>
        <v>0.29393201588241136</v>
      </c>
      <c r="B665" s="24">
        <f t="shared" si="355"/>
        <v>4.0067984117588662E-2</v>
      </c>
      <c r="C665" s="24">
        <f t="shared" si="356"/>
        <v>1.4147449941223873</v>
      </c>
      <c r="D665" s="24">
        <f t="shared" si="357"/>
        <v>5.9528556531573667E-3</v>
      </c>
      <c r="E665" s="24">
        <f t="shared" si="358"/>
        <v>8.1663226746842649E-2</v>
      </c>
      <c r="F665" s="6">
        <f t="shared" si="359"/>
        <v>0.53053758341902513</v>
      </c>
      <c r="G665" s="94">
        <f t="shared" si="365"/>
        <v>4.3706541524860089E-3</v>
      </c>
      <c r="H665" s="6">
        <f t="shared" si="352"/>
        <v>0.29830267003489735</v>
      </c>
      <c r="I665" s="6">
        <f t="shared" si="360"/>
        <v>0.2362624140184387</v>
      </c>
      <c r="J665" s="6">
        <f t="shared" si="361"/>
        <v>0.81303198598156123</v>
      </c>
      <c r="K665" s="6">
        <f t="shared" si="362"/>
        <v>0.10044282162927683</v>
      </c>
      <c r="L665" s="94">
        <f t="shared" si="363"/>
        <v>2.7283196115276178E-4</v>
      </c>
      <c r="M665" s="94">
        <f t="shared" si="366"/>
        <v>6.4850152520164349E-3</v>
      </c>
      <c r="N665" s="6">
        <f t="shared" si="353"/>
        <v>2.3652465246092186E-3</v>
      </c>
      <c r="O665" s="6">
        <f t="shared" si="367"/>
        <v>0.29594157880744915</v>
      </c>
      <c r="P665" s="6">
        <f t="shared" si="364"/>
        <v>0.29830682533205838</v>
      </c>
    </row>
    <row r="666" spans="1:16" x14ac:dyDescent="0.25">
      <c r="A666" s="33">
        <f t="shared" si="354"/>
        <v>0.29393409353099187</v>
      </c>
      <c r="B666" s="24">
        <f t="shared" si="355"/>
        <v>4.006590646900815E-2</v>
      </c>
      <c r="C666" s="24">
        <f t="shared" si="356"/>
        <v>1.4147067041761348</v>
      </c>
      <c r="D666" s="24">
        <f t="shared" si="357"/>
        <v>5.9524047124748427E-3</v>
      </c>
      <c r="E666" s="24">
        <f t="shared" si="358"/>
        <v>8.166367768752518E-2</v>
      </c>
      <c r="F666" s="6">
        <f t="shared" si="359"/>
        <v>0.53053465383041543</v>
      </c>
      <c r="G666" s="94">
        <f t="shared" si="365"/>
        <v>4.370605883772651E-3</v>
      </c>
      <c r="H666" s="6">
        <f t="shared" si="352"/>
        <v>0.29830469941476451</v>
      </c>
      <c r="I666" s="6">
        <f t="shared" si="360"/>
        <v>0.23625601959741452</v>
      </c>
      <c r="J666" s="6">
        <f t="shared" si="361"/>
        <v>0.81303838040258547</v>
      </c>
      <c r="K666" s="6">
        <f t="shared" si="362"/>
        <v>0.10044258629843336</v>
      </c>
      <c r="L666" s="94">
        <f t="shared" si="363"/>
        <v>2.7282980012863494E-4</v>
      </c>
      <c r="M666" s="94">
        <f t="shared" si="366"/>
        <v>6.4850152520164349E-3</v>
      </c>
      <c r="N666" s="6">
        <f t="shared" si="353"/>
        <v>2.3652457682507744E-3</v>
      </c>
      <c r="O666" s="6">
        <f t="shared" si="367"/>
        <v>0.29594157880744915</v>
      </c>
      <c r="P666" s="6">
        <f t="shared" si="364"/>
        <v>0.2983068245756999</v>
      </c>
    </row>
    <row r="667" spans="1:16" x14ac:dyDescent="0.25">
      <c r="A667" s="33">
        <f t="shared" si="354"/>
        <v>0.29393515611145959</v>
      </c>
      <c r="B667" s="24">
        <f t="shared" si="355"/>
        <v>4.0064843888540425E-2</v>
      </c>
      <c r="C667" s="24">
        <f t="shared" si="356"/>
        <v>1.4146871210580261</v>
      </c>
      <c r="D667" s="24">
        <f t="shared" si="357"/>
        <v>5.9521740899061261E-3</v>
      </c>
      <c r="E667" s="24">
        <f t="shared" si="358"/>
        <v>8.1663908310093888E-2</v>
      </c>
      <c r="F667" s="6">
        <f t="shared" si="359"/>
        <v>0.5305331555765701</v>
      </c>
      <c r="G667" s="94">
        <f t="shared" si="365"/>
        <v>4.3705811982303272E-3</v>
      </c>
      <c r="H667" s="6">
        <f t="shared" si="352"/>
        <v>0.2983057373096899</v>
      </c>
      <c r="I667" s="6">
        <f t="shared" si="360"/>
        <v>0.23625274921669037</v>
      </c>
      <c r="J667" s="6">
        <f t="shared" si="361"/>
        <v>0.81304165078330959</v>
      </c>
      <c r="K667" s="6">
        <f t="shared" si="362"/>
        <v>0.10044246593199296</v>
      </c>
      <c r="L667" s="94">
        <f t="shared" si="363"/>
        <v>2.7282869498391728E-4</v>
      </c>
      <c r="M667" s="94">
        <f t="shared" si="366"/>
        <v>6.4850152520164349E-3</v>
      </c>
      <c r="N667" s="6">
        <f t="shared" si="353"/>
        <v>2.365245381450123E-3</v>
      </c>
      <c r="O667" s="6">
        <f t="shared" si="367"/>
        <v>0.29594157880744915</v>
      </c>
      <c r="P667" s="6">
        <f t="shared" si="364"/>
        <v>0.29830682418889926</v>
      </c>
    </row>
    <row r="668" spans="1:16" x14ac:dyDescent="0.25">
      <c r="A668" s="33">
        <f t="shared" si="354"/>
        <v>0.29393569955106424</v>
      </c>
      <c r="B668" s="24">
        <f t="shared" si="355"/>
        <v>4.0064300448935775E-2</v>
      </c>
      <c r="C668" s="24">
        <f t="shared" si="356"/>
        <v>1.414677105502123</v>
      </c>
      <c r="D668" s="24">
        <f t="shared" si="357"/>
        <v>5.9520561427420229E-3</v>
      </c>
      <c r="E668" s="24">
        <f t="shared" si="358"/>
        <v>8.1664026257257993E-2</v>
      </c>
      <c r="F668" s="6">
        <f t="shared" si="359"/>
        <v>0.53053238932876146</v>
      </c>
      <c r="G668" s="94">
        <f t="shared" si="365"/>
        <v>4.3705685733988276E-3</v>
      </c>
      <c r="H668" s="6">
        <f t="shared" si="352"/>
        <v>0.29830626812446309</v>
      </c>
      <c r="I668" s="6">
        <f t="shared" si="360"/>
        <v>0.23625107661885456</v>
      </c>
      <c r="J668" s="6">
        <f t="shared" si="361"/>
        <v>0.81304332338114538</v>
      </c>
      <c r="K668" s="6">
        <f t="shared" si="362"/>
        <v>0.10044240436985279</v>
      </c>
      <c r="L668" s="94">
        <f t="shared" si="363"/>
        <v>2.7282812979561693E-4</v>
      </c>
      <c r="M668" s="94">
        <f t="shared" si="366"/>
        <v>6.4850152520164349E-3</v>
      </c>
      <c r="N668" s="6">
        <f t="shared" si="353"/>
        <v>2.3652451836342178E-3</v>
      </c>
      <c r="O668" s="6">
        <f t="shared" si="367"/>
        <v>0.29594157880744915</v>
      </c>
      <c r="P668" s="6">
        <f t="shared" si="364"/>
        <v>0.29830682399108338</v>
      </c>
    </row>
    <row r="669" spans="1:16" x14ac:dyDescent="0.25">
      <c r="A669" s="33">
        <f t="shared" si="354"/>
        <v>0.29393597748437439</v>
      </c>
      <c r="B669" s="24">
        <f t="shared" si="355"/>
        <v>4.006402251562563E-2</v>
      </c>
      <c r="C669" s="24">
        <f t="shared" si="356"/>
        <v>1.4146719831869596</v>
      </c>
      <c r="D669" s="24">
        <f t="shared" si="357"/>
        <v>5.9519958208583334E-3</v>
      </c>
      <c r="E669" s="24">
        <f t="shared" si="358"/>
        <v>8.166408657914169E-2</v>
      </c>
      <c r="F669" s="6">
        <f t="shared" si="359"/>
        <v>0.53053199744642454</v>
      </c>
      <c r="G669" s="94">
        <f t="shared" si="365"/>
        <v>4.3705621166846738E-3</v>
      </c>
      <c r="H669" s="6">
        <f t="shared" si="352"/>
        <v>0.29830653960105907</v>
      </c>
      <c r="I669" s="6">
        <f t="shared" si="360"/>
        <v>0.23625022119222228</v>
      </c>
      <c r="J669" s="6">
        <f t="shared" si="361"/>
        <v>0.81304417880777768</v>
      </c>
      <c r="K669" s="6">
        <f t="shared" si="362"/>
        <v>0.10044237288420332</v>
      </c>
      <c r="L669" s="94">
        <f t="shared" si="363"/>
        <v>2.7282784074454983E-4</v>
      </c>
      <c r="M669" s="94">
        <f t="shared" si="366"/>
        <v>6.4850152520164349E-3</v>
      </c>
      <c r="N669" s="6">
        <f t="shared" si="353"/>
        <v>2.3652450824663447E-3</v>
      </c>
      <c r="O669" s="6">
        <f t="shared" si="367"/>
        <v>0.29594157880744915</v>
      </c>
      <c r="P669" s="6">
        <f t="shared" si="364"/>
        <v>0.29830682388991547</v>
      </c>
    </row>
    <row r="670" spans="1:16" x14ac:dyDescent="0.25">
      <c r="A670" s="33">
        <f t="shared" si="354"/>
        <v>0.29393611962880262</v>
      </c>
      <c r="B670" s="24">
        <f t="shared" si="355"/>
        <v>4.0063880371197402E-2</v>
      </c>
      <c r="C670" s="24">
        <f t="shared" si="356"/>
        <v>1.4146693634570386</v>
      </c>
      <c r="D670" s="24">
        <f t="shared" si="357"/>
        <v>5.951964970291157E-3</v>
      </c>
      <c r="E670" s="24">
        <f t="shared" si="358"/>
        <v>8.166411742970886E-2</v>
      </c>
      <c r="F670" s="6">
        <f t="shared" si="359"/>
        <v>0.53053179702531506</v>
      </c>
      <c r="G670" s="94">
        <f t="shared" si="365"/>
        <v>4.3705588145172367E-3</v>
      </c>
      <c r="H670" s="6">
        <f t="shared" si="352"/>
        <v>0.29830667844331987</v>
      </c>
      <c r="I670" s="6">
        <f t="shared" si="360"/>
        <v>0.23624978369732547</v>
      </c>
      <c r="J670" s="6">
        <f t="shared" si="361"/>
        <v>0.81304461630267455</v>
      </c>
      <c r="K670" s="6">
        <f t="shared" si="362"/>
        <v>0.10044235678120217</v>
      </c>
      <c r="L670" s="94">
        <f t="shared" si="363"/>
        <v>2.728276929155026E-4</v>
      </c>
      <c r="M670" s="94">
        <f t="shared" si="366"/>
        <v>6.4850152520164349E-3</v>
      </c>
      <c r="N670" s="6">
        <f t="shared" si="353"/>
        <v>2.3652450307261779E-3</v>
      </c>
      <c r="O670" s="6">
        <f t="shared" si="367"/>
        <v>0.29594157880744915</v>
      </c>
      <c r="P670" s="6">
        <f t="shared" si="364"/>
        <v>0.29830682383817531</v>
      </c>
    </row>
    <row r="671" spans="1:16" x14ac:dyDescent="0.25">
      <c r="A671" s="33">
        <f t="shared" si="354"/>
        <v>0.29393619232623036</v>
      </c>
      <c r="B671" s="24">
        <f t="shared" si="355"/>
        <v>4.0063807673769658E-2</v>
      </c>
      <c r="C671" s="24">
        <f t="shared" si="356"/>
        <v>1.4146680236377469</v>
      </c>
      <c r="D671" s="24">
        <f t="shared" si="357"/>
        <v>5.9519491922947268E-3</v>
      </c>
      <c r="E671" s="24">
        <f t="shared" si="358"/>
        <v>8.1664133207705297E-2</v>
      </c>
      <c r="F671" s="6">
        <f t="shared" si="359"/>
        <v>0.5305316945234152</v>
      </c>
      <c r="G671" s="94">
        <f t="shared" si="365"/>
        <v>4.370557125681465E-3</v>
      </c>
      <c r="H671" s="6">
        <f t="shared" si="352"/>
        <v>0.29830674945191182</v>
      </c>
      <c r="I671" s="6">
        <f t="shared" si="360"/>
        <v>0.23624955994750374</v>
      </c>
      <c r="J671" s="6">
        <f t="shared" si="361"/>
        <v>0.81304484005249622</v>
      </c>
      <c r="K671" s="6">
        <f t="shared" si="362"/>
        <v>0.10044234854553957</v>
      </c>
      <c r="L671" s="94">
        <f t="shared" si="363"/>
        <v>2.7282761731112958E-4</v>
      </c>
      <c r="M671" s="94">
        <f t="shared" si="366"/>
        <v>6.4850152520164349E-3</v>
      </c>
      <c r="N671" s="6">
        <f t="shared" si="353"/>
        <v>2.3652450042646474E-3</v>
      </c>
      <c r="O671" s="6">
        <f t="shared" si="367"/>
        <v>0.29594157880744915</v>
      </c>
      <c r="P671" s="6">
        <f t="shared" si="364"/>
        <v>0.29830682381171381</v>
      </c>
    </row>
    <row r="672" spans="1:16" x14ac:dyDescent="0.25">
      <c r="A672" s="33">
        <f t="shared" si="354"/>
        <v>0.29393622950613135</v>
      </c>
      <c r="B672" s="24">
        <f t="shared" si="355"/>
        <v>4.0063770493868667E-2</v>
      </c>
      <c r="C672" s="24">
        <f t="shared" si="356"/>
        <v>1.4146673384088515</v>
      </c>
      <c r="D672" s="24">
        <f t="shared" si="357"/>
        <v>5.951941122903333E-3</v>
      </c>
      <c r="E672" s="24">
        <f t="shared" si="358"/>
        <v>8.1664141277096688E-2</v>
      </c>
      <c r="F672" s="6">
        <f t="shared" si="359"/>
        <v>0.5305316421005547</v>
      </c>
      <c r="G672" s="94">
        <f t="shared" si="365"/>
        <v>4.3705562619551401E-3</v>
      </c>
      <c r="H672" s="6">
        <f t="shared" si="352"/>
        <v>0.2983067857680865</v>
      </c>
      <c r="I672" s="6">
        <f t="shared" si="360"/>
        <v>0.23624944551427821</v>
      </c>
      <c r="J672" s="6">
        <f t="shared" si="361"/>
        <v>0.81304495448572178</v>
      </c>
      <c r="K672" s="6">
        <f t="shared" si="362"/>
        <v>0.10044234433353319</v>
      </c>
      <c r="L672" s="94">
        <f t="shared" si="363"/>
        <v>2.7282757864461362E-4</v>
      </c>
      <c r="M672" s="94">
        <f t="shared" si="366"/>
        <v>6.4850152520164349E-3</v>
      </c>
      <c r="N672" s="6">
        <f t="shared" si="353"/>
        <v>2.365244990731367E-3</v>
      </c>
      <c r="O672" s="6">
        <f t="shared" si="367"/>
        <v>0.29594157880744915</v>
      </c>
      <c r="P672" s="6">
        <f t="shared" si="364"/>
        <v>0.29830682379818052</v>
      </c>
    </row>
    <row r="673" spans="1:16" x14ac:dyDescent="0.25">
      <c r="A673" s="33">
        <f t="shared" si="354"/>
        <v>0.29393624852117839</v>
      </c>
      <c r="B673" s="24">
        <f t="shared" si="355"/>
        <v>4.006375147882163E-2</v>
      </c>
      <c r="C673" s="24">
        <f t="shared" si="356"/>
        <v>1.4146669879597304</v>
      </c>
      <c r="D673" s="24">
        <f t="shared" si="357"/>
        <v>5.95193699594747E-3</v>
      </c>
      <c r="E673" s="24">
        <f t="shared" si="358"/>
        <v>8.1664145404052549E-2</v>
      </c>
      <c r="F673" s="6">
        <f t="shared" si="359"/>
        <v>0.53053161528975956</v>
      </c>
      <c r="G673" s="94">
        <f t="shared" si="365"/>
        <v>4.370555820216792E-3</v>
      </c>
      <c r="H673" s="6">
        <f t="shared" si="352"/>
        <v>0.29830680434139517</v>
      </c>
      <c r="I673" s="6">
        <f t="shared" si="360"/>
        <v>0.236249386989275</v>
      </c>
      <c r="J673" s="6">
        <f t="shared" si="361"/>
        <v>0.81304501301072496</v>
      </c>
      <c r="K673" s="6">
        <f t="shared" si="362"/>
        <v>0.10044234217936875</v>
      </c>
      <c r="L673" s="94">
        <f t="shared" si="363"/>
        <v>2.7282755886928647E-4</v>
      </c>
      <c r="M673" s="94">
        <f t="shared" si="366"/>
        <v>6.4850152520164349E-3</v>
      </c>
      <c r="N673" s="6">
        <f t="shared" si="353"/>
        <v>2.3652449838100025E-3</v>
      </c>
      <c r="O673" s="6">
        <f t="shared" si="367"/>
        <v>0.29594157880744915</v>
      </c>
      <c r="P673" s="6">
        <f t="shared" si="364"/>
        <v>0.29830682379125917</v>
      </c>
    </row>
    <row r="674" spans="1:16" x14ac:dyDescent="0.25">
      <c r="A674" s="33">
        <f t="shared" si="354"/>
        <v>0.29393625824611036</v>
      </c>
      <c r="B674" s="24">
        <f t="shared" si="355"/>
        <v>4.0063741753889659E-2</v>
      </c>
      <c r="C674" s="24">
        <f t="shared" si="356"/>
        <v>1.4146668087282837</v>
      </c>
      <c r="D674" s="24">
        <f t="shared" si="357"/>
        <v>5.9519348852843327E-3</v>
      </c>
      <c r="E674" s="24">
        <f t="shared" si="358"/>
        <v>8.1664147514715679E-2</v>
      </c>
      <c r="F674" s="6">
        <f t="shared" si="359"/>
        <v>0.53053160157782409</v>
      </c>
      <c r="G674" s="94">
        <f t="shared" si="365"/>
        <v>4.3705555942970655E-3</v>
      </c>
      <c r="H674" s="6">
        <f t="shared" si="352"/>
        <v>0.29830681384040741</v>
      </c>
      <c r="I674" s="6">
        <f t="shared" si="360"/>
        <v>0.23624935705762337</v>
      </c>
      <c r="J674" s="6">
        <f t="shared" si="361"/>
        <v>0.81304504294237656</v>
      </c>
      <c r="K674" s="6">
        <f t="shared" si="362"/>
        <v>0.10044234107765602</v>
      </c>
      <c r="L674" s="94">
        <f t="shared" si="363"/>
        <v>2.7282754875552833E-4</v>
      </c>
      <c r="M674" s="94">
        <f t="shared" si="366"/>
        <v>6.4850152520164349E-3</v>
      </c>
      <c r="N674" s="6">
        <f t="shared" si="353"/>
        <v>2.3652449802701869E-3</v>
      </c>
      <c r="O674" s="6">
        <f t="shared" si="367"/>
        <v>0.29594157880744915</v>
      </c>
      <c r="P674" s="6">
        <f t="shared" si="364"/>
        <v>0.29830682378771933</v>
      </c>
    </row>
    <row r="675" spans="1:16" x14ac:dyDescent="0.25">
      <c r="A675" s="33">
        <f t="shared" si="354"/>
        <v>0.29393626321976629</v>
      </c>
      <c r="B675" s="24">
        <f t="shared" si="355"/>
        <v>4.0063736780233727E-2</v>
      </c>
      <c r="C675" s="24">
        <f t="shared" si="356"/>
        <v>1.4146667170633116</v>
      </c>
      <c r="D675" s="24">
        <f t="shared" si="357"/>
        <v>5.951933805820599E-3</v>
      </c>
      <c r="E675" s="24">
        <f t="shared" si="358"/>
        <v>8.166414859417942E-2</v>
      </c>
      <c r="F675" s="6">
        <f t="shared" si="359"/>
        <v>0.53053159456508181</v>
      </c>
      <c r="G675" s="94">
        <f t="shared" si="365"/>
        <v>4.3705554787541664E-3</v>
      </c>
      <c r="H675" s="6">
        <f t="shared" si="352"/>
        <v>0.29830681869852044</v>
      </c>
      <c r="I675" s="6">
        <f t="shared" si="360"/>
        <v>0.23624934174957304</v>
      </c>
      <c r="J675" s="6">
        <f t="shared" si="361"/>
        <v>0.81304505825042694</v>
      </c>
      <c r="K675" s="6">
        <f t="shared" si="362"/>
        <v>0.10044234051420303</v>
      </c>
      <c r="L675" s="94">
        <f t="shared" si="363"/>
        <v>2.728275435830152E-4</v>
      </c>
      <c r="M675" s="94">
        <f t="shared" si="366"/>
        <v>6.4850152520164349E-3</v>
      </c>
      <c r="N675" s="6">
        <f t="shared" si="353"/>
        <v>2.3652449784598074E-3</v>
      </c>
      <c r="O675" s="6">
        <f t="shared" si="367"/>
        <v>0.29594157880744915</v>
      </c>
      <c r="P675" s="6">
        <f t="shared" si="364"/>
        <v>0.29830682378590895</v>
      </c>
    </row>
    <row r="676" spans="1:16" x14ac:dyDescent="0.25">
      <c r="A676" s="33">
        <f t="shared" si="354"/>
        <v>0.29393626576346055</v>
      </c>
      <c r="B676" s="24">
        <f t="shared" si="355"/>
        <v>4.0063734236539472E-2</v>
      </c>
      <c r="C676" s="24">
        <f t="shared" si="356"/>
        <v>1.4146666701827719</v>
      </c>
      <c r="D676" s="24">
        <f t="shared" si="357"/>
        <v>5.9519332537467011E-3</v>
      </c>
      <c r="E676" s="24">
        <f t="shared" si="358"/>
        <v>8.166414914625332E-2</v>
      </c>
      <c r="F676" s="6">
        <f t="shared" si="359"/>
        <v>0.53053159097853075</v>
      </c>
      <c r="G676" s="94">
        <f t="shared" si="365"/>
        <v>4.3705554196616621E-3</v>
      </c>
      <c r="H676" s="6">
        <f t="shared" si="352"/>
        <v>0.29830682118312218</v>
      </c>
      <c r="I676" s="6">
        <f t="shared" si="360"/>
        <v>0.23624933392052291</v>
      </c>
      <c r="J676" s="6">
        <f t="shared" si="361"/>
        <v>0.81304506607947702</v>
      </c>
      <c r="K676" s="6">
        <f t="shared" si="362"/>
        <v>0.10044234022603424</v>
      </c>
      <c r="L676" s="94">
        <f t="shared" si="363"/>
        <v>2.7282754093761909E-4</v>
      </c>
      <c r="M676" s="94">
        <f t="shared" si="366"/>
        <v>6.4850152520164349E-3</v>
      </c>
      <c r="N676" s="6">
        <f t="shared" si="353"/>
        <v>2.3652449775339187E-3</v>
      </c>
      <c r="O676" s="6">
        <f t="shared" si="367"/>
        <v>0.29594157880744915</v>
      </c>
      <c r="P676" s="6">
        <f t="shared" si="364"/>
        <v>0.29830682378498308</v>
      </c>
    </row>
    <row r="677" spans="1:16" x14ac:dyDescent="0.25">
      <c r="A677" s="33">
        <f t="shared" si="354"/>
        <v>0.29393626706439102</v>
      </c>
      <c r="B677" s="24">
        <f t="shared" si="355"/>
        <v>4.0063732935608998E-2</v>
      </c>
      <c r="C677" s="24">
        <f t="shared" si="356"/>
        <v>1.4146666462064932</v>
      </c>
      <c r="D677" s="24">
        <f t="shared" si="357"/>
        <v>5.9519329713976247E-3</v>
      </c>
      <c r="E677" s="24">
        <f t="shared" si="358"/>
        <v>8.1664149428602395E-2</v>
      </c>
      <c r="F677" s="6">
        <f t="shared" si="359"/>
        <v>0.53053158914424836</v>
      </c>
      <c r="G677" s="94">
        <f t="shared" si="365"/>
        <v>4.3705553894397755E-3</v>
      </c>
      <c r="H677" s="6">
        <f t="shared" si="352"/>
        <v>0.29830682245383078</v>
      </c>
      <c r="I677" s="6">
        <f t="shared" si="360"/>
        <v>0.23624932991648437</v>
      </c>
      <c r="J677" s="6">
        <f t="shared" si="361"/>
        <v>0.81304507008351556</v>
      </c>
      <c r="K677" s="6">
        <f t="shared" si="362"/>
        <v>0.10044234007865505</v>
      </c>
      <c r="L677" s="94">
        <f t="shared" si="363"/>
        <v>2.7282753958467502E-4</v>
      </c>
      <c r="M677" s="94">
        <f t="shared" si="366"/>
        <v>6.4850152520164349E-3</v>
      </c>
      <c r="N677" s="6">
        <f t="shared" si="353"/>
        <v>2.3652449770603886E-3</v>
      </c>
      <c r="O677" s="6">
        <f t="shared" si="367"/>
        <v>0.29594157880744915</v>
      </c>
      <c r="P677" s="6">
        <f t="shared" si="364"/>
        <v>0.29830682378450951</v>
      </c>
    </row>
    <row r="679" spans="1:16" x14ac:dyDescent="0.25">
      <c r="A679" s="11" t="s">
        <v>75</v>
      </c>
      <c r="B679" s="11"/>
      <c r="C679" s="11"/>
      <c r="D679" s="11"/>
      <c r="E679" s="11"/>
      <c r="F679">
        <f>F646+1</f>
        <v>21</v>
      </c>
      <c r="G679" t="s">
        <v>76</v>
      </c>
      <c r="H679">
        <f>D$18/100</f>
        <v>0.7</v>
      </c>
      <c r="K679" t="s">
        <v>15</v>
      </c>
    </row>
    <row r="680" spans="1:16" x14ac:dyDescent="0.25">
      <c r="A680" s="4" t="s">
        <v>82</v>
      </c>
      <c r="B680" s="4" t="s">
        <v>185</v>
      </c>
      <c r="C680" s="4" t="s">
        <v>186</v>
      </c>
      <c r="D680" s="4" t="s">
        <v>187</v>
      </c>
      <c r="E680" s="4" t="s">
        <v>188</v>
      </c>
      <c r="F680" s="4" t="s">
        <v>79</v>
      </c>
      <c r="G680" s="4" t="s">
        <v>81</v>
      </c>
      <c r="H680" s="4" t="s">
        <v>84</v>
      </c>
      <c r="I680" s="4" t="s">
        <v>60</v>
      </c>
      <c r="J680" s="4" t="s">
        <v>190</v>
      </c>
      <c r="K680" s="4" t="s">
        <v>86</v>
      </c>
      <c r="L680" s="4" t="s">
        <v>88</v>
      </c>
      <c r="M680" s="4" t="s">
        <v>88</v>
      </c>
      <c r="N680" s="4" t="s">
        <v>90</v>
      </c>
      <c r="O680" s="4" t="s">
        <v>92</v>
      </c>
      <c r="P680" s="4" t="s">
        <v>92</v>
      </c>
    </row>
    <row r="681" spans="1:16" x14ac:dyDescent="0.25">
      <c r="A681" s="4" t="s">
        <v>77</v>
      </c>
      <c r="B681" s="4" t="s">
        <v>10</v>
      </c>
      <c r="C681" s="4" t="s">
        <v>57</v>
      </c>
      <c r="D681" s="4" t="s">
        <v>59</v>
      </c>
      <c r="E681" s="4" t="s">
        <v>189</v>
      </c>
      <c r="F681" s="4" t="s">
        <v>78</v>
      </c>
      <c r="G681" s="4" t="s">
        <v>80</v>
      </c>
      <c r="H681" s="4" t="s">
        <v>83</v>
      </c>
      <c r="I681" s="4" t="s">
        <v>61</v>
      </c>
      <c r="J681" s="4" t="s">
        <v>191</v>
      </c>
      <c r="K681" s="4" t="s">
        <v>85</v>
      </c>
      <c r="L681" s="4" t="s">
        <v>87</v>
      </c>
      <c r="M681" s="4" t="s">
        <v>28</v>
      </c>
      <c r="N681" s="4" t="s">
        <v>89</v>
      </c>
      <c r="O681" s="4" t="s">
        <v>32</v>
      </c>
      <c r="P681" s="4" t="s">
        <v>91</v>
      </c>
    </row>
    <row r="682" spans="1:16" x14ac:dyDescent="0.25">
      <c r="A682" s="4" t="s">
        <v>0</v>
      </c>
      <c r="B682" s="4" t="s">
        <v>0</v>
      </c>
      <c r="C682" s="4" t="s">
        <v>97</v>
      </c>
      <c r="D682" s="4" t="s">
        <v>17</v>
      </c>
      <c r="E682" s="4" t="s">
        <v>17</v>
      </c>
      <c r="F682" s="4" t="s">
        <v>22</v>
      </c>
      <c r="G682" s="4" t="s">
        <v>0</v>
      </c>
      <c r="H682" s="4" t="s">
        <v>0</v>
      </c>
      <c r="I682" s="4" t="s">
        <v>0</v>
      </c>
      <c r="J682" s="4" t="s">
        <v>0</v>
      </c>
      <c r="K682" s="4" t="s">
        <v>0</v>
      </c>
      <c r="L682" s="4" t="s">
        <v>20</v>
      </c>
      <c r="M682" s="4" t="s">
        <v>20</v>
      </c>
      <c r="N682" s="4" t="s">
        <v>0</v>
      </c>
      <c r="O682" s="4" t="s">
        <v>0</v>
      </c>
      <c r="P682" s="4" t="s">
        <v>0</v>
      </c>
    </row>
    <row r="683" spans="1:16" x14ac:dyDescent="0.25">
      <c r="A683" s="24">
        <v>0.2</v>
      </c>
      <c r="B683" s="24">
        <f>IF(A683&lt;0.167,A683,2*0.167-A683)</f>
        <v>0.13400000000000001</v>
      </c>
      <c r="C683" s="24">
        <f>2*ACOS((0.167-B683)/0.167)</f>
        <v>2.7437647987045688</v>
      </c>
      <c r="D683" s="24">
        <f>0.167^2*(C683-SIN(C683))/2</f>
        <v>3.2858095406100046E-2</v>
      </c>
      <c r="E683" s="24">
        <f>IF(A683&lt;0.167,D683,3.1416*(0.167)^2-D683)</f>
        <v>5.4757986993899971E-2</v>
      </c>
      <c r="F683" s="6">
        <f>$D$19/E683</f>
        <v>0.7912162837048089</v>
      </c>
      <c r="G683" s="94">
        <f>F683^2/(2*32.2)</f>
        <v>9.7208572608641092E-3</v>
      </c>
      <c r="H683" s="6">
        <f t="shared" ref="H683:H710" si="368">A683+G683</f>
        <v>0.20972085726086412</v>
      </c>
      <c r="I683" s="6">
        <f>0.167*C683</f>
        <v>0.45820872138366303</v>
      </c>
      <c r="J683" s="6">
        <f>IF(A683&lt;0.167,I683,(2*3.1416*0.167-I683))</f>
        <v>0.59108567861633698</v>
      </c>
      <c r="K683" s="6">
        <f>E683/J683</f>
        <v>9.2639678095537803E-2</v>
      </c>
      <c r="L683" s="94">
        <f>($D$21^2)*(F683^2)/(($D$20^2)*(K683^1.333))</f>
        <v>6.7588190163551704E-4</v>
      </c>
      <c r="M683" s="94">
        <f>D666</f>
        <v>5.9524047124748427E-3</v>
      </c>
      <c r="N683" s="6">
        <f t="shared" ref="N683:N710" si="369">((M683+L683)/2)*D$30</f>
        <v>2.3199003149386257E-3</v>
      </c>
      <c r="O683" s="6">
        <f>H677</f>
        <v>0.29830682245383078</v>
      </c>
      <c r="P683" s="6">
        <f>N683+O683</f>
        <v>0.30062672276876939</v>
      </c>
    </row>
    <row r="684" spans="1:16" x14ac:dyDescent="0.25">
      <c r="A684" s="33">
        <f t="shared" ref="A684:A710" si="370">A683+(P683-H683)/2</f>
        <v>0.24545293275395264</v>
      </c>
      <c r="B684" s="24">
        <f t="shared" ref="B684:B710" si="371">IF(A684&lt;0.167,A684,2*0.167-A684)</f>
        <v>8.8547067246047384E-2</v>
      </c>
      <c r="C684" s="24">
        <f t="shared" ref="C684:C710" si="372">2*ACOS((0.167-B684)/0.167)</f>
        <v>2.1635139935540431</v>
      </c>
      <c r="D684" s="24">
        <f t="shared" ref="D684:D710" si="373">0.167^2*(C684-SIN(C684))/2</f>
        <v>1.8603195484540043E-2</v>
      </c>
      <c r="E684" s="24">
        <f t="shared" ref="E684:E710" si="374">IF(A684&lt;0.167,D684,3.1416*(0.167)^2-D684)</f>
        <v>6.9012886915459981E-2</v>
      </c>
      <c r="F684" s="6">
        <f t="shared" ref="F684:F710" si="375">$D$19/E684</f>
        <v>0.62778725697336701</v>
      </c>
      <c r="G684" s="94">
        <f>F684^2/2/32.2</f>
        <v>6.1198267083562782E-3</v>
      </c>
      <c r="H684" s="6">
        <f t="shared" si="368"/>
        <v>0.25157275946230889</v>
      </c>
      <c r="I684" s="6">
        <f t="shared" ref="I684:I710" si="376">0.167*C684</f>
        <v>0.36130683692352522</v>
      </c>
      <c r="J684" s="6">
        <f t="shared" ref="J684:J710" si="377">IF(A684&lt;0.167,I684,(2*3.1416*0.167-I684))</f>
        <v>0.68798756307647468</v>
      </c>
      <c r="K684" s="6">
        <f t="shared" ref="K684:K710" si="378">E684/J684</f>
        <v>0.10031124197486214</v>
      </c>
      <c r="L684" s="94">
        <f t="shared" ref="L684:L710" si="379">($D$21^2)*(F684^2)/(($D$20^2)*(K684^1.333))</f>
        <v>3.826897231810596E-4</v>
      </c>
      <c r="M684" s="94">
        <f>M683</f>
        <v>5.9524047124748427E-3</v>
      </c>
      <c r="N684" s="6">
        <f t="shared" si="369"/>
        <v>2.2172830524795658E-3</v>
      </c>
      <c r="O684" s="6">
        <f>O683</f>
        <v>0.29830682245383078</v>
      </c>
      <c r="P684" s="6">
        <f t="shared" ref="P684:P710" si="380">N684+O684</f>
        <v>0.30052410550631037</v>
      </c>
    </row>
    <row r="685" spans="1:16" x14ac:dyDescent="0.25">
      <c r="A685" s="33">
        <f t="shared" si="370"/>
        <v>0.26992860577595335</v>
      </c>
      <c r="B685" s="24">
        <f t="shared" si="371"/>
        <v>6.4071394224046674E-2</v>
      </c>
      <c r="C685" s="24">
        <f t="shared" si="372"/>
        <v>1.8134223714732327</v>
      </c>
      <c r="D685" s="24">
        <f t="shared" si="373"/>
        <v>1.1751196965906973E-2</v>
      </c>
      <c r="E685" s="24">
        <f t="shared" si="374"/>
        <v>7.5864885434093046E-2</v>
      </c>
      <c r="F685" s="6">
        <f t="shared" si="375"/>
        <v>0.57108648783379978</v>
      </c>
      <c r="G685" s="94">
        <f t="shared" ref="G685:G710" si="381">F685^2/2/32.2</f>
        <v>5.0642822451295762E-3</v>
      </c>
      <c r="H685" s="6">
        <f t="shared" si="368"/>
        <v>0.2749928880210829</v>
      </c>
      <c r="I685" s="6">
        <f t="shared" si="376"/>
        <v>0.30284153603602987</v>
      </c>
      <c r="J685" s="6">
        <f t="shared" si="377"/>
        <v>0.74645286396397004</v>
      </c>
      <c r="K685" s="6">
        <f t="shared" si="378"/>
        <v>0.10163385941239407</v>
      </c>
      <c r="L685" s="94">
        <f t="shared" si="379"/>
        <v>3.1120200990318001E-4</v>
      </c>
      <c r="M685" s="94">
        <f t="shared" ref="M685:M710" si="382">M684</f>
        <v>5.9524047124748427E-3</v>
      </c>
      <c r="N685" s="6">
        <f t="shared" si="369"/>
        <v>2.1922623528323076E-3</v>
      </c>
      <c r="O685" s="6">
        <f t="shared" ref="O685:O710" si="383">O684</f>
        <v>0.29830682245383078</v>
      </c>
      <c r="P685" s="6">
        <f t="shared" si="380"/>
        <v>0.3004990848066631</v>
      </c>
    </row>
    <row r="686" spans="1:16" x14ac:dyDescent="0.25">
      <c r="A686" s="33">
        <f t="shared" si="370"/>
        <v>0.28268170416874344</v>
      </c>
      <c r="B686" s="24">
        <f t="shared" si="371"/>
        <v>5.1318295831256577E-2</v>
      </c>
      <c r="C686" s="24">
        <f t="shared" si="372"/>
        <v>1.6111273370720076</v>
      </c>
      <c r="D686" s="24">
        <f t="shared" si="373"/>
        <v>8.5332046094676751E-3</v>
      </c>
      <c r="E686" s="24">
        <f t="shared" si="374"/>
        <v>7.9082877790532344E-2</v>
      </c>
      <c r="F686" s="6">
        <f t="shared" si="375"/>
        <v>0.54784818386637713</v>
      </c>
      <c r="G686" s="94">
        <f t="shared" si="381"/>
        <v>4.6605222448088159E-3</v>
      </c>
      <c r="H686" s="6">
        <f t="shared" si="368"/>
        <v>0.28734222641355228</v>
      </c>
      <c r="I686" s="6">
        <f t="shared" si="376"/>
        <v>0.26905826529102528</v>
      </c>
      <c r="J686" s="6">
        <f t="shared" si="377"/>
        <v>0.78023613470897468</v>
      </c>
      <c r="K686" s="6">
        <f t="shared" si="378"/>
        <v>0.10135762017742228</v>
      </c>
      <c r="L686" s="94">
        <f t="shared" si="379"/>
        <v>2.8743172370005761E-4</v>
      </c>
      <c r="M686" s="94">
        <f t="shared" si="382"/>
        <v>5.9524047124748427E-3</v>
      </c>
      <c r="N686" s="6">
        <f t="shared" si="369"/>
        <v>2.183942752661215E-3</v>
      </c>
      <c r="O686" s="6">
        <f t="shared" si="383"/>
        <v>0.29830682245383078</v>
      </c>
      <c r="P686" s="6">
        <f t="shared" si="380"/>
        <v>0.30049076520649198</v>
      </c>
    </row>
    <row r="687" spans="1:16" x14ac:dyDescent="0.25">
      <c r="A687" s="33">
        <f t="shared" si="370"/>
        <v>0.28925597356521326</v>
      </c>
      <c r="B687" s="24">
        <f t="shared" si="371"/>
        <v>4.4744026434786754E-2</v>
      </c>
      <c r="C687" s="24">
        <f t="shared" si="372"/>
        <v>1.4988764001357244</v>
      </c>
      <c r="D687" s="24">
        <f t="shared" si="373"/>
        <v>6.9926302141967043E-3</v>
      </c>
      <c r="E687" s="24">
        <f t="shared" si="374"/>
        <v>8.0623452185803315E-2</v>
      </c>
      <c r="F687" s="6">
        <f t="shared" si="375"/>
        <v>0.53737975487111189</v>
      </c>
      <c r="G687" s="94">
        <f t="shared" si="381"/>
        <v>4.4841149215114331E-3</v>
      </c>
      <c r="H687" s="6">
        <f t="shared" si="368"/>
        <v>0.29374008848672467</v>
      </c>
      <c r="I687" s="6">
        <f t="shared" si="376"/>
        <v>0.250312358822666</v>
      </c>
      <c r="J687" s="6">
        <f t="shared" si="377"/>
        <v>0.79898204117733396</v>
      </c>
      <c r="K687" s="6">
        <f t="shared" si="378"/>
        <v>0.10090771510583797</v>
      </c>
      <c r="L687" s="94">
        <f t="shared" si="379"/>
        <v>2.7819687548709312E-4</v>
      </c>
      <c r="M687" s="94">
        <f t="shared" si="382"/>
        <v>5.9524047124748427E-3</v>
      </c>
      <c r="N687" s="6">
        <f t="shared" si="369"/>
        <v>2.1807105557866773E-3</v>
      </c>
      <c r="O687" s="6">
        <f t="shared" si="383"/>
        <v>0.29830682245383078</v>
      </c>
      <c r="P687" s="6">
        <f t="shared" si="380"/>
        <v>0.30048753300961745</v>
      </c>
    </row>
    <row r="688" spans="1:16" x14ac:dyDescent="0.25">
      <c r="A688" s="33">
        <f t="shared" si="370"/>
        <v>0.29262969582665965</v>
      </c>
      <c r="B688" s="24">
        <f t="shared" si="371"/>
        <v>4.1370304173340366E-2</v>
      </c>
      <c r="C688" s="24">
        <f t="shared" si="372"/>
        <v>1.4385802277343829</v>
      </c>
      <c r="D688" s="24">
        <f t="shared" si="373"/>
        <v>6.2374871131601149E-3</v>
      </c>
      <c r="E688" s="24">
        <f t="shared" si="374"/>
        <v>8.1378595286839897E-2</v>
      </c>
      <c r="F688" s="6">
        <f t="shared" si="375"/>
        <v>0.5323932026567697</v>
      </c>
      <c r="G688" s="94">
        <f t="shared" si="381"/>
        <v>4.4012814011666502E-3</v>
      </c>
      <c r="H688" s="6">
        <f t="shared" si="368"/>
        <v>0.29703097722782629</v>
      </c>
      <c r="I688" s="6">
        <f t="shared" si="376"/>
        <v>0.24024289803164195</v>
      </c>
      <c r="J688" s="6">
        <f t="shared" si="377"/>
        <v>0.80905150196835796</v>
      </c>
      <c r="K688" s="6">
        <f t="shared" si="378"/>
        <v>0.10058518535451977</v>
      </c>
      <c r="L688" s="94">
        <f t="shared" si="379"/>
        <v>2.7422559605834055E-4</v>
      </c>
      <c r="M688" s="94">
        <f t="shared" si="382"/>
        <v>5.9524047124748427E-3</v>
      </c>
      <c r="N688" s="6">
        <f t="shared" si="369"/>
        <v>2.179320607986614E-3</v>
      </c>
      <c r="O688" s="6">
        <f t="shared" si="383"/>
        <v>0.29830682245383078</v>
      </c>
      <c r="P688" s="6">
        <f t="shared" si="380"/>
        <v>0.30048614306181737</v>
      </c>
    </row>
    <row r="689" spans="1:16" x14ac:dyDescent="0.25">
      <c r="A689" s="33">
        <f t="shared" si="370"/>
        <v>0.29435727874365519</v>
      </c>
      <c r="B689" s="24">
        <f t="shared" si="371"/>
        <v>3.9642721256344826E-2</v>
      </c>
      <c r="C689" s="24">
        <f t="shared" si="372"/>
        <v>1.40688965238372</v>
      </c>
      <c r="D689" s="24">
        <f t="shared" si="373"/>
        <v>5.8607660520860177E-3</v>
      </c>
      <c r="E689" s="24">
        <f t="shared" si="374"/>
        <v>8.1755316347913998E-2</v>
      </c>
      <c r="F689" s="6">
        <f t="shared" si="375"/>
        <v>0.52993998320667313</v>
      </c>
      <c r="G689" s="94">
        <f t="shared" si="381"/>
        <v>4.3608134441162887E-3</v>
      </c>
      <c r="H689" s="6">
        <f t="shared" si="368"/>
        <v>0.29871809218777146</v>
      </c>
      <c r="I689" s="6">
        <f t="shared" si="376"/>
        <v>0.23495057194808125</v>
      </c>
      <c r="J689" s="6">
        <f t="shared" si="377"/>
        <v>0.81434382805191874</v>
      </c>
      <c r="K689" s="6">
        <f t="shared" si="378"/>
        <v>0.10039410078601549</v>
      </c>
      <c r="L689" s="94">
        <f t="shared" si="379"/>
        <v>2.7239378039731823E-4</v>
      </c>
      <c r="M689" s="94">
        <f t="shared" si="382"/>
        <v>5.9524047124748427E-3</v>
      </c>
      <c r="N689" s="6">
        <f t="shared" si="369"/>
        <v>2.178679472505256E-3</v>
      </c>
      <c r="O689" s="6">
        <f t="shared" si="383"/>
        <v>0.29830682245383078</v>
      </c>
      <c r="P689" s="6">
        <f t="shared" si="380"/>
        <v>0.30048550192633605</v>
      </c>
    </row>
    <row r="690" spans="1:16" x14ac:dyDescent="0.25">
      <c r="A690" s="33">
        <f t="shared" si="370"/>
        <v>0.29524098361293749</v>
      </c>
      <c r="B690" s="24">
        <f t="shared" si="371"/>
        <v>3.8759016387062528E-2</v>
      </c>
      <c r="C690" s="24">
        <f t="shared" si="372"/>
        <v>1.3904484829270496</v>
      </c>
      <c r="D690" s="24">
        <f t="shared" si="373"/>
        <v>5.6707697105790999E-3</v>
      </c>
      <c r="E690" s="24">
        <f t="shared" si="374"/>
        <v>8.1945312689420916E-2</v>
      </c>
      <c r="F690" s="6">
        <f t="shared" si="375"/>
        <v>0.52871127768682091</v>
      </c>
      <c r="G690" s="94">
        <f t="shared" si="381"/>
        <v>4.3406151421309103E-3</v>
      </c>
      <c r="H690" s="6">
        <f t="shared" si="368"/>
        <v>0.2995815987550684</v>
      </c>
      <c r="I690" s="6">
        <f t="shared" si="376"/>
        <v>0.2322048966488173</v>
      </c>
      <c r="J690" s="6">
        <f t="shared" si="377"/>
        <v>0.81708950335118269</v>
      </c>
      <c r="K690" s="6">
        <f t="shared" si="378"/>
        <v>0.10028927351695652</v>
      </c>
      <c r="L690" s="94">
        <f t="shared" si="379"/>
        <v>2.7150995270257776E-4</v>
      </c>
      <c r="M690" s="94">
        <f t="shared" si="382"/>
        <v>5.9524047124748427E-3</v>
      </c>
      <c r="N690" s="6">
        <f t="shared" si="369"/>
        <v>2.178370132812097E-3</v>
      </c>
      <c r="O690" s="6">
        <f t="shared" si="383"/>
        <v>0.29830682245383078</v>
      </c>
      <c r="P690" s="6">
        <f t="shared" si="380"/>
        <v>0.30048519258664286</v>
      </c>
    </row>
    <row r="691" spans="1:16" x14ac:dyDescent="0.25">
      <c r="A691" s="33">
        <f t="shared" si="370"/>
        <v>0.29569278052872472</v>
      </c>
      <c r="B691" s="24">
        <f t="shared" si="371"/>
        <v>3.83072194712753E-2</v>
      </c>
      <c r="C691" s="24">
        <f t="shared" si="372"/>
        <v>1.3819800410254059</v>
      </c>
      <c r="D691" s="24">
        <f t="shared" si="373"/>
        <v>5.574354857617243E-3</v>
      </c>
      <c r="E691" s="24">
        <f t="shared" si="374"/>
        <v>8.2041727542382772E-2</v>
      </c>
      <c r="F691" s="6">
        <f t="shared" si="375"/>
        <v>0.52808993996485354</v>
      </c>
      <c r="G691" s="94">
        <f t="shared" si="381"/>
        <v>4.3304190169578044E-3</v>
      </c>
      <c r="H691" s="6">
        <f t="shared" si="368"/>
        <v>0.30002319954568252</v>
      </c>
      <c r="I691" s="6">
        <f t="shared" si="376"/>
        <v>0.2307906668512428</v>
      </c>
      <c r="J691" s="6">
        <f t="shared" si="377"/>
        <v>0.81850373314875713</v>
      </c>
      <c r="K691" s="6">
        <f t="shared" si="378"/>
        <v>0.10023378540592713</v>
      </c>
      <c r="L691" s="94">
        <f t="shared" si="379"/>
        <v>2.7107207804935509E-4</v>
      </c>
      <c r="M691" s="94">
        <f t="shared" si="382"/>
        <v>5.9524047124748427E-3</v>
      </c>
      <c r="N691" s="6">
        <f t="shared" si="369"/>
        <v>2.1782168766834691E-3</v>
      </c>
      <c r="O691" s="6">
        <f t="shared" si="383"/>
        <v>0.29830682245383078</v>
      </c>
      <c r="P691" s="6">
        <f t="shared" si="380"/>
        <v>0.30048503933051424</v>
      </c>
    </row>
    <row r="692" spans="1:16" x14ac:dyDescent="0.25">
      <c r="A692" s="33">
        <f t="shared" si="370"/>
        <v>0.29592370042114058</v>
      </c>
      <c r="B692" s="24">
        <f t="shared" si="371"/>
        <v>3.807629957885944E-2</v>
      </c>
      <c r="C692" s="24">
        <f t="shared" si="372"/>
        <v>1.3776349204123235</v>
      </c>
      <c r="D692" s="24">
        <f t="shared" si="373"/>
        <v>5.5252662064476004E-3</v>
      </c>
      <c r="E692" s="24">
        <f t="shared" si="374"/>
        <v>8.2090816193552421E-2</v>
      </c>
      <c r="F692" s="6">
        <f t="shared" si="375"/>
        <v>0.52777415283967732</v>
      </c>
      <c r="G692" s="94">
        <f t="shared" si="381"/>
        <v>4.3252415590937744E-3</v>
      </c>
      <c r="H692" s="6">
        <f t="shared" si="368"/>
        <v>0.30024894198023433</v>
      </c>
      <c r="I692" s="6">
        <f t="shared" si="376"/>
        <v>0.23006503170885803</v>
      </c>
      <c r="J692" s="6">
        <f t="shared" si="377"/>
        <v>0.8192293682911419</v>
      </c>
      <c r="K692" s="6">
        <f t="shared" si="378"/>
        <v>0.10020492351829186</v>
      </c>
      <c r="L692" s="94">
        <f t="shared" si="379"/>
        <v>2.7085194027095117E-4</v>
      </c>
      <c r="M692" s="94">
        <f t="shared" si="382"/>
        <v>5.9524047124748427E-3</v>
      </c>
      <c r="N692" s="6">
        <f t="shared" si="369"/>
        <v>2.1781398284610276E-3</v>
      </c>
      <c r="O692" s="6">
        <f t="shared" si="383"/>
        <v>0.29830682245383078</v>
      </c>
      <c r="P692" s="6">
        <f t="shared" si="380"/>
        <v>0.30048496228229182</v>
      </c>
    </row>
    <row r="693" spans="1:16" x14ac:dyDescent="0.25">
      <c r="A693" s="33">
        <f t="shared" si="370"/>
        <v>0.29604171057216933</v>
      </c>
      <c r="B693" s="24">
        <f t="shared" si="371"/>
        <v>3.7958289427830694E-2</v>
      </c>
      <c r="C693" s="24">
        <f t="shared" si="372"/>
        <v>1.3754099424581838</v>
      </c>
      <c r="D693" s="24">
        <f t="shared" si="373"/>
        <v>5.5002297374911616E-3</v>
      </c>
      <c r="E693" s="24">
        <f t="shared" si="374"/>
        <v>8.2115852662508856E-2</v>
      </c>
      <c r="F693" s="6">
        <f t="shared" si="375"/>
        <v>0.527613238707203</v>
      </c>
      <c r="G693" s="94">
        <f t="shared" si="381"/>
        <v>4.3226044978121724E-3</v>
      </c>
      <c r="H693" s="6">
        <f t="shared" si="368"/>
        <v>0.30036431506998151</v>
      </c>
      <c r="I693" s="6">
        <f t="shared" si="376"/>
        <v>0.22969346039051672</v>
      </c>
      <c r="J693" s="6">
        <f t="shared" si="377"/>
        <v>0.81960093960948321</v>
      </c>
      <c r="K693" s="6">
        <f t="shared" si="378"/>
        <v>0.1001900421217608</v>
      </c>
      <c r="L693" s="94">
        <f t="shared" si="379"/>
        <v>2.7074039960277952E-4</v>
      </c>
      <c r="M693" s="94">
        <f t="shared" si="382"/>
        <v>5.9524047124748427E-3</v>
      </c>
      <c r="N693" s="6">
        <f t="shared" si="369"/>
        <v>2.1781007892271676E-3</v>
      </c>
      <c r="O693" s="6">
        <f t="shared" si="383"/>
        <v>0.29830682245383078</v>
      </c>
      <c r="P693" s="6">
        <f t="shared" si="380"/>
        <v>0.30048492324305792</v>
      </c>
    </row>
    <row r="694" spans="1:16" x14ac:dyDescent="0.25">
      <c r="A694" s="33">
        <f t="shared" si="370"/>
        <v>0.29610201465870756</v>
      </c>
      <c r="B694" s="24">
        <f t="shared" si="371"/>
        <v>3.7897985341292462E-2</v>
      </c>
      <c r="C694" s="24">
        <f t="shared" si="372"/>
        <v>1.3742717978500976</v>
      </c>
      <c r="D694" s="24">
        <f t="shared" si="373"/>
        <v>5.4874489960178218E-3</v>
      </c>
      <c r="E694" s="24">
        <f t="shared" si="374"/>
        <v>8.2128633403982201E-2</v>
      </c>
      <c r="F694" s="6">
        <f t="shared" si="375"/>
        <v>0.52753113228314186</v>
      </c>
      <c r="G694" s="94">
        <f t="shared" si="381"/>
        <v>4.3212592473281632E-3</v>
      </c>
      <c r="H694" s="6">
        <f t="shared" si="368"/>
        <v>0.30042327390603574</v>
      </c>
      <c r="I694" s="6">
        <f t="shared" si="376"/>
        <v>0.2295033902409663</v>
      </c>
      <c r="J694" s="6">
        <f t="shared" si="377"/>
        <v>0.81979100975903363</v>
      </c>
      <c r="K694" s="6">
        <f t="shared" si="378"/>
        <v>0.10018240310798576</v>
      </c>
      <c r="L694" s="94">
        <f t="shared" si="379"/>
        <v>2.7068365224306774E-4</v>
      </c>
      <c r="M694" s="94">
        <f t="shared" si="382"/>
        <v>5.9524047124748427E-3</v>
      </c>
      <c r="N694" s="6">
        <f t="shared" si="369"/>
        <v>2.1780809276512685E-3</v>
      </c>
      <c r="O694" s="6">
        <f t="shared" si="383"/>
        <v>0.29830682245383078</v>
      </c>
      <c r="P694" s="6">
        <f t="shared" si="380"/>
        <v>0.30048490338148204</v>
      </c>
    </row>
    <row r="695" spans="1:16" x14ac:dyDescent="0.25">
      <c r="A695" s="33">
        <f t="shared" si="370"/>
        <v>0.29613282939643071</v>
      </c>
      <c r="B695" s="24">
        <f t="shared" si="371"/>
        <v>3.7867170603569311E-2</v>
      </c>
      <c r="C695" s="24">
        <f t="shared" si="372"/>
        <v>1.3736899134196863</v>
      </c>
      <c r="D695" s="24">
        <f t="shared" si="373"/>
        <v>5.4809215962712439E-3</v>
      </c>
      <c r="E695" s="24">
        <f t="shared" si="374"/>
        <v>8.2135160803728777E-2</v>
      </c>
      <c r="F695" s="6">
        <f t="shared" si="375"/>
        <v>0.52748920862285453</v>
      </c>
      <c r="G695" s="94">
        <f t="shared" si="381"/>
        <v>4.3205724412044306E-3</v>
      </c>
      <c r="H695" s="6">
        <f t="shared" si="368"/>
        <v>0.30045340183763514</v>
      </c>
      <c r="I695" s="6">
        <f t="shared" si="376"/>
        <v>0.22940621554108762</v>
      </c>
      <c r="J695" s="6">
        <f t="shared" si="377"/>
        <v>0.81988818445891232</v>
      </c>
      <c r="K695" s="6">
        <f t="shared" si="378"/>
        <v>0.10017849062910221</v>
      </c>
      <c r="L695" s="94">
        <f t="shared" si="379"/>
        <v>2.7065472046844115E-4</v>
      </c>
      <c r="M695" s="94">
        <f t="shared" si="382"/>
        <v>5.9524047124748427E-3</v>
      </c>
      <c r="N695" s="6">
        <f t="shared" si="369"/>
        <v>2.1780708015301494E-3</v>
      </c>
      <c r="O695" s="6">
        <f t="shared" si="383"/>
        <v>0.29830682245383078</v>
      </c>
      <c r="P695" s="6">
        <f t="shared" si="380"/>
        <v>0.30048489325536093</v>
      </c>
    </row>
    <row r="696" spans="1:16" x14ac:dyDescent="0.25">
      <c r="A696" s="33">
        <f t="shared" si="370"/>
        <v>0.29614857510529358</v>
      </c>
      <c r="B696" s="24">
        <f t="shared" si="371"/>
        <v>3.7851424894706442E-2</v>
      </c>
      <c r="C696" s="24">
        <f t="shared" si="372"/>
        <v>1.3733925025157194</v>
      </c>
      <c r="D696" s="24">
        <f t="shared" si="373"/>
        <v>5.4775871207027038E-3</v>
      </c>
      <c r="E696" s="24">
        <f t="shared" si="374"/>
        <v>8.2138495279297313E-2</v>
      </c>
      <c r="F696" s="6">
        <f t="shared" si="375"/>
        <v>0.5274677947915829</v>
      </c>
      <c r="G696" s="94">
        <f t="shared" si="381"/>
        <v>4.3202216543834692E-3</v>
      </c>
      <c r="H696" s="6">
        <f t="shared" si="368"/>
        <v>0.30046879675967703</v>
      </c>
      <c r="I696" s="6">
        <f t="shared" si="376"/>
        <v>0.22935654792012516</v>
      </c>
      <c r="J696" s="6">
        <f t="shared" si="377"/>
        <v>0.8199378520798748</v>
      </c>
      <c r="K696" s="6">
        <f t="shared" si="378"/>
        <v>0.100176489072852</v>
      </c>
      <c r="L696" s="94">
        <f t="shared" si="379"/>
        <v>2.7063995402617233E-4</v>
      </c>
      <c r="M696" s="94">
        <f t="shared" si="382"/>
        <v>5.9524047124748427E-3</v>
      </c>
      <c r="N696" s="6">
        <f t="shared" si="369"/>
        <v>2.1780656332753548E-3</v>
      </c>
      <c r="O696" s="6">
        <f t="shared" si="383"/>
        <v>0.29830682245383078</v>
      </c>
      <c r="P696" s="6">
        <f t="shared" si="380"/>
        <v>0.30048488808710611</v>
      </c>
    </row>
    <row r="697" spans="1:16" x14ac:dyDescent="0.25">
      <c r="A697" s="33">
        <f t="shared" si="370"/>
        <v>0.29615662076900812</v>
      </c>
      <c r="B697" s="24">
        <f t="shared" si="371"/>
        <v>3.7843379230991903E-2</v>
      </c>
      <c r="C697" s="24">
        <f t="shared" si="372"/>
        <v>1.3732405121491944</v>
      </c>
      <c r="D697" s="24">
        <f t="shared" si="373"/>
        <v>5.4758835205039897E-3</v>
      </c>
      <c r="E697" s="24">
        <f t="shared" si="374"/>
        <v>8.2140198879496029E-2</v>
      </c>
      <c r="F697" s="6">
        <f t="shared" si="375"/>
        <v>0.52745685502941675</v>
      </c>
      <c r="G697" s="94">
        <f t="shared" si="381"/>
        <v>4.320042452135452E-3</v>
      </c>
      <c r="H697" s="6">
        <f t="shared" si="368"/>
        <v>0.30047666322114358</v>
      </c>
      <c r="I697" s="6">
        <f t="shared" si="376"/>
        <v>0.22933116552891547</v>
      </c>
      <c r="J697" s="6">
        <f t="shared" si="377"/>
        <v>0.81996323447108455</v>
      </c>
      <c r="K697" s="6">
        <f t="shared" si="378"/>
        <v>0.10017546571155764</v>
      </c>
      <c r="L697" s="94">
        <f t="shared" si="379"/>
        <v>2.7063241321131183E-4</v>
      </c>
      <c r="M697" s="94">
        <f>M689</f>
        <v>5.9524047124748427E-3</v>
      </c>
      <c r="N697" s="6">
        <f t="shared" si="369"/>
        <v>2.1780629939901542E-3</v>
      </c>
      <c r="O697" s="6">
        <f>O689</f>
        <v>0.29830682245383078</v>
      </c>
      <c r="P697" s="6">
        <f t="shared" si="380"/>
        <v>0.30048488544782093</v>
      </c>
    </row>
    <row r="698" spans="1:16" x14ac:dyDescent="0.25">
      <c r="A698" s="33">
        <f t="shared" si="370"/>
        <v>0.29616073188234682</v>
      </c>
      <c r="B698" s="24">
        <f t="shared" si="371"/>
        <v>3.7839268117653202E-2</v>
      </c>
      <c r="C698" s="24">
        <f t="shared" si="372"/>
        <v>1.3731628438033354</v>
      </c>
      <c r="D698" s="24">
        <f t="shared" si="373"/>
        <v>5.475013088530707E-3</v>
      </c>
      <c r="E698" s="24">
        <f t="shared" si="374"/>
        <v>8.2141069311469306E-2</v>
      </c>
      <c r="F698" s="6">
        <f t="shared" si="375"/>
        <v>0.52745126567789025</v>
      </c>
      <c r="G698" s="94">
        <f t="shared" si="381"/>
        <v>4.31995089542249E-3</v>
      </c>
      <c r="H698" s="6">
        <f t="shared" si="368"/>
        <v>0.30048068277776929</v>
      </c>
      <c r="I698" s="6">
        <f t="shared" si="376"/>
        <v>0.22931819491515704</v>
      </c>
      <c r="J698" s="6">
        <f t="shared" si="377"/>
        <v>0.81997620508484292</v>
      </c>
      <c r="K698" s="6">
        <f t="shared" si="378"/>
        <v>0.10017494264113454</v>
      </c>
      <c r="L698" s="94">
        <f t="shared" si="379"/>
        <v>2.7062856122855508E-4</v>
      </c>
      <c r="M698" s="94">
        <f t="shared" si="382"/>
        <v>5.9524047124748427E-3</v>
      </c>
      <c r="N698" s="6">
        <f t="shared" si="369"/>
        <v>2.1780616457961889E-3</v>
      </c>
      <c r="O698" s="6">
        <f t="shared" si="383"/>
        <v>0.29830682245383078</v>
      </c>
      <c r="P698" s="6">
        <f t="shared" si="380"/>
        <v>0.30048488409962698</v>
      </c>
    </row>
    <row r="699" spans="1:16" x14ac:dyDescent="0.25">
      <c r="A699" s="33">
        <f t="shared" si="370"/>
        <v>0.29616283254327569</v>
      </c>
      <c r="B699" s="24">
        <f t="shared" si="371"/>
        <v>3.783716745672433E-2</v>
      </c>
      <c r="C699" s="24">
        <f t="shared" si="372"/>
        <v>1.3731231560870087</v>
      </c>
      <c r="D699" s="24">
        <f t="shared" si="373"/>
        <v>5.4745683386940641E-3</v>
      </c>
      <c r="E699" s="24">
        <f t="shared" si="374"/>
        <v>8.2141514061305959E-2</v>
      </c>
      <c r="F699" s="6">
        <f t="shared" si="375"/>
        <v>0.52744840982763064</v>
      </c>
      <c r="G699" s="94">
        <f t="shared" si="381"/>
        <v>4.3199041153679533E-3</v>
      </c>
      <c r="H699" s="6">
        <f t="shared" si="368"/>
        <v>0.30048273665864367</v>
      </c>
      <c r="I699" s="6">
        <f t="shared" si="376"/>
        <v>0.22931156706653047</v>
      </c>
      <c r="J699" s="6">
        <f t="shared" si="377"/>
        <v>0.81998283293346952</v>
      </c>
      <c r="K699" s="6">
        <f t="shared" si="378"/>
        <v>0.1001746753251487</v>
      </c>
      <c r="L699" s="94">
        <f t="shared" si="379"/>
        <v>2.7062659328053673E-4</v>
      </c>
      <c r="M699" s="94">
        <f t="shared" si="382"/>
        <v>5.9524047124748427E-3</v>
      </c>
      <c r="N699" s="6">
        <f t="shared" si="369"/>
        <v>2.1780609570143826E-3</v>
      </c>
      <c r="O699" s="6">
        <f t="shared" si="383"/>
        <v>0.29830682245383078</v>
      </c>
      <c r="P699" s="6">
        <f t="shared" si="380"/>
        <v>0.30048488341084517</v>
      </c>
    </row>
    <row r="700" spans="1:16" x14ac:dyDescent="0.25">
      <c r="A700" s="33">
        <f t="shared" si="370"/>
        <v>0.29616390591937647</v>
      </c>
      <c r="B700" s="24">
        <f t="shared" si="371"/>
        <v>3.783609408062355E-2</v>
      </c>
      <c r="C700" s="24">
        <f t="shared" si="372"/>
        <v>1.3731028764574571</v>
      </c>
      <c r="D700" s="24">
        <f t="shared" si="373"/>
        <v>5.4743410887335402E-3</v>
      </c>
      <c r="E700" s="24">
        <f t="shared" si="374"/>
        <v>8.2141741311266475E-2</v>
      </c>
      <c r="F700" s="6">
        <f t="shared" si="375"/>
        <v>0.52744695061057012</v>
      </c>
      <c r="G700" s="94">
        <f t="shared" si="381"/>
        <v>4.3198802128631853E-3</v>
      </c>
      <c r="H700" s="6">
        <f t="shared" si="368"/>
        <v>0.30048378613223964</v>
      </c>
      <c r="I700" s="6">
        <f t="shared" si="376"/>
        <v>0.22930818036839534</v>
      </c>
      <c r="J700" s="6">
        <f t="shared" si="377"/>
        <v>0.81998621963160456</v>
      </c>
      <c r="K700" s="6">
        <f t="shared" si="378"/>
        <v>0.10017453872355357</v>
      </c>
      <c r="L700" s="94">
        <f t="shared" si="379"/>
        <v>2.7062558779637459E-4</v>
      </c>
      <c r="M700" s="94">
        <f t="shared" si="382"/>
        <v>5.9524047124748427E-3</v>
      </c>
      <c r="N700" s="6">
        <f t="shared" si="369"/>
        <v>2.1780606050949259E-3</v>
      </c>
      <c r="O700" s="6">
        <f t="shared" si="383"/>
        <v>0.29830682245383078</v>
      </c>
      <c r="P700" s="6">
        <f t="shared" si="380"/>
        <v>0.30048488305892568</v>
      </c>
    </row>
    <row r="701" spans="1:16" x14ac:dyDescent="0.25">
      <c r="A701" s="33">
        <f t="shared" si="370"/>
        <v>0.29616445438271949</v>
      </c>
      <c r="B701" s="24">
        <f t="shared" si="371"/>
        <v>3.783554561728053E-2</v>
      </c>
      <c r="C701" s="24">
        <f t="shared" si="372"/>
        <v>1.373092514071546</v>
      </c>
      <c r="D701" s="24">
        <f t="shared" si="373"/>
        <v>5.4742249718310381E-3</v>
      </c>
      <c r="E701" s="24">
        <f t="shared" si="374"/>
        <v>8.2141857428168985E-2</v>
      </c>
      <c r="F701" s="6">
        <f t="shared" si="375"/>
        <v>0.52744620500402961</v>
      </c>
      <c r="G701" s="94">
        <f t="shared" si="381"/>
        <v>4.3198679995831183E-3</v>
      </c>
      <c r="H701" s="6">
        <f t="shared" si="368"/>
        <v>0.3004843223823026</v>
      </c>
      <c r="I701" s="6">
        <f t="shared" si="376"/>
        <v>0.22930644984994819</v>
      </c>
      <c r="J701" s="6">
        <f t="shared" si="377"/>
        <v>0.81998795015005177</v>
      </c>
      <c r="K701" s="6">
        <f t="shared" si="378"/>
        <v>0.10017446892132699</v>
      </c>
      <c r="L701" s="94">
        <f t="shared" si="379"/>
        <v>2.7062507404456397E-4</v>
      </c>
      <c r="M701" s="94">
        <f t="shared" si="382"/>
        <v>5.9524047124748427E-3</v>
      </c>
      <c r="N701" s="6">
        <f t="shared" si="369"/>
        <v>2.1780604252817923E-3</v>
      </c>
      <c r="O701" s="6">
        <f t="shared" si="383"/>
        <v>0.29830682245383078</v>
      </c>
      <c r="P701" s="6">
        <f t="shared" si="380"/>
        <v>0.30048488287911257</v>
      </c>
    </row>
    <row r="702" spans="1:16" x14ac:dyDescent="0.25">
      <c r="A702" s="33">
        <f t="shared" si="370"/>
        <v>0.29616473463112447</v>
      </c>
      <c r="B702" s="24">
        <f t="shared" si="371"/>
        <v>3.7835265368875548E-2</v>
      </c>
      <c r="C702" s="24">
        <f t="shared" si="372"/>
        <v>1.3730872191762156</v>
      </c>
      <c r="D702" s="24">
        <f t="shared" si="373"/>
        <v>5.4741656398415647E-3</v>
      </c>
      <c r="E702" s="24">
        <f t="shared" si="374"/>
        <v>8.2141916760158445E-2</v>
      </c>
      <c r="F702" s="6">
        <f t="shared" si="375"/>
        <v>0.527445824023966</v>
      </c>
      <c r="G702" s="94">
        <f t="shared" si="381"/>
        <v>4.3198617590111876E-3</v>
      </c>
      <c r="H702" s="6">
        <f t="shared" si="368"/>
        <v>0.30048459639013564</v>
      </c>
      <c r="I702" s="6">
        <f t="shared" si="376"/>
        <v>0.22930556560242801</v>
      </c>
      <c r="J702" s="6">
        <f t="shared" si="377"/>
        <v>0.81998883439757198</v>
      </c>
      <c r="K702" s="6">
        <f t="shared" si="378"/>
        <v>0.10017443325372391</v>
      </c>
      <c r="L702" s="94">
        <f t="shared" si="379"/>
        <v>2.7062481153813857E-4</v>
      </c>
      <c r="M702" s="94">
        <f t="shared" si="382"/>
        <v>5.9524047124748427E-3</v>
      </c>
      <c r="N702" s="6">
        <f t="shared" si="369"/>
        <v>2.1780603334045434E-3</v>
      </c>
      <c r="O702" s="6">
        <f t="shared" si="383"/>
        <v>0.29830682245383078</v>
      </c>
      <c r="P702" s="6">
        <f t="shared" si="380"/>
        <v>0.30048488278723534</v>
      </c>
    </row>
    <row r="703" spans="1:16" x14ac:dyDescent="0.25">
      <c r="A703" s="33">
        <f t="shared" si="370"/>
        <v>0.29616487782967432</v>
      </c>
      <c r="B703" s="24">
        <f t="shared" si="371"/>
        <v>3.7835122170325697E-2</v>
      </c>
      <c r="C703" s="24">
        <f t="shared" si="372"/>
        <v>1.3730845136365237</v>
      </c>
      <c r="D703" s="24">
        <f t="shared" si="373"/>
        <v>5.4741353230441641E-3</v>
      </c>
      <c r="E703" s="24">
        <f t="shared" si="374"/>
        <v>8.2141947076955851E-2</v>
      </c>
      <c r="F703" s="6">
        <f t="shared" si="375"/>
        <v>0.52744562935523998</v>
      </c>
      <c r="G703" s="94">
        <f t="shared" si="381"/>
        <v>4.3198585702786518E-3</v>
      </c>
      <c r="H703" s="6">
        <f t="shared" si="368"/>
        <v>0.30048473639995299</v>
      </c>
      <c r="I703" s="6">
        <f t="shared" si="376"/>
        <v>0.22930511377729948</v>
      </c>
      <c r="J703" s="6">
        <f t="shared" si="377"/>
        <v>0.81998928622270051</v>
      </c>
      <c r="K703" s="6">
        <f t="shared" si="378"/>
        <v>0.1001744150284507</v>
      </c>
      <c r="L703" s="94">
        <f t="shared" si="379"/>
        <v>2.706246774066249E-4</v>
      </c>
      <c r="M703" s="94">
        <f t="shared" si="382"/>
        <v>5.9524047124748427E-3</v>
      </c>
      <c r="N703" s="6">
        <f t="shared" si="369"/>
        <v>2.1780602864585135E-3</v>
      </c>
      <c r="O703" s="6">
        <f t="shared" si="383"/>
        <v>0.29830682245383078</v>
      </c>
      <c r="P703" s="6">
        <f t="shared" si="380"/>
        <v>0.30048488274028928</v>
      </c>
    </row>
    <row r="704" spans="1:16" x14ac:dyDescent="0.25">
      <c r="A704" s="33">
        <f t="shared" si="370"/>
        <v>0.29616495099984247</v>
      </c>
      <c r="B704" s="24">
        <f t="shared" si="371"/>
        <v>3.783504900015755E-2</v>
      </c>
      <c r="C704" s="24">
        <f t="shared" si="372"/>
        <v>1.3730831311850862</v>
      </c>
      <c r="D704" s="24">
        <f t="shared" si="373"/>
        <v>5.4741198320884255E-3</v>
      </c>
      <c r="E704" s="24">
        <f t="shared" si="374"/>
        <v>8.2141962567911592E-2</v>
      </c>
      <c r="F704" s="6">
        <f t="shared" si="375"/>
        <v>0.52744552988553361</v>
      </c>
      <c r="G704" s="94">
        <f t="shared" si="381"/>
        <v>4.3198569409352693E-3</v>
      </c>
      <c r="H704" s="6">
        <f t="shared" si="368"/>
        <v>0.30048480794077775</v>
      </c>
      <c r="I704" s="6">
        <f t="shared" si="376"/>
        <v>0.2293048829079094</v>
      </c>
      <c r="J704" s="6">
        <f t="shared" si="377"/>
        <v>0.81998951709209056</v>
      </c>
      <c r="K704" s="6">
        <f t="shared" si="378"/>
        <v>0.10017440571583121</v>
      </c>
      <c r="L704" s="94">
        <f t="shared" si="379"/>
        <v>2.7062460886981022E-4</v>
      </c>
      <c r="M704" s="94">
        <f t="shared" si="382"/>
        <v>5.9524047124748427E-3</v>
      </c>
      <c r="N704" s="6">
        <f t="shared" si="369"/>
        <v>2.1780602624706285E-3</v>
      </c>
      <c r="O704" s="6">
        <f t="shared" si="383"/>
        <v>0.29830682245383078</v>
      </c>
      <c r="P704" s="6">
        <f t="shared" si="380"/>
        <v>0.30048488271630142</v>
      </c>
    </row>
    <row r="705" spans="1:16" x14ac:dyDescent="0.25">
      <c r="A705" s="33">
        <f t="shared" si="370"/>
        <v>0.2961649883876043</v>
      </c>
      <c r="B705" s="24">
        <f t="shared" si="371"/>
        <v>3.7835011612395719E-2</v>
      </c>
      <c r="C705" s="24">
        <f t="shared" si="372"/>
        <v>1.3730824247934059</v>
      </c>
      <c r="D705" s="24">
        <f t="shared" si="373"/>
        <v>5.4741119166796005E-3</v>
      </c>
      <c r="E705" s="24">
        <f t="shared" si="374"/>
        <v>8.214197048332042E-2</v>
      </c>
      <c r="F705" s="6">
        <f t="shared" si="375"/>
        <v>0.5274454790595432</v>
      </c>
      <c r="G705" s="94">
        <f t="shared" si="381"/>
        <v>4.3198561083905435E-3</v>
      </c>
      <c r="H705" s="6">
        <f t="shared" si="368"/>
        <v>0.30048484449599483</v>
      </c>
      <c r="I705" s="6">
        <f t="shared" si="376"/>
        <v>0.22930476494049881</v>
      </c>
      <c r="J705" s="6">
        <f t="shared" si="377"/>
        <v>0.81998963505950118</v>
      </c>
      <c r="K705" s="6">
        <f t="shared" si="378"/>
        <v>0.1001744009573486</v>
      </c>
      <c r="L705" s="94">
        <f t="shared" si="379"/>
        <v>2.706245738496494E-4</v>
      </c>
      <c r="M705" s="94">
        <f t="shared" si="382"/>
        <v>5.9524047124748427E-3</v>
      </c>
      <c r="N705" s="6">
        <f t="shared" si="369"/>
        <v>2.1780602502135724E-3</v>
      </c>
      <c r="O705" s="6">
        <f t="shared" si="383"/>
        <v>0.29830682245383078</v>
      </c>
      <c r="P705" s="6">
        <f t="shared" si="380"/>
        <v>0.30048488270404433</v>
      </c>
    </row>
    <row r="706" spans="1:16" x14ac:dyDescent="0.25">
      <c r="A706" s="33">
        <f t="shared" si="370"/>
        <v>0.29616500749162905</v>
      </c>
      <c r="B706" s="24">
        <f t="shared" si="371"/>
        <v>3.7834992508370968E-2</v>
      </c>
      <c r="C706" s="24">
        <f t="shared" si="372"/>
        <v>1.3730820638483299</v>
      </c>
      <c r="D706" s="24">
        <f t="shared" si="373"/>
        <v>5.4741078721444519E-3</v>
      </c>
      <c r="E706" s="24">
        <f t="shared" si="374"/>
        <v>8.2141974527855571E-2</v>
      </c>
      <c r="F706" s="6">
        <f t="shared" si="375"/>
        <v>0.52744545308899893</v>
      </c>
      <c r="G706" s="94">
        <f t="shared" si="381"/>
        <v>4.319855682985394E-3</v>
      </c>
      <c r="H706" s="6">
        <f t="shared" si="368"/>
        <v>0.30048486317461442</v>
      </c>
      <c r="I706" s="6">
        <f t="shared" si="376"/>
        <v>0.22930470466267111</v>
      </c>
      <c r="J706" s="6">
        <f t="shared" si="377"/>
        <v>0.81998969533732891</v>
      </c>
      <c r="K706" s="6">
        <f t="shared" si="378"/>
        <v>0.10017439852590325</v>
      </c>
      <c r="L706" s="94">
        <f t="shared" si="379"/>
        <v>2.7062455595542294E-4</v>
      </c>
      <c r="M706" s="94">
        <f t="shared" si="382"/>
        <v>5.9524047124748427E-3</v>
      </c>
      <c r="N706" s="6">
        <f t="shared" si="369"/>
        <v>2.1780602439505927E-3</v>
      </c>
      <c r="O706" s="6">
        <f t="shared" si="383"/>
        <v>0.29830682245383078</v>
      </c>
      <c r="P706" s="6">
        <f t="shared" si="380"/>
        <v>0.3004848826977814</v>
      </c>
    </row>
    <row r="707" spans="1:16" x14ac:dyDescent="0.25">
      <c r="A707" s="33">
        <f t="shared" si="370"/>
        <v>0.29616501725321254</v>
      </c>
      <c r="B707" s="24">
        <f t="shared" si="371"/>
        <v>3.7834982746787482E-2</v>
      </c>
      <c r="C707" s="24">
        <f t="shared" si="372"/>
        <v>1.3730818794161948</v>
      </c>
      <c r="D707" s="24">
        <f t="shared" si="373"/>
        <v>5.4741058055086831E-3</v>
      </c>
      <c r="E707" s="24">
        <f t="shared" si="374"/>
        <v>8.2141976594491337E-2</v>
      </c>
      <c r="F707" s="6">
        <f t="shared" si="375"/>
        <v>0.52744543981883329</v>
      </c>
      <c r="G707" s="94">
        <f t="shared" si="381"/>
        <v>4.3198554656161871E-3</v>
      </c>
      <c r="H707" s="6">
        <f t="shared" si="368"/>
        <v>0.30048487271882873</v>
      </c>
      <c r="I707" s="6">
        <f t="shared" si="376"/>
        <v>0.22930467386250453</v>
      </c>
      <c r="J707" s="6">
        <f t="shared" si="377"/>
        <v>0.81998972613749543</v>
      </c>
      <c r="K707" s="6">
        <f t="shared" si="378"/>
        <v>0.10017439728350672</v>
      </c>
      <c r="L707" s="94">
        <f t="shared" si="379"/>
        <v>2.7062454681201674E-4</v>
      </c>
      <c r="M707" s="94">
        <f t="shared" si="382"/>
        <v>5.9524047124748427E-3</v>
      </c>
      <c r="N707" s="6">
        <f t="shared" si="369"/>
        <v>2.1780602407504004E-3</v>
      </c>
      <c r="O707" s="6">
        <f t="shared" si="383"/>
        <v>0.29830682245383078</v>
      </c>
      <c r="P707" s="6">
        <f t="shared" si="380"/>
        <v>0.30048488269458118</v>
      </c>
    </row>
    <row r="708" spans="1:16" x14ac:dyDescent="0.25">
      <c r="A708" s="33">
        <f t="shared" si="370"/>
        <v>0.29616502224108876</v>
      </c>
      <c r="B708" s="24">
        <f t="shared" si="371"/>
        <v>3.7834977758911259E-2</v>
      </c>
      <c r="C708" s="24">
        <f t="shared" si="372"/>
        <v>1.3730817851768999</v>
      </c>
      <c r="D708" s="24">
        <f t="shared" si="373"/>
        <v>5.4741047495199075E-3</v>
      </c>
      <c r="E708" s="24">
        <f t="shared" si="374"/>
        <v>8.2141977650480105E-2</v>
      </c>
      <c r="F708" s="6">
        <f t="shared" si="375"/>
        <v>0.5274454330381777</v>
      </c>
      <c r="G708" s="94">
        <f t="shared" si="381"/>
        <v>4.319855354547061E-3</v>
      </c>
      <c r="H708" s="6">
        <f t="shared" si="368"/>
        <v>0.3004848775956358</v>
      </c>
      <c r="I708" s="6">
        <f t="shared" si="376"/>
        <v>0.22930465812454232</v>
      </c>
      <c r="J708" s="6">
        <f t="shared" si="377"/>
        <v>0.81998974187545759</v>
      </c>
      <c r="K708" s="6">
        <f t="shared" si="378"/>
        <v>0.10017439664867914</v>
      </c>
      <c r="L708" s="94">
        <f t="shared" si="379"/>
        <v>2.7062454214001226E-4</v>
      </c>
      <c r="M708" s="94">
        <f t="shared" si="382"/>
        <v>5.9524047124748427E-3</v>
      </c>
      <c r="N708" s="6">
        <f t="shared" si="369"/>
        <v>2.1780602391151989E-3</v>
      </c>
      <c r="O708" s="6">
        <f t="shared" si="383"/>
        <v>0.29830682245383078</v>
      </c>
      <c r="P708" s="6">
        <f t="shared" si="380"/>
        <v>0.30048488269294599</v>
      </c>
    </row>
    <row r="709" spans="1:16" x14ac:dyDescent="0.25">
      <c r="A709" s="33">
        <f t="shared" si="370"/>
        <v>0.29616502478974382</v>
      </c>
      <c r="B709" s="24">
        <f t="shared" si="371"/>
        <v>3.7834975210256194E-2</v>
      </c>
      <c r="C709" s="24">
        <f t="shared" si="372"/>
        <v>1.3730817370234465</v>
      </c>
      <c r="D709" s="24">
        <f t="shared" si="373"/>
        <v>5.4741042099413599E-3</v>
      </c>
      <c r="E709" s="24">
        <f t="shared" si="374"/>
        <v>8.2141978190058654E-2</v>
      </c>
      <c r="F709" s="6">
        <f t="shared" si="375"/>
        <v>0.52744542957346641</v>
      </c>
      <c r="G709" s="94">
        <f t="shared" si="381"/>
        <v>4.3198552977940759E-3</v>
      </c>
      <c r="H709" s="6">
        <f t="shared" si="368"/>
        <v>0.30048488008753788</v>
      </c>
      <c r="I709" s="6">
        <f t="shared" si="376"/>
        <v>0.22930465008291559</v>
      </c>
      <c r="J709" s="6">
        <f t="shared" si="377"/>
        <v>0.8199897499170844</v>
      </c>
      <c r="K709" s="6">
        <f t="shared" si="378"/>
        <v>0.10017439632430122</v>
      </c>
      <c r="L709" s="94">
        <f t="shared" si="379"/>
        <v>2.7062453975275867E-4</v>
      </c>
      <c r="M709" s="94">
        <f t="shared" si="382"/>
        <v>5.9524047124748427E-3</v>
      </c>
      <c r="N709" s="6">
        <f t="shared" si="369"/>
        <v>2.1780602382796602E-3</v>
      </c>
      <c r="O709" s="6">
        <f t="shared" si="383"/>
        <v>0.29830682245383078</v>
      </c>
      <c r="P709" s="6">
        <f t="shared" si="380"/>
        <v>0.30048488269211043</v>
      </c>
    </row>
    <row r="710" spans="1:16" x14ac:dyDescent="0.25">
      <c r="A710" s="33">
        <f t="shared" si="370"/>
        <v>0.2961650260920301</v>
      </c>
      <c r="B710" s="24">
        <f t="shared" si="371"/>
        <v>3.7834973907969915E-2</v>
      </c>
      <c r="C710" s="24">
        <f t="shared" si="372"/>
        <v>1.373081712418476</v>
      </c>
      <c r="D710" s="24">
        <f t="shared" si="373"/>
        <v>5.474103934232916E-3</v>
      </c>
      <c r="E710" s="24">
        <f t="shared" si="374"/>
        <v>8.2141978465767096E-2</v>
      </c>
      <c r="F710" s="6">
        <f t="shared" si="375"/>
        <v>0.52744542780310288</v>
      </c>
      <c r="G710" s="94">
        <f t="shared" si="381"/>
        <v>4.3198552687950028E-3</v>
      </c>
      <c r="H710" s="6">
        <f t="shared" si="368"/>
        <v>0.30048488136082513</v>
      </c>
      <c r="I710" s="6">
        <f t="shared" si="376"/>
        <v>0.2293046459738855</v>
      </c>
      <c r="J710" s="6">
        <f t="shared" si="377"/>
        <v>0.81998975402611451</v>
      </c>
      <c r="K710" s="6">
        <f t="shared" si="378"/>
        <v>0.10017439615855382</v>
      </c>
      <c r="L710" s="94">
        <f t="shared" si="379"/>
        <v>2.7062453853294384E-4</v>
      </c>
      <c r="M710" s="94">
        <f t="shared" si="382"/>
        <v>5.9524047124748427E-3</v>
      </c>
      <c r="N710" s="6">
        <f t="shared" si="369"/>
        <v>2.1780602378527253E-3</v>
      </c>
      <c r="O710" s="6">
        <f t="shared" si="383"/>
        <v>0.29830682245383078</v>
      </c>
      <c r="P710" s="6">
        <f t="shared" si="380"/>
        <v>0.3004848826916835</v>
      </c>
    </row>
    <row r="712" spans="1:16" x14ac:dyDescent="0.25">
      <c r="A712" s="11" t="s">
        <v>75</v>
      </c>
      <c r="B712" s="11"/>
      <c r="C712" s="11"/>
      <c r="D712" s="11"/>
      <c r="E712" s="11"/>
      <c r="F712">
        <f>F679+1</f>
        <v>22</v>
      </c>
      <c r="G712" t="s">
        <v>76</v>
      </c>
      <c r="H712">
        <f>D$18/100</f>
        <v>0.7</v>
      </c>
      <c r="K712" t="s">
        <v>15</v>
      </c>
    </row>
    <row r="713" spans="1:16" x14ac:dyDescent="0.25">
      <c r="A713" s="4" t="s">
        <v>82</v>
      </c>
      <c r="B713" s="4" t="s">
        <v>185</v>
      </c>
      <c r="C713" s="4" t="s">
        <v>186</v>
      </c>
      <c r="D713" s="4" t="s">
        <v>187</v>
      </c>
      <c r="E713" s="4" t="s">
        <v>188</v>
      </c>
      <c r="F713" s="4" t="s">
        <v>79</v>
      </c>
      <c r="G713" s="4" t="s">
        <v>81</v>
      </c>
      <c r="H713" s="4" t="s">
        <v>84</v>
      </c>
      <c r="I713" s="4" t="s">
        <v>60</v>
      </c>
      <c r="J713" s="4" t="s">
        <v>190</v>
      </c>
      <c r="K713" s="4" t="s">
        <v>86</v>
      </c>
      <c r="L713" s="4" t="s">
        <v>88</v>
      </c>
      <c r="M713" s="4" t="s">
        <v>88</v>
      </c>
      <c r="N713" s="4" t="s">
        <v>90</v>
      </c>
      <c r="O713" s="4" t="s">
        <v>92</v>
      </c>
      <c r="P713" s="4" t="s">
        <v>92</v>
      </c>
    </row>
    <row r="714" spans="1:16" x14ac:dyDescent="0.25">
      <c r="A714" s="4" t="s">
        <v>77</v>
      </c>
      <c r="B714" s="4" t="s">
        <v>10</v>
      </c>
      <c r="C714" s="4" t="s">
        <v>57</v>
      </c>
      <c r="D714" s="4" t="s">
        <v>59</v>
      </c>
      <c r="E714" s="4" t="s">
        <v>189</v>
      </c>
      <c r="F714" s="4" t="s">
        <v>78</v>
      </c>
      <c r="G714" s="4" t="s">
        <v>80</v>
      </c>
      <c r="H714" s="4" t="s">
        <v>83</v>
      </c>
      <c r="I714" s="4" t="s">
        <v>61</v>
      </c>
      <c r="J714" s="4" t="s">
        <v>191</v>
      </c>
      <c r="K714" s="4" t="s">
        <v>85</v>
      </c>
      <c r="L714" s="4" t="s">
        <v>87</v>
      </c>
      <c r="M714" s="4" t="s">
        <v>28</v>
      </c>
      <c r="N714" s="4" t="s">
        <v>89</v>
      </c>
      <c r="O714" s="4" t="s">
        <v>32</v>
      </c>
      <c r="P714" s="4" t="s">
        <v>91</v>
      </c>
    </row>
    <row r="715" spans="1:16" x14ac:dyDescent="0.25">
      <c r="A715" s="4" t="s">
        <v>0</v>
      </c>
      <c r="B715" s="4" t="s">
        <v>0</v>
      </c>
      <c r="C715" s="4" t="s">
        <v>97</v>
      </c>
      <c r="D715" s="4" t="s">
        <v>17</v>
      </c>
      <c r="E715" s="4" t="s">
        <v>17</v>
      </c>
      <c r="F715" s="4" t="s">
        <v>22</v>
      </c>
      <c r="G715" s="4" t="s">
        <v>0</v>
      </c>
      <c r="H715" s="4" t="s">
        <v>0</v>
      </c>
      <c r="I715" s="4" t="s">
        <v>0</v>
      </c>
      <c r="J715" s="4" t="s">
        <v>0</v>
      </c>
      <c r="K715" s="4" t="s">
        <v>0</v>
      </c>
      <c r="L715" s="4" t="s">
        <v>20</v>
      </c>
      <c r="M715" s="4" t="s">
        <v>20</v>
      </c>
      <c r="N715" s="4" t="s">
        <v>0</v>
      </c>
      <c r="O715" s="4" t="s">
        <v>0</v>
      </c>
      <c r="P715" s="4" t="s">
        <v>0</v>
      </c>
    </row>
    <row r="716" spans="1:16" x14ac:dyDescent="0.25">
      <c r="A716" s="24">
        <v>0.2</v>
      </c>
      <c r="B716" s="24">
        <f>IF(A716&lt;0.167,A716,2*0.167-A716)</f>
        <v>0.13400000000000001</v>
      </c>
      <c r="C716" s="24">
        <f>2*ACOS((0.167-B716)/0.167)</f>
        <v>2.7437647987045688</v>
      </c>
      <c r="D716" s="24">
        <f>0.167^2*(C716-SIN(C716))/2</f>
        <v>3.2858095406100046E-2</v>
      </c>
      <c r="E716" s="24">
        <f>IF(A716&lt;0.167,D716,3.1416*(0.167)^2-D716)</f>
        <v>5.4757986993899971E-2</v>
      </c>
      <c r="F716" s="6">
        <f>$D$19/E716</f>
        <v>0.7912162837048089</v>
      </c>
      <c r="G716" s="94">
        <f>F716^2/(2*32.2)</f>
        <v>9.7208572608641092E-3</v>
      </c>
      <c r="H716" s="6">
        <f t="shared" ref="H716:H743" si="384">A716+G716</f>
        <v>0.20972085726086412</v>
      </c>
      <c r="I716" s="6">
        <f>0.167*C716</f>
        <v>0.45820872138366303</v>
      </c>
      <c r="J716" s="6">
        <f>IF(A716&lt;0.167,I716,(2*3.1416*0.167-I716))</f>
        <v>0.59108567861633698</v>
      </c>
      <c r="K716" s="6">
        <f>E716/J716</f>
        <v>9.2639678095537803E-2</v>
      </c>
      <c r="L716" s="94">
        <f>($D$21^2)*(F716^2)/(($D$20^2)*(K716^1.333))</f>
        <v>6.7588190163551704E-4</v>
      </c>
      <c r="M716" s="94">
        <f>D699</f>
        <v>5.4745683386940641E-3</v>
      </c>
      <c r="N716" s="6">
        <f t="shared" ref="N716:N743" si="385">((M716+L716)/2)*D$30</f>
        <v>2.152657584115353E-3</v>
      </c>
      <c r="O716" s="6">
        <f>H710</f>
        <v>0.30048488136082513</v>
      </c>
      <c r="P716" s="6">
        <f>N716+O716</f>
        <v>0.3026375389449405</v>
      </c>
    </row>
    <row r="717" spans="1:16" x14ac:dyDescent="0.25">
      <c r="A717" s="33">
        <f t="shared" ref="A717:A743" si="386">A716+(P716-H716)/2</f>
        <v>0.24645834084203821</v>
      </c>
      <c r="B717" s="24">
        <f t="shared" ref="B717:B743" si="387">IF(A717&lt;0.167,A717,2*0.167-A717)</f>
        <v>8.7541659157961804E-2</v>
      </c>
      <c r="C717" s="24">
        <f t="shared" ref="C717:C743" si="388">2*ACOS((0.167-B717)/0.167)</f>
        <v>2.1498494611114358</v>
      </c>
      <c r="D717" s="24">
        <f t="shared" ref="D717:D743" si="389">0.167^2*(C717-SIN(C717))/2</f>
        <v>1.8307291746935749E-2</v>
      </c>
      <c r="E717" s="24">
        <f t="shared" ref="E717:E743" si="390">IF(A717&lt;0.167,D717,3.1416*(0.167)^2-D717)</f>
        <v>6.9308790653064264E-2</v>
      </c>
      <c r="F717" s="6">
        <f t="shared" ref="F717:F743" si="391">$D$19/E717</f>
        <v>0.6251070111631547</v>
      </c>
      <c r="G717" s="94">
        <f>F717^2/2/32.2</f>
        <v>6.0676828479088885E-3</v>
      </c>
      <c r="H717" s="6">
        <f t="shared" si="384"/>
        <v>0.25252602368994709</v>
      </c>
      <c r="I717" s="6">
        <f t="shared" ref="I717:I743" si="392">0.167*C717</f>
        <v>0.35902486000560979</v>
      </c>
      <c r="J717" s="6">
        <f t="shared" ref="J717:J743" si="393">IF(A717&lt;0.167,I717,(2*3.1416*0.167-I717))</f>
        <v>0.69026953999439011</v>
      </c>
      <c r="K717" s="6">
        <f t="shared" ref="K717:K743" si="394">E717/J717</f>
        <v>0.10040829942116168</v>
      </c>
      <c r="L717" s="94">
        <f t="shared" ref="L717:L743" si="395">($D$21^2)*(F717^2)/(($D$20^2)*(K717^1.333))</f>
        <v>3.7894020189278735E-4</v>
      </c>
      <c r="M717" s="94">
        <f>M716</f>
        <v>5.4745683386940641E-3</v>
      </c>
      <c r="N717" s="6">
        <f t="shared" si="385"/>
        <v>2.0487279892053979E-3</v>
      </c>
      <c r="O717" s="6">
        <f>O716</f>
        <v>0.30048488136082513</v>
      </c>
      <c r="P717" s="6">
        <f t="shared" ref="P717:P743" si="396">N717+O717</f>
        <v>0.30253360935003054</v>
      </c>
    </row>
    <row r="718" spans="1:16" x14ac:dyDescent="0.25">
      <c r="A718" s="33">
        <f t="shared" si="386"/>
        <v>0.27146213367207994</v>
      </c>
      <c r="B718" s="24">
        <f t="shared" si="387"/>
        <v>6.2537866327920077E-2</v>
      </c>
      <c r="C718" s="24">
        <f t="shared" si="388"/>
        <v>1.7899924581016264</v>
      </c>
      <c r="D718" s="24">
        <f t="shared" si="389"/>
        <v>1.1349705991763331E-2</v>
      </c>
      <c r="E718" s="24">
        <f t="shared" si="390"/>
        <v>7.6266376408236691E-2</v>
      </c>
      <c r="F718" s="6">
        <f t="shared" si="391"/>
        <v>0.56808010309233326</v>
      </c>
      <c r="G718" s="94">
        <f t="shared" ref="G718:G743" si="397">F718^2/2/32.2</f>
        <v>5.0111025392763344E-3</v>
      </c>
      <c r="H718" s="6">
        <f t="shared" si="384"/>
        <v>0.27647323621135628</v>
      </c>
      <c r="I718" s="6">
        <f t="shared" si="392"/>
        <v>0.29892874050297163</v>
      </c>
      <c r="J718" s="6">
        <f t="shared" si="393"/>
        <v>0.75036565949702827</v>
      </c>
      <c r="K718" s="6">
        <f t="shared" si="394"/>
        <v>0.10163894821540502</v>
      </c>
      <c r="L718" s="94">
        <f t="shared" si="395"/>
        <v>3.0791354606128364E-4</v>
      </c>
      <c r="M718" s="94">
        <f t="shared" ref="M718:M743" si="398">M717</f>
        <v>5.4745683386940641E-3</v>
      </c>
      <c r="N718" s="6">
        <f t="shared" si="385"/>
        <v>2.0238686596643716E-3</v>
      </c>
      <c r="O718" s="6">
        <f t="shared" ref="O718:O743" si="399">O717</f>
        <v>0.30048488136082513</v>
      </c>
      <c r="P718" s="6">
        <f t="shared" si="396"/>
        <v>0.30250875002048949</v>
      </c>
    </row>
    <row r="719" spans="1:16" x14ac:dyDescent="0.25">
      <c r="A719" s="33">
        <f t="shared" si="386"/>
        <v>0.28447989057664658</v>
      </c>
      <c r="B719" s="24">
        <f t="shared" si="387"/>
        <v>4.9520109423353442E-2</v>
      </c>
      <c r="C719" s="24">
        <f t="shared" si="388"/>
        <v>1.581049675091575</v>
      </c>
      <c r="D719" s="24">
        <f t="shared" si="389"/>
        <v>8.103180188562327E-3</v>
      </c>
      <c r="E719" s="24">
        <f t="shared" si="390"/>
        <v>7.9512902211437697E-2</v>
      </c>
      <c r="F719" s="6">
        <f t="shared" si="391"/>
        <v>0.54488529241783301</v>
      </c>
      <c r="G719" s="94">
        <f t="shared" si="397"/>
        <v>4.6102481660445244E-3</v>
      </c>
      <c r="H719" s="6">
        <f t="shared" si="384"/>
        <v>0.28909013874269113</v>
      </c>
      <c r="I719" s="6">
        <f t="shared" si="392"/>
        <v>0.26403529574029305</v>
      </c>
      <c r="J719" s="6">
        <f t="shared" si="393"/>
        <v>0.78525910425970691</v>
      </c>
      <c r="K719" s="6">
        <f t="shared" si="394"/>
        <v>0.10125689951267421</v>
      </c>
      <c r="L719" s="94">
        <f t="shared" si="395"/>
        <v>2.8470820311593179E-4</v>
      </c>
      <c r="M719" s="94">
        <f t="shared" si="398"/>
        <v>5.4745683386940641E-3</v>
      </c>
      <c r="N719" s="6">
        <f t="shared" si="385"/>
        <v>2.0157467896334985E-3</v>
      </c>
      <c r="O719" s="6">
        <f t="shared" si="399"/>
        <v>0.30048488136082513</v>
      </c>
      <c r="P719" s="6">
        <f t="shared" si="396"/>
        <v>0.30250062815045864</v>
      </c>
    </row>
    <row r="720" spans="1:16" x14ac:dyDescent="0.25">
      <c r="A720" s="33">
        <f t="shared" si="386"/>
        <v>0.29118513528053036</v>
      </c>
      <c r="B720" s="24">
        <f t="shared" si="387"/>
        <v>4.2814864719469659E-2</v>
      </c>
      <c r="C720" s="24">
        <f t="shared" si="388"/>
        <v>1.4646450739429957</v>
      </c>
      <c r="D720" s="24">
        <f t="shared" si="389"/>
        <v>6.557733419110888E-3</v>
      </c>
      <c r="E720" s="24">
        <f t="shared" si="390"/>
        <v>8.1058348980889122E-2</v>
      </c>
      <c r="F720" s="6">
        <f t="shared" si="391"/>
        <v>0.53449658816372503</v>
      </c>
      <c r="G720" s="94">
        <f t="shared" si="397"/>
        <v>4.4361273720289239E-3</v>
      </c>
      <c r="H720" s="6">
        <f t="shared" si="384"/>
        <v>0.29562126265255928</v>
      </c>
      <c r="I720" s="6">
        <f t="shared" si="392"/>
        <v>0.24459572734848029</v>
      </c>
      <c r="J720" s="6">
        <f t="shared" si="393"/>
        <v>0.80469867265151973</v>
      </c>
      <c r="K720" s="6">
        <f t="shared" si="394"/>
        <v>0.10073130692983259</v>
      </c>
      <c r="L720" s="94">
        <f t="shared" si="395"/>
        <v>2.7586237601221771E-4</v>
      </c>
      <c r="M720" s="94">
        <f t="shared" si="398"/>
        <v>5.4745683386940641E-3</v>
      </c>
      <c r="N720" s="6">
        <f t="shared" si="385"/>
        <v>2.0126507501471986E-3</v>
      </c>
      <c r="O720" s="6">
        <f t="shared" si="399"/>
        <v>0.30048488136082513</v>
      </c>
      <c r="P720" s="6">
        <f t="shared" si="396"/>
        <v>0.3024975321109723</v>
      </c>
    </row>
    <row r="721" spans="1:16" x14ac:dyDescent="0.25">
      <c r="A721" s="33">
        <f t="shared" si="386"/>
        <v>0.29462327000973687</v>
      </c>
      <c r="B721" s="24">
        <f t="shared" si="387"/>
        <v>3.9376729990263148E-2</v>
      </c>
      <c r="C721" s="24">
        <f t="shared" si="388"/>
        <v>1.4019577955809148</v>
      </c>
      <c r="D721" s="24">
        <f t="shared" si="389"/>
        <v>5.8033828744762615E-3</v>
      </c>
      <c r="E721" s="24">
        <f t="shared" si="390"/>
        <v>8.1812699525523752E-2</v>
      </c>
      <c r="F721" s="6">
        <f t="shared" si="391"/>
        <v>0.52956828492076857</v>
      </c>
      <c r="G721" s="94">
        <f t="shared" si="397"/>
        <v>4.3546982669864023E-3</v>
      </c>
      <c r="H721" s="6">
        <f t="shared" si="384"/>
        <v>0.29897796827672329</v>
      </c>
      <c r="I721" s="6">
        <f t="shared" si="392"/>
        <v>0.23412695186201279</v>
      </c>
      <c r="J721" s="6">
        <f t="shared" si="393"/>
        <v>0.81516744813798714</v>
      </c>
      <c r="K721" s="6">
        <f t="shared" si="394"/>
        <v>0.10036306002208634</v>
      </c>
      <c r="L721" s="94">
        <f t="shared" si="395"/>
        <v>2.7212395193984838E-4</v>
      </c>
      <c r="M721" s="94">
        <f t="shared" si="398"/>
        <v>5.4745683386940641E-3</v>
      </c>
      <c r="N721" s="6">
        <f t="shared" si="385"/>
        <v>2.011342301721869E-3</v>
      </c>
      <c r="O721" s="6">
        <f t="shared" si="399"/>
        <v>0.30048488136082513</v>
      </c>
      <c r="P721" s="6">
        <f t="shared" si="396"/>
        <v>0.30249622366254703</v>
      </c>
    </row>
    <row r="722" spans="1:16" x14ac:dyDescent="0.25">
      <c r="A722" s="33">
        <f t="shared" si="386"/>
        <v>0.29638239770264874</v>
      </c>
      <c r="B722" s="24">
        <f t="shared" si="387"/>
        <v>3.7617602297351282E-2</v>
      </c>
      <c r="C722" s="24">
        <f t="shared" si="388"/>
        <v>1.3689696032029843</v>
      </c>
      <c r="D722" s="24">
        <f t="shared" si="389"/>
        <v>5.4281416900276713E-3</v>
      </c>
      <c r="E722" s="24">
        <f t="shared" si="390"/>
        <v>8.2187940709972346E-2</v>
      </c>
      <c r="F722" s="6">
        <f t="shared" si="391"/>
        <v>0.52715046268597976</v>
      </c>
      <c r="G722" s="94">
        <f t="shared" si="397"/>
        <v>4.3150250048143253E-3</v>
      </c>
      <c r="H722" s="6">
        <f t="shared" si="384"/>
        <v>0.30069742270746308</v>
      </c>
      <c r="I722" s="6">
        <f t="shared" si="392"/>
        <v>0.22861792373489839</v>
      </c>
      <c r="J722" s="6">
        <f t="shared" si="393"/>
        <v>0.82067647626510154</v>
      </c>
      <c r="K722" s="6">
        <f t="shared" si="394"/>
        <v>0.10014657795969692</v>
      </c>
      <c r="L722" s="94">
        <f t="shared" si="395"/>
        <v>2.7042203636348751E-4</v>
      </c>
      <c r="M722" s="94">
        <f t="shared" si="398"/>
        <v>5.4745683386940641E-3</v>
      </c>
      <c r="N722" s="6">
        <f t="shared" si="385"/>
        <v>2.0107466312701428E-3</v>
      </c>
      <c r="O722" s="6">
        <f t="shared" si="399"/>
        <v>0.30048488136082513</v>
      </c>
      <c r="P722" s="6">
        <f t="shared" si="396"/>
        <v>0.30249562799209528</v>
      </c>
    </row>
    <row r="723" spans="1:16" x14ac:dyDescent="0.25">
      <c r="A723" s="33">
        <f t="shared" si="386"/>
        <v>0.29728150034496481</v>
      </c>
      <c r="B723" s="24">
        <f t="shared" si="387"/>
        <v>3.6718499655035208E-2</v>
      </c>
      <c r="C723" s="24">
        <f t="shared" si="388"/>
        <v>1.3518494968827142</v>
      </c>
      <c r="D723" s="24">
        <f t="shared" si="389"/>
        <v>5.2392659696472521E-3</v>
      </c>
      <c r="E723" s="24">
        <f t="shared" si="390"/>
        <v>8.2376816430352759E-2</v>
      </c>
      <c r="F723" s="6">
        <f t="shared" si="391"/>
        <v>0.52594179831045296</v>
      </c>
      <c r="G723" s="94">
        <f t="shared" si="397"/>
        <v>4.2952604846278443E-3</v>
      </c>
      <c r="H723" s="6">
        <f t="shared" si="384"/>
        <v>0.30157676082959267</v>
      </c>
      <c r="I723" s="6">
        <f t="shared" si="392"/>
        <v>0.22575886597941328</v>
      </c>
      <c r="J723" s="6">
        <f t="shared" si="393"/>
        <v>0.82353553402058666</v>
      </c>
      <c r="K723" s="6">
        <f t="shared" si="394"/>
        <v>0.10002824775293001</v>
      </c>
      <c r="L723" s="94">
        <f t="shared" si="395"/>
        <v>2.6960795440750208E-4</v>
      </c>
      <c r="M723" s="94">
        <f t="shared" si="398"/>
        <v>5.4745683386940641E-3</v>
      </c>
      <c r="N723" s="6">
        <f t="shared" si="385"/>
        <v>2.0104617025855477E-3</v>
      </c>
      <c r="O723" s="6">
        <f t="shared" si="399"/>
        <v>0.30048488136082513</v>
      </c>
      <c r="P723" s="6">
        <f t="shared" si="396"/>
        <v>0.30249534306341069</v>
      </c>
    </row>
    <row r="724" spans="1:16" x14ac:dyDescent="0.25">
      <c r="A724" s="33">
        <f t="shared" si="386"/>
        <v>0.29774079146187382</v>
      </c>
      <c r="B724" s="24">
        <f t="shared" si="387"/>
        <v>3.6259208538126197E-2</v>
      </c>
      <c r="C724" s="24">
        <f t="shared" si="388"/>
        <v>1.3430331571821414</v>
      </c>
      <c r="D724" s="24">
        <f t="shared" si="389"/>
        <v>5.1435578307975904E-3</v>
      </c>
      <c r="E724" s="24">
        <f t="shared" si="390"/>
        <v>8.2472524569202427E-2</v>
      </c>
      <c r="F724" s="6">
        <f t="shared" si="391"/>
        <v>0.52533145067137577</v>
      </c>
      <c r="G724" s="94">
        <f t="shared" si="397"/>
        <v>4.2852970972747217E-3</v>
      </c>
      <c r="H724" s="6">
        <f t="shared" si="384"/>
        <v>0.30202608855914853</v>
      </c>
      <c r="I724" s="6">
        <f t="shared" si="392"/>
        <v>0.22428653724941763</v>
      </c>
      <c r="J724" s="6">
        <f t="shared" si="393"/>
        <v>0.82500786275058235</v>
      </c>
      <c r="K724" s="6">
        <f t="shared" si="394"/>
        <v>9.9965743713324645E-2</v>
      </c>
      <c r="L724" s="94">
        <f t="shared" si="395"/>
        <v>2.6920677616649926E-4</v>
      </c>
      <c r="M724" s="94">
        <f t="shared" si="398"/>
        <v>5.4745683386940641E-3</v>
      </c>
      <c r="N724" s="6">
        <f t="shared" si="385"/>
        <v>2.0103212902011971E-3</v>
      </c>
      <c r="O724" s="6">
        <f t="shared" si="399"/>
        <v>0.30048488136082513</v>
      </c>
      <c r="P724" s="6">
        <f t="shared" si="396"/>
        <v>0.30249520265102631</v>
      </c>
    </row>
    <row r="725" spans="1:16" x14ac:dyDescent="0.25">
      <c r="A725" s="33">
        <f t="shared" si="386"/>
        <v>0.29797534850781271</v>
      </c>
      <c r="B725" s="24">
        <f t="shared" si="387"/>
        <v>3.602465149218731E-2</v>
      </c>
      <c r="C725" s="24">
        <f t="shared" si="388"/>
        <v>1.3385118016673658</v>
      </c>
      <c r="D725" s="24">
        <f t="shared" si="389"/>
        <v>5.0948847769834299E-3</v>
      </c>
      <c r="E725" s="24">
        <f t="shared" si="390"/>
        <v>8.2521197623016587E-2</v>
      </c>
      <c r="F725" s="6">
        <f t="shared" si="391"/>
        <v>0.52502159712216279</v>
      </c>
      <c r="G725" s="94">
        <f t="shared" si="397"/>
        <v>4.2802434385824E-3</v>
      </c>
      <c r="H725" s="6">
        <f t="shared" si="384"/>
        <v>0.30225559194639512</v>
      </c>
      <c r="I725" s="6">
        <f t="shared" si="392"/>
        <v>0.2235314708784501</v>
      </c>
      <c r="J725" s="6">
        <f t="shared" si="393"/>
        <v>0.8257629291215498</v>
      </c>
      <c r="K725" s="6">
        <f t="shared" si="394"/>
        <v>9.993327953193902E-2</v>
      </c>
      <c r="L725" s="94">
        <f t="shared" si="395"/>
        <v>2.6900574529250935E-4</v>
      </c>
      <c r="M725" s="94">
        <f t="shared" si="398"/>
        <v>5.4745683386940641E-3</v>
      </c>
      <c r="N725" s="6">
        <f t="shared" si="385"/>
        <v>2.0102509293953006E-3</v>
      </c>
      <c r="O725" s="6">
        <f t="shared" si="399"/>
        <v>0.30048488136082513</v>
      </c>
      <c r="P725" s="6">
        <f t="shared" si="396"/>
        <v>0.3024951322902204</v>
      </c>
    </row>
    <row r="726" spans="1:16" x14ac:dyDescent="0.25">
      <c r="A726" s="33">
        <f t="shared" si="386"/>
        <v>0.29809511867972538</v>
      </c>
      <c r="B726" s="24">
        <f t="shared" si="387"/>
        <v>3.590488132027464E-2</v>
      </c>
      <c r="C726" s="24">
        <f t="shared" si="388"/>
        <v>1.3361981052044993</v>
      </c>
      <c r="D726" s="24">
        <f t="shared" si="389"/>
        <v>5.0700848140272899E-3</v>
      </c>
      <c r="E726" s="24">
        <f t="shared" si="390"/>
        <v>8.2545997585972725E-2</v>
      </c>
      <c r="F726" s="6">
        <f t="shared" si="391"/>
        <v>0.52486386062929113</v>
      </c>
      <c r="G726" s="94">
        <f t="shared" si="397"/>
        <v>4.2776719284888806E-3</v>
      </c>
      <c r="H726" s="6">
        <f t="shared" si="384"/>
        <v>0.30237279060821426</v>
      </c>
      <c r="I726" s="6">
        <f t="shared" si="392"/>
        <v>0.22314508356915141</v>
      </c>
      <c r="J726" s="6">
        <f t="shared" si="393"/>
        <v>0.82614931643084855</v>
      </c>
      <c r="K726" s="6">
        <f t="shared" si="394"/>
        <v>9.9916559808570754E-2</v>
      </c>
      <c r="L726" s="94">
        <f t="shared" si="395"/>
        <v>2.6890410047364621E-4</v>
      </c>
      <c r="M726" s="94">
        <f t="shared" si="398"/>
        <v>5.4745683386940641E-3</v>
      </c>
      <c r="N726" s="6">
        <f t="shared" si="385"/>
        <v>2.0102153537086987E-3</v>
      </c>
      <c r="O726" s="6">
        <f t="shared" si="399"/>
        <v>0.30048488136082513</v>
      </c>
      <c r="P726" s="6">
        <f t="shared" si="396"/>
        <v>0.30249509671453384</v>
      </c>
    </row>
    <row r="727" spans="1:16" x14ac:dyDescent="0.25">
      <c r="A727" s="33">
        <f t="shared" si="386"/>
        <v>0.29815627173288517</v>
      </c>
      <c r="B727" s="24">
        <f t="shared" si="387"/>
        <v>3.5843728267114849E-2</v>
      </c>
      <c r="C727" s="24">
        <f t="shared" si="388"/>
        <v>1.3350154538709069</v>
      </c>
      <c r="D727" s="24">
        <f t="shared" si="389"/>
        <v>5.0574362980032447E-3</v>
      </c>
      <c r="E727" s="24">
        <f t="shared" si="390"/>
        <v>8.2558646101996772E-2</v>
      </c>
      <c r="F727" s="6">
        <f t="shared" si="391"/>
        <v>0.52478344810722277</v>
      </c>
      <c r="G727" s="94">
        <f t="shared" si="397"/>
        <v>4.2763612951445063E-3</v>
      </c>
      <c r="H727" s="6">
        <f t="shared" si="384"/>
        <v>0.3024326330280297</v>
      </c>
      <c r="I727" s="6">
        <f t="shared" si="392"/>
        <v>0.22294758079644147</v>
      </c>
      <c r="J727" s="6">
        <f t="shared" si="393"/>
        <v>0.82634681920355846</v>
      </c>
      <c r="K727" s="6">
        <f t="shared" si="394"/>
        <v>9.9907985585964545E-2</v>
      </c>
      <c r="L727" s="94">
        <f t="shared" si="395"/>
        <v>2.6885246465658966E-4</v>
      </c>
      <c r="M727" s="94">
        <f t="shared" si="398"/>
        <v>5.4745683386940641E-3</v>
      </c>
      <c r="N727" s="6">
        <f t="shared" si="385"/>
        <v>2.0101972811727288E-3</v>
      </c>
      <c r="O727" s="6">
        <f t="shared" si="399"/>
        <v>0.30048488136082513</v>
      </c>
      <c r="P727" s="6">
        <f t="shared" si="396"/>
        <v>0.30249507864199787</v>
      </c>
    </row>
    <row r="728" spans="1:16" x14ac:dyDescent="0.25">
      <c r="A728" s="33">
        <f t="shared" si="386"/>
        <v>0.29818749453986926</v>
      </c>
      <c r="B728" s="24">
        <f t="shared" si="387"/>
        <v>3.5812505460130761E-2</v>
      </c>
      <c r="C728" s="24">
        <f t="shared" si="388"/>
        <v>1.3344112874074419</v>
      </c>
      <c r="D728" s="24">
        <f t="shared" si="389"/>
        <v>5.0509820258987353E-3</v>
      </c>
      <c r="E728" s="24">
        <f t="shared" si="390"/>
        <v>8.256510037410128E-2</v>
      </c>
      <c r="F728" s="6">
        <f t="shared" si="391"/>
        <v>0.52474242477951316</v>
      </c>
      <c r="G728" s="94">
        <f t="shared" si="397"/>
        <v>4.2756927385634007E-3</v>
      </c>
      <c r="H728" s="6">
        <f t="shared" si="384"/>
        <v>0.30246318727843263</v>
      </c>
      <c r="I728" s="6">
        <f t="shared" si="392"/>
        <v>0.2228466849970428</v>
      </c>
      <c r="J728" s="6">
        <f t="shared" si="393"/>
        <v>0.82644771500295722</v>
      </c>
      <c r="K728" s="6">
        <f t="shared" si="394"/>
        <v>9.9903598104576816E-2</v>
      </c>
      <c r="L728" s="94">
        <f t="shared" si="395"/>
        <v>2.6882616957256129E-4</v>
      </c>
      <c r="M728" s="94">
        <f t="shared" si="398"/>
        <v>5.4745683386940641E-3</v>
      </c>
      <c r="N728" s="6">
        <f t="shared" si="385"/>
        <v>2.010188077893319E-3</v>
      </c>
      <c r="O728" s="6">
        <f t="shared" si="399"/>
        <v>0.30048488136082513</v>
      </c>
      <c r="P728" s="6">
        <f t="shared" si="396"/>
        <v>0.30249506943871846</v>
      </c>
    </row>
    <row r="729" spans="1:16" x14ac:dyDescent="0.25">
      <c r="A729" s="33">
        <f t="shared" si="386"/>
        <v>0.29820343562001217</v>
      </c>
      <c r="B729" s="24">
        <f t="shared" si="387"/>
        <v>3.579656437998785E-2</v>
      </c>
      <c r="C729" s="24">
        <f t="shared" si="388"/>
        <v>1.3341027355197816</v>
      </c>
      <c r="D729" s="24">
        <f t="shared" si="389"/>
        <v>5.0476876945775139E-3</v>
      </c>
      <c r="E729" s="24">
        <f t="shared" si="390"/>
        <v>8.2568394705422501E-2</v>
      </c>
      <c r="F729" s="6">
        <f t="shared" si="391"/>
        <v>0.52472148849497358</v>
      </c>
      <c r="G729" s="94">
        <f t="shared" si="397"/>
        <v>4.2753515603785814E-3</v>
      </c>
      <c r="H729" s="6">
        <f t="shared" si="384"/>
        <v>0.30247878718039073</v>
      </c>
      <c r="I729" s="6">
        <f t="shared" si="392"/>
        <v>0.22279515683180354</v>
      </c>
      <c r="J729" s="6">
        <f t="shared" si="393"/>
        <v>0.82649924316819645</v>
      </c>
      <c r="K729" s="6">
        <f t="shared" si="394"/>
        <v>9.9901355491767152E-2</v>
      </c>
      <c r="L729" s="94">
        <f t="shared" si="395"/>
        <v>2.6881276225406835E-4</v>
      </c>
      <c r="M729" s="94">
        <f t="shared" si="398"/>
        <v>5.4745683386940641E-3</v>
      </c>
      <c r="N729" s="6">
        <f t="shared" si="385"/>
        <v>2.0101833853318463E-3</v>
      </c>
      <c r="O729" s="6">
        <f t="shared" si="399"/>
        <v>0.30048488136082513</v>
      </c>
      <c r="P729" s="6">
        <f t="shared" si="396"/>
        <v>0.30249506474615695</v>
      </c>
    </row>
    <row r="730" spans="1:16" x14ac:dyDescent="0.25">
      <c r="A730" s="33">
        <f t="shared" si="386"/>
        <v>0.29821157440289525</v>
      </c>
      <c r="B730" s="24">
        <f t="shared" si="387"/>
        <v>3.5788425597104767E-2</v>
      </c>
      <c r="C730" s="24">
        <f t="shared" si="388"/>
        <v>1.3339451797948245</v>
      </c>
      <c r="D730" s="24">
        <f t="shared" si="389"/>
        <v>5.0460060092717939E-3</v>
      </c>
      <c r="E730" s="24">
        <f t="shared" si="390"/>
        <v>8.257007639072822E-2</v>
      </c>
      <c r="F730" s="6">
        <f t="shared" si="391"/>
        <v>0.52471080161595685</v>
      </c>
      <c r="G730" s="94">
        <f t="shared" si="397"/>
        <v>4.2751774119947203E-3</v>
      </c>
      <c r="H730" s="6">
        <f t="shared" si="384"/>
        <v>0.30248675181488999</v>
      </c>
      <c r="I730" s="6">
        <f t="shared" si="392"/>
        <v>0.22276884502573571</v>
      </c>
      <c r="J730" s="6">
        <f t="shared" si="393"/>
        <v>0.82652555497426428</v>
      </c>
      <c r="K730" s="6">
        <f t="shared" si="394"/>
        <v>9.9900209852917643E-2</v>
      </c>
      <c r="L730" s="94">
        <f t="shared" si="395"/>
        <v>2.6880592175221345E-4</v>
      </c>
      <c r="M730" s="94">
        <f>M722</f>
        <v>5.4745683386940641E-3</v>
      </c>
      <c r="N730" s="6">
        <f t="shared" si="385"/>
        <v>2.0101809911561969E-3</v>
      </c>
      <c r="O730" s="6">
        <f>O722</f>
        <v>0.30048488136082513</v>
      </c>
      <c r="P730" s="6">
        <f t="shared" si="396"/>
        <v>0.30249506235198131</v>
      </c>
    </row>
    <row r="731" spans="1:16" x14ac:dyDescent="0.25">
      <c r="A731" s="33">
        <f t="shared" si="386"/>
        <v>0.29821572967144094</v>
      </c>
      <c r="B731" s="24">
        <f t="shared" si="387"/>
        <v>3.5784270328559076E-2</v>
      </c>
      <c r="C731" s="24">
        <f t="shared" si="388"/>
        <v>1.3338647333897455</v>
      </c>
      <c r="D731" s="24">
        <f t="shared" si="389"/>
        <v>5.0451474870457907E-3</v>
      </c>
      <c r="E731" s="24">
        <f t="shared" si="390"/>
        <v>8.2570934912954225E-2</v>
      </c>
      <c r="F731" s="6">
        <f t="shared" si="391"/>
        <v>0.52470534599303231</v>
      </c>
      <c r="G731" s="94">
        <f t="shared" si="397"/>
        <v>4.2750885110817965E-3</v>
      </c>
      <c r="H731" s="6">
        <f t="shared" si="384"/>
        <v>0.30249081818252271</v>
      </c>
      <c r="I731" s="6">
        <f t="shared" si="392"/>
        <v>0.22275541047608752</v>
      </c>
      <c r="J731" s="6">
        <f t="shared" si="393"/>
        <v>0.82653898952391247</v>
      </c>
      <c r="K731" s="6">
        <f t="shared" si="394"/>
        <v>9.9899624772105663E-2</v>
      </c>
      <c r="L731" s="94">
        <f t="shared" si="395"/>
        <v>2.6880243053760443E-4</v>
      </c>
      <c r="M731" s="94">
        <f t="shared" si="398"/>
        <v>5.4745683386940641E-3</v>
      </c>
      <c r="N731" s="6">
        <f t="shared" si="385"/>
        <v>2.0101797692310837E-3</v>
      </c>
      <c r="O731" s="6">
        <f t="shared" si="399"/>
        <v>0.30048488136082513</v>
      </c>
      <c r="P731" s="6">
        <f t="shared" si="396"/>
        <v>0.3024950611300562</v>
      </c>
    </row>
    <row r="732" spans="1:16" x14ac:dyDescent="0.25">
      <c r="A732" s="33">
        <f t="shared" si="386"/>
        <v>0.29821785114520771</v>
      </c>
      <c r="B732" s="24">
        <f t="shared" si="387"/>
        <v>3.5782148854792306E-2</v>
      </c>
      <c r="C732" s="24">
        <f t="shared" si="388"/>
        <v>1.3338236598653876</v>
      </c>
      <c r="D732" s="24">
        <f t="shared" si="389"/>
        <v>5.0447091851456034E-3</v>
      </c>
      <c r="E732" s="24">
        <f t="shared" si="390"/>
        <v>8.2571373214854416E-2</v>
      </c>
      <c r="F732" s="6">
        <f t="shared" si="391"/>
        <v>0.52470256077412125</v>
      </c>
      <c r="G732" s="94">
        <f t="shared" si="397"/>
        <v>4.2750431255111866E-3</v>
      </c>
      <c r="H732" s="6">
        <f t="shared" si="384"/>
        <v>0.3024928942707189</v>
      </c>
      <c r="I732" s="6">
        <f t="shared" si="392"/>
        <v>0.22274855119751974</v>
      </c>
      <c r="J732" s="6">
        <f t="shared" si="393"/>
        <v>0.82654584880248017</v>
      </c>
      <c r="K732" s="6">
        <f t="shared" si="394"/>
        <v>9.9899326013778711E-2</v>
      </c>
      <c r="L732" s="94">
        <f t="shared" si="395"/>
        <v>2.688006484133886E-4</v>
      </c>
      <c r="M732" s="94">
        <f t="shared" si="398"/>
        <v>5.4745683386940641E-3</v>
      </c>
      <c r="N732" s="6">
        <f t="shared" si="385"/>
        <v>2.0101791454876085E-3</v>
      </c>
      <c r="O732" s="6">
        <f t="shared" si="399"/>
        <v>0.30048488136082513</v>
      </c>
      <c r="P732" s="6">
        <f t="shared" si="396"/>
        <v>0.30249506050631275</v>
      </c>
    </row>
    <row r="733" spans="1:16" x14ac:dyDescent="0.25">
      <c r="A733" s="33">
        <f t="shared" si="386"/>
        <v>0.29821893426300461</v>
      </c>
      <c r="B733" s="24">
        <f t="shared" si="387"/>
        <v>3.578106573699541E-2</v>
      </c>
      <c r="C733" s="24">
        <f t="shared" si="388"/>
        <v>1.3338026893766404</v>
      </c>
      <c r="D733" s="24">
        <f t="shared" si="389"/>
        <v>5.0444854146505834E-3</v>
      </c>
      <c r="E733" s="24">
        <f t="shared" si="390"/>
        <v>8.2571596985349438E-2</v>
      </c>
      <c r="F733" s="6">
        <f t="shared" si="391"/>
        <v>0.52470113882085823</v>
      </c>
      <c r="G733" s="94">
        <f t="shared" si="397"/>
        <v>4.2750199546569183E-3</v>
      </c>
      <c r="H733" s="6">
        <f t="shared" si="384"/>
        <v>0.30249395421766151</v>
      </c>
      <c r="I733" s="6">
        <f t="shared" si="392"/>
        <v>0.22274504912589896</v>
      </c>
      <c r="J733" s="6">
        <f t="shared" si="393"/>
        <v>0.82654935087410097</v>
      </c>
      <c r="K733" s="6">
        <f t="shared" si="394"/>
        <v>9.989917347104256E-2</v>
      </c>
      <c r="L733" s="94">
        <f t="shared" si="395"/>
        <v>2.6879973863292762E-4</v>
      </c>
      <c r="M733" s="94">
        <f t="shared" si="398"/>
        <v>5.4745683386940641E-3</v>
      </c>
      <c r="N733" s="6">
        <f t="shared" si="385"/>
        <v>2.0101788270644469E-3</v>
      </c>
      <c r="O733" s="6">
        <f t="shared" si="399"/>
        <v>0.30048488136082513</v>
      </c>
      <c r="P733" s="6">
        <f t="shared" si="396"/>
        <v>0.30249506018788958</v>
      </c>
    </row>
    <row r="734" spans="1:16" x14ac:dyDescent="0.25">
      <c r="A734" s="33">
        <f t="shared" si="386"/>
        <v>0.29821948724811864</v>
      </c>
      <c r="B734" s="24">
        <f t="shared" si="387"/>
        <v>3.5780512751881377E-2</v>
      </c>
      <c r="C734" s="24">
        <f t="shared" si="388"/>
        <v>1.3337919827990163</v>
      </c>
      <c r="D734" s="24">
        <f t="shared" si="389"/>
        <v>5.0443711699135283E-3</v>
      </c>
      <c r="E734" s="24">
        <f t="shared" si="390"/>
        <v>8.2571711230086484E-2</v>
      </c>
      <c r="F734" s="6">
        <f t="shared" si="391"/>
        <v>0.52470041285378377</v>
      </c>
      <c r="G734" s="94">
        <f t="shared" si="397"/>
        <v>4.2750081249834024E-3</v>
      </c>
      <c r="H734" s="6">
        <f t="shared" si="384"/>
        <v>0.30249449537310202</v>
      </c>
      <c r="I734" s="6">
        <f t="shared" si="392"/>
        <v>0.22274326112743575</v>
      </c>
      <c r="J734" s="6">
        <f t="shared" si="393"/>
        <v>0.82655113887256415</v>
      </c>
      <c r="K734" s="6">
        <f t="shared" si="394"/>
        <v>9.9899095587378056E-2</v>
      </c>
      <c r="L734" s="94">
        <f t="shared" si="395"/>
        <v>2.6879927416659325E-4</v>
      </c>
      <c r="M734" s="94">
        <f t="shared" si="398"/>
        <v>5.4745683386940641E-3</v>
      </c>
      <c r="N734" s="6">
        <f t="shared" si="385"/>
        <v>2.0101786645012301E-3</v>
      </c>
      <c r="O734" s="6">
        <f t="shared" si="399"/>
        <v>0.30048488136082513</v>
      </c>
      <c r="P734" s="6">
        <f t="shared" si="396"/>
        <v>0.30249506002532633</v>
      </c>
    </row>
    <row r="735" spans="1:16" x14ac:dyDescent="0.25">
      <c r="A735" s="33">
        <f t="shared" si="386"/>
        <v>0.2982197695742308</v>
      </c>
      <c r="B735" s="24">
        <f t="shared" si="387"/>
        <v>3.5780230425769222E-2</v>
      </c>
      <c r="C735" s="24">
        <f t="shared" si="388"/>
        <v>1.3337865165362119</v>
      </c>
      <c r="D735" s="24">
        <f t="shared" si="389"/>
        <v>5.0443128426530485E-3</v>
      </c>
      <c r="E735" s="24">
        <f t="shared" si="390"/>
        <v>8.2571769557346963E-2</v>
      </c>
      <c r="F735" s="6">
        <f t="shared" si="391"/>
        <v>0.52470004221454691</v>
      </c>
      <c r="G735" s="94">
        <f t="shared" si="397"/>
        <v>4.2750020854029087E-3</v>
      </c>
      <c r="H735" s="6">
        <f t="shared" si="384"/>
        <v>0.30249477165963373</v>
      </c>
      <c r="I735" s="6">
        <f t="shared" si="392"/>
        <v>0.2227423482615474</v>
      </c>
      <c r="J735" s="6">
        <f t="shared" si="393"/>
        <v>0.82655205173845259</v>
      </c>
      <c r="K735" s="6">
        <f t="shared" si="394"/>
        <v>9.989905582313563E-2</v>
      </c>
      <c r="L735" s="94">
        <f t="shared" si="395"/>
        <v>2.6879903703928116E-4</v>
      </c>
      <c r="M735" s="94">
        <f t="shared" si="398"/>
        <v>5.4745683386940641E-3</v>
      </c>
      <c r="N735" s="6">
        <f t="shared" si="385"/>
        <v>2.010178581506671E-3</v>
      </c>
      <c r="O735" s="6">
        <f t="shared" si="399"/>
        <v>0.30048488136082513</v>
      </c>
      <c r="P735" s="6">
        <f t="shared" si="396"/>
        <v>0.30249505994233178</v>
      </c>
    </row>
    <row r="736" spans="1:16" x14ac:dyDescent="0.25">
      <c r="A736" s="33">
        <f t="shared" si="386"/>
        <v>0.29821991371557982</v>
      </c>
      <c r="B736" s="24">
        <f t="shared" si="387"/>
        <v>3.5780086284420198E-2</v>
      </c>
      <c r="C736" s="24">
        <f t="shared" si="388"/>
        <v>1.3337837257332117</v>
      </c>
      <c r="D736" s="24">
        <f t="shared" si="389"/>
        <v>5.0442830637994398E-3</v>
      </c>
      <c r="E736" s="24">
        <f t="shared" si="390"/>
        <v>8.2571799336200583E-2</v>
      </c>
      <c r="F736" s="6">
        <f t="shared" si="391"/>
        <v>0.52469985298570765</v>
      </c>
      <c r="G736" s="94">
        <f t="shared" si="397"/>
        <v>4.2749990019134033E-3</v>
      </c>
      <c r="H736" s="6">
        <f t="shared" si="384"/>
        <v>0.30249491271749324</v>
      </c>
      <c r="I736" s="6">
        <f t="shared" si="392"/>
        <v>0.22274188219744637</v>
      </c>
      <c r="J736" s="6">
        <f t="shared" si="393"/>
        <v>0.82655251780255357</v>
      </c>
      <c r="K736" s="6">
        <f t="shared" si="394"/>
        <v>9.9899035521328228E-2</v>
      </c>
      <c r="L736" s="94">
        <f t="shared" si="395"/>
        <v>2.6879891597560135E-4</v>
      </c>
      <c r="M736" s="94">
        <f t="shared" si="398"/>
        <v>5.4745683386940641E-3</v>
      </c>
      <c r="N736" s="6">
        <f t="shared" si="385"/>
        <v>2.010178539134383E-3</v>
      </c>
      <c r="O736" s="6">
        <f t="shared" si="399"/>
        <v>0.30048488136082513</v>
      </c>
      <c r="P736" s="6">
        <f t="shared" si="396"/>
        <v>0.30249505989995951</v>
      </c>
    </row>
    <row r="737" spans="1:16" x14ac:dyDescent="0.25">
      <c r="A737" s="33">
        <f t="shared" si="386"/>
        <v>0.29821998730681298</v>
      </c>
      <c r="B737" s="24">
        <f t="shared" si="387"/>
        <v>3.5780012693187035E-2</v>
      </c>
      <c r="C737" s="24">
        <f t="shared" si="388"/>
        <v>1.3337823008893996</v>
      </c>
      <c r="D737" s="24">
        <f t="shared" si="389"/>
        <v>5.0442678602534785E-3</v>
      </c>
      <c r="E737" s="24">
        <f t="shared" si="390"/>
        <v>8.2571814539746533E-2</v>
      </c>
      <c r="F737" s="6">
        <f t="shared" si="391"/>
        <v>0.52469975637527977</v>
      </c>
      <c r="G737" s="94">
        <f t="shared" si="397"/>
        <v>4.2749974276440669E-3</v>
      </c>
      <c r="H737" s="6">
        <f t="shared" si="384"/>
        <v>0.30249498473445707</v>
      </c>
      <c r="I737" s="6">
        <f t="shared" si="392"/>
        <v>0.22274164424852974</v>
      </c>
      <c r="J737" s="6">
        <f t="shared" si="393"/>
        <v>0.82655275575147025</v>
      </c>
      <c r="K737" s="6">
        <f t="shared" si="394"/>
        <v>9.9899025156204802E-2</v>
      </c>
      <c r="L737" s="94">
        <f t="shared" si="395"/>
        <v>2.6879885416703213E-4</v>
      </c>
      <c r="M737" s="94">
        <f t="shared" si="398"/>
        <v>5.4745683386940641E-3</v>
      </c>
      <c r="N737" s="6">
        <f t="shared" si="385"/>
        <v>2.0101785175013834E-3</v>
      </c>
      <c r="O737" s="6">
        <f t="shared" si="399"/>
        <v>0.30048488136082513</v>
      </c>
      <c r="P737" s="6">
        <f t="shared" si="396"/>
        <v>0.30249505987832653</v>
      </c>
    </row>
    <row r="738" spans="1:16" x14ac:dyDescent="0.25">
      <c r="A738" s="33">
        <f t="shared" si="386"/>
        <v>0.29822002487874771</v>
      </c>
      <c r="B738" s="24">
        <f t="shared" si="387"/>
        <v>3.5779975121252305E-2</v>
      </c>
      <c r="C738" s="24">
        <f t="shared" si="388"/>
        <v>1.333781573436237</v>
      </c>
      <c r="D738" s="24">
        <f t="shared" si="389"/>
        <v>5.0442600981027222E-3</v>
      </c>
      <c r="E738" s="24">
        <f t="shared" si="390"/>
        <v>8.2571822301897302E-2</v>
      </c>
      <c r="F738" s="6">
        <f t="shared" si="391"/>
        <v>0.52469970705096425</v>
      </c>
      <c r="G738" s="94">
        <f t="shared" si="397"/>
        <v>4.2749966239032247E-3</v>
      </c>
      <c r="H738" s="6">
        <f t="shared" si="384"/>
        <v>0.30249502150265095</v>
      </c>
      <c r="I738" s="6">
        <f t="shared" si="392"/>
        <v>0.22274152276385159</v>
      </c>
      <c r="J738" s="6">
        <f t="shared" si="393"/>
        <v>0.82655287723614834</v>
      </c>
      <c r="K738" s="6">
        <f t="shared" si="394"/>
        <v>9.9899019864286689E-2</v>
      </c>
      <c r="L738" s="94">
        <f t="shared" si="395"/>
        <v>2.6879882261082434E-4</v>
      </c>
      <c r="M738" s="94">
        <f t="shared" si="398"/>
        <v>5.4745683386940641E-3</v>
      </c>
      <c r="N738" s="6">
        <f t="shared" si="385"/>
        <v>2.0101785064567108E-3</v>
      </c>
      <c r="O738" s="6">
        <f t="shared" si="399"/>
        <v>0.30048488136082513</v>
      </c>
      <c r="P738" s="6">
        <f t="shared" si="396"/>
        <v>0.30249505986728181</v>
      </c>
    </row>
    <row r="739" spans="1:16" x14ac:dyDescent="0.25">
      <c r="A739" s="33">
        <f t="shared" si="386"/>
        <v>0.29822004406106317</v>
      </c>
      <c r="B739" s="24">
        <f t="shared" si="387"/>
        <v>3.5779955938936847E-2</v>
      </c>
      <c r="C739" s="24">
        <f t="shared" si="388"/>
        <v>1.3337812020355884</v>
      </c>
      <c r="D739" s="24">
        <f t="shared" si="389"/>
        <v>5.0442561351454335E-3</v>
      </c>
      <c r="E739" s="24">
        <f t="shared" si="390"/>
        <v>8.2571826264854584E-2</v>
      </c>
      <c r="F739" s="6">
        <f t="shared" si="391"/>
        <v>0.52469968186849447</v>
      </c>
      <c r="G739" s="94">
        <f t="shared" si="397"/>
        <v>4.2749962135543371E-3</v>
      </c>
      <c r="H739" s="6">
        <f t="shared" si="384"/>
        <v>0.30249504027461749</v>
      </c>
      <c r="I739" s="6">
        <f t="shared" si="392"/>
        <v>0.22274146073994328</v>
      </c>
      <c r="J739" s="6">
        <f t="shared" si="393"/>
        <v>0.82655293926005668</v>
      </c>
      <c r="K739" s="6">
        <f t="shared" si="394"/>
        <v>9.9899017162499229E-2</v>
      </c>
      <c r="L739" s="94">
        <f t="shared" si="395"/>
        <v>2.6879880649985881E-4</v>
      </c>
      <c r="M739" s="94">
        <f t="shared" si="398"/>
        <v>5.4745683386940641E-3</v>
      </c>
      <c r="N739" s="6">
        <f t="shared" si="385"/>
        <v>2.0101785008178729E-3</v>
      </c>
      <c r="O739" s="6">
        <f t="shared" si="399"/>
        <v>0.30048488136082513</v>
      </c>
      <c r="P739" s="6">
        <f t="shared" si="396"/>
        <v>0.30249505986164299</v>
      </c>
    </row>
    <row r="740" spans="1:16" x14ac:dyDescent="0.25">
      <c r="A740" s="33">
        <f t="shared" si="386"/>
        <v>0.29822005385457595</v>
      </c>
      <c r="B740" s="24">
        <f t="shared" si="387"/>
        <v>3.5779946145424069E-2</v>
      </c>
      <c r="C740" s="24">
        <f t="shared" si="388"/>
        <v>1.3337810124173097</v>
      </c>
      <c r="D740" s="24">
        <f t="shared" si="389"/>
        <v>5.0442541118617514E-3</v>
      </c>
      <c r="E740" s="24">
        <f t="shared" si="390"/>
        <v>8.2571828288138263E-2</v>
      </c>
      <c r="F740" s="6">
        <f t="shared" si="391"/>
        <v>0.5246996690116118</v>
      </c>
      <c r="G740" s="94">
        <f t="shared" si="397"/>
        <v>4.2749960040511636E-3</v>
      </c>
      <c r="H740" s="6">
        <f t="shared" si="384"/>
        <v>0.30249504985862713</v>
      </c>
      <c r="I740" s="6">
        <f t="shared" si="392"/>
        <v>0.22274142907369074</v>
      </c>
      <c r="J740" s="6">
        <f t="shared" si="393"/>
        <v>0.82655297092630919</v>
      </c>
      <c r="K740" s="6">
        <f t="shared" si="394"/>
        <v>9.989901578310327E-2</v>
      </c>
      <c r="L740" s="94">
        <f t="shared" si="395"/>
        <v>2.6879879827442735E-4</v>
      </c>
      <c r="M740" s="94">
        <f t="shared" si="398"/>
        <v>5.4745683386940641E-3</v>
      </c>
      <c r="N740" s="6">
        <f t="shared" si="385"/>
        <v>2.0101784979389718E-3</v>
      </c>
      <c r="O740" s="6">
        <f t="shared" si="399"/>
        <v>0.30048488136082513</v>
      </c>
      <c r="P740" s="6">
        <f t="shared" si="396"/>
        <v>0.30249505985876413</v>
      </c>
    </row>
    <row r="741" spans="1:16" x14ac:dyDescent="0.25">
      <c r="A741" s="33">
        <f t="shared" si="386"/>
        <v>0.29822005885464442</v>
      </c>
      <c r="B741" s="24">
        <f t="shared" si="387"/>
        <v>3.5779941145355598E-2</v>
      </c>
      <c r="C741" s="24">
        <f t="shared" si="388"/>
        <v>1.3337809156078722</v>
      </c>
      <c r="D741" s="24">
        <f t="shared" si="389"/>
        <v>5.0442530788763172E-3</v>
      </c>
      <c r="E741" s="24">
        <f t="shared" si="390"/>
        <v>8.2571829321123696E-2</v>
      </c>
      <c r="F741" s="6">
        <f t="shared" si="391"/>
        <v>0.52469966244754374</v>
      </c>
      <c r="G741" s="94">
        <f t="shared" si="397"/>
        <v>4.2749958970895391E-3</v>
      </c>
      <c r="H741" s="6">
        <f t="shared" si="384"/>
        <v>0.30249505475173394</v>
      </c>
      <c r="I741" s="6">
        <f t="shared" si="392"/>
        <v>0.22274141290651467</v>
      </c>
      <c r="J741" s="6">
        <f t="shared" si="393"/>
        <v>0.82655298709348535</v>
      </c>
      <c r="K741" s="6">
        <f t="shared" si="394"/>
        <v>9.9899015078853737E-2</v>
      </c>
      <c r="L741" s="94">
        <f t="shared" si="395"/>
        <v>2.6879879407494311E-4</v>
      </c>
      <c r="M741" s="94">
        <f t="shared" si="398"/>
        <v>5.4745683386940641E-3</v>
      </c>
      <c r="N741" s="6">
        <f t="shared" si="385"/>
        <v>2.0101784964691523E-3</v>
      </c>
      <c r="O741" s="6">
        <f t="shared" si="399"/>
        <v>0.30048488136082513</v>
      </c>
      <c r="P741" s="6">
        <f t="shared" si="396"/>
        <v>0.3024950598572943</v>
      </c>
    </row>
    <row r="742" spans="1:16" x14ac:dyDescent="0.25">
      <c r="A742" s="33">
        <f t="shared" si="386"/>
        <v>0.29822006140742463</v>
      </c>
      <c r="B742" s="24">
        <f t="shared" si="387"/>
        <v>3.5779938592575389E-2</v>
      </c>
      <c r="C742" s="24">
        <f t="shared" si="388"/>
        <v>1.3337808661819033</v>
      </c>
      <c r="D742" s="24">
        <f t="shared" si="389"/>
        <v>5.0442525514866098E-3</v>
      </c>
      <c r="E742" s="24">
        <f t="shared" si="390"/>
        <v>8.2571829848513412E-2</v>
      </c>
      <c r="F742" s="6">
        <f t="shared" si="391"/>
        <v>0.52469965909626515</v>
      </c>
      <c r="G742" s="94">
        <f t="shared" si="397"/>
        <v>4.2749958424803851E-3</v>
      </c>
      <c r="H742" s="6">
        <f t="shared" si="384"/>
        <v>0.302495057249905</v>
      </c>
      <c r="I742" s="6">
        <f t="shared" si="392"/>
        <v>0.22274140465237785</v>
      </c>
      <c r="J742" s="6">
        <f t="shared" si="393"/>
        <v>0.82655299534762205</v>
      </c>
      <c r="K742" s="6">
        <f t="shared" si="394"/>
        <v>9.9899014719299767E-2</v>
      </c>
      <c r="L742" s="94">
        <f t="shared" si="395"/>
        <v>2.6879879193090079E-4</v>
      </c>
      <c r="M742" s="94">
        <f t="shared" si="398"/>
        <v>5.4745683386940641E-3</v>
      </c>
      <c r="N742" s="6">
        <f t="shared" si="385"/>
        <v>2.0101784957187378E-3</v>
      </c>
      <c r="O742" s="6">
        <f t="shared" si="399"/>
        <v>0.30048488136082513</v>
      </c>
      <c r="P742" s="6">
        <f t="shared" si="396"/>
        <v>0.30249505985654385</v>
      </c>
    </row>
    <row r="743" spans="1:16" x14ac:dyDescent="0.25">
      <c r="A743" s="33">
        <f t="shared" si="386"/>
        <v>0.29822006271074408</v>
      </c>
      <c r="B743" s="24">
        <f t="shared" si="387"/>
        <v>3.5779937289255936E-2</v>
      </c>
      <c r="C743" s="24">
        <f t="shared" si="388"/>
        <v>1.3337808409475225</v>
      </c>
      <c r="D743" s="24">
        <f t="shared" si="389"/>
        <v>5.0442522822283136E-3</v>
      </c>
      <c r="E743" s="24">
        <f t="shared" si="390"/>
        <v>8.2571830117771708E-2</v>
      </c>
      <c r="F743" s="6">
        <f t="shared" si="391"/>
        <v>0.52469965738527313</v>
      </c>
      <c r="G743" s="94">
        <f t="shared" si="397"/>
        <v>4.2749958145997359E-3</v>
      </c>
      <c r="H743" s="6">
        <f t="shared" si="384"/>
        <v>0.30249505852534381</v>
      </c>
      <c r="I743" s="6">
        <f t="shared" si="392"/>
        <v>0.22274140043823626</v>
      </c>
      <c r="J743" s="6">
        <f t="shared" si="393"/>
        <v>0.82655299956176376</v>
      </c>
      <c r="K743" s="6">
        <f t="shared" si="394"/>
        <v>9.9899014535729802E-2</v>
      </c>
      <c r="L743" s="94">
        <f t="shared" si="395"/>
        <v>2.6879879083626209E-4</v>
      </c>
      <c r="M743" s="94">
        <f t="shared" si="398"/>
        <v>5.4745683386940641E-3</v>
      </c>
      <c r="N743" s="6">
        <f t="shared" si="385"/>
        <v>2.0101784953356137E-3</v>
      </c>
      <c r="O743" s="6">
        <f t="shared" si="399"/>
        <v>0.30048488136082513</v>
      </c>
      <c r="P743" s="6">
        <f t="shared" si="396"/>
        <v>0.30249505985616076</v>
      </c>
    </row>
    <row r="745" spans="1:16" x14ac:dyDescent="0.25">
      <c r="A745" s="11" t="s">
        <v>75</v>
      </c>
      <c r="B745" s="11"/>
      <c r="C745" s="11"/>
      <c r="D745" s="11"/>
      <c r="E745" s="11"/>
      <c r="F745">
        <f>F712+1</f>
        <v>23</v>
      </c>
      <c r="G745" t="s">
        <v>76</v>
      </c>
      <c r="H745">
        <f>D$18/100</f>
        <v>0.7</v>
      </c>
      <c r="K745" t="s">
        <v>15</v>
      </c>
    </row>
    <row r="746" spans="1:16" x14ac:dyDescent="0.25">
      <c r="A746" s="4" t="s">
        <v>82</v>
      </c>
      <c r="B746" s="4" t="s">
        <v>185</v>
      </c>
      <c r="C746" s="4" t="s">
        <v>186</v>
      </c>
      <c r="D746" s="4" t="s">
        <v>187</v>
      </c>
      <c r="E746" s="4" t="s">
        <v>188</v>
      </c>
      <c r="F746" s="4" t="s">
        <v>79</v>
      </c>
      <c r="G746" s="4" t="s">
        <v>81</v>
      </c>
      <c r="H746" s="4" t="s">
        <v>84</v>
      </c>
      <c r="I746" s="4" t="s">
        <v>60</v>
      </c>
      <c r="J746" s="4" t="s">
        <v>190</v>
      </c>
      <c r="K746" s="4" t="s">
        <v>86</v>
      </c>
      <c r="L746" s="4" t="s">
        <v>88</v>
      </c>
      <c r="M746" s="4" t="s">
        <v>88</v>
      </c>
      <c r="N746" s="4" t="s">
        <v>90</v>
      </c>
      <c r="O746" s="4" t="s">
        <v>92</v>
      </c>
      <c r="P746" s="4" t="s">
        <v>92</v>
      </c>
    </row>
    <row r="747" spans="1:16" x14ac:dyDescent="0.25">
      <c r="A747" s="4" t="s">
        <v>77</v>
      </c>
      <c r="B747" s="4" t="s">
        <v>10</v>
      </c>
      <c r="C747" s="4" t="s">
        <v>57</v>
      </c>
      <c r="D747" s="4" t="s">
        <v>59</v>
      </c>
      <c r="E747" s="4" t="s">
        <v>189</v>
      </c>
      <c r="F747" s="4" t="s">
        <v>78</v>
      </c>
      <c r="G747" s="4" t="s">
        <v>80</v>
      </c>
      <c r="H747" s="4" t="s">
        <v>83</v>
      </c>
      <c r="I747" s="4" t="s">
        <v>61</v>
      </c>
      <c r="J747" s="4" t="s">
        <v>191</v>
      </c>
      <c r="K747" s="4" t="s">
        <v>85</v>
      </c>
      <c r="L747" s="4" t="s">
        <v>87</v>
      </c>
      <c r="M747" s="4" t="s">
        <v>28</v>
      </c>
      <c r="N747" s="4" t="s">
        <v>89</v>
      </c>
      <c r="O747" s="4" t="s">
        <v>32</v>
      </c>
      <c r="P747" s="4" t="s">
        <v>91</v>
      </c>
    </row>
    <row r="748" spans="1:16" x14ac:dyDescent="0.25">
      <c r="A748" s="4" t="s">
        <v>0</v>
      </c>
      <c r="B748" s="4" t="s">
        <v>0</v>
      </c>
      <c r="C748" s="4" t="s">
        <v>97</v>
      </c>
      <c r="D748" s="4" t="s">
        <v>17</v>
      </c>
      <c r="E748" s="4" t="s">
        <v>17</v>
      </c>
      <c r="F748" s="4" t="s">
        <v>22</v>
      </c>
      <c r="G748" s="4" t="s">
        <v>0</v>
      </c>
      <c r="H748" s="4" t="s">
        <v>0</v>
      </c>
      <c r="I748" s="4" t="s">
        <v>0</v>
      </c>
      <c r="J748" s="4" t="s">
        <v>0</v>
      </c>
      <c r="K748" s="4" t="s">
        <v>0</v>
      </c>
      <c r="L748" s="4" t="s">
        <v>20</v>
      </c>
      <c r="M748" s="4" t="s">
        <v>20</v>
      </c>
      <c r="N748" s="4" t="s">
        <v>0</v>
      </c>
      <c r="O748" s="4" t="s">
        <v>0</v>
      </c>
      <c r="P748" s="4" t="s">
        <v>0</v>
      </c>
    </row>
    <row r="749" spans="1:16" x14ac:dyDescent="0.25">
      <c r="A749" s="24">
        <v>0.2</v>
      </c>
      <c r="B749" s="24">
        <f>IF(A749&lt;0.167,A749,2*0.167-A749)</f>
        <v>0.13400000000000001</v>
      </c>
      <c r="C749" s="24">
        <f>2*ACOS((0.167-B749)/0.167)</f>
        <v>2.7437647987045688</v>
      </c>
      <c r="D749" s="24">
        <f>0.167^2*(C749-SIN(C749))/2</f>
        <v>3.2858095406100046E-2</v>
      </c>
      <c r="E749" s="24">
        <f>IF(A749&lt;0.167,D749,3.1416*(0.167)^2-D749)</f>
        <v>5.4757986993899971E-2</v>
      </c>
      <c r="F749" s="6">
        <f>$D$19/E749</f>
        <v>0.7912162837048089</v>
      </c>
      <c r="G749" s="94">
        <f>F749^2/(2*32.2)</f>
        <v>9.7208572608641092E-3</v>
      </c>
      <c r="H749" s="6">
        <f t="shared" ref="H749:H776" si="400">A749+G749</f>
        <v>0.20972085726086412</v>
      </c>
      <c r="I749" s="6">
        <f>0.167*C749</f>
        <v>0.45820872138366303</v>
      </c>
      <c r="J749" s="6">
        <f>IF(A749&lt;0.167,I749,(2*3.1416*0.167-I749))</f>
        <v>0.59108567861633698</v>
      </c>
      <c r="K749" s="6">
        <f>E749/J749</f>
        <v>9.2639678095537803E-2</v>
      </c>
      <c r="L749" s="94">
        <f>($D$21^2)*(F749^2)/(($D$20^2)*(K749^1.333))</f>
        <v>6.7588190163551704E-4</v>
      </c>
      <c r="M749" s="94">
        <f>D732</f>
        <v>5.0447091851456034E-3</v>
      </c>
      <c r="N749" s="6">
        <f t="shared" ref="N749:N776" si="401">((M749+L749)/2)*D$30</f>
        <v>2.0022068803733921E-3</v>
      </c>
      <c r="O749" s="6">
        <f>H743</f>
        <v>0.30249505852534381</v>
      </c>
      <c r="P749" s="6">
        <f>N749+O749</f>
        <v>0.3044972654057172</v>
      </c>
    </row>
    <row r="750" spans="1:16" x14ac:dyDescent="0.25">
      <c r="A750" s="33">
        <f t="shared" ref="A750:A776" si="402">A749+(P749-H749)/2</f>
        <v>0.24738820407242657</v>
      </c>
      <c r="B750" s="24">
        <f t="shared" ref="B750:B776" si="403">IF(A750&lt;0.167,A750,2*0.167-A750)</f>
        <v>8.6611795927573454E-2</v>
      </c>
      <c r="C750" s="24">
        <f t="shared" ref="C750:C776" si="404">2*ACOS((0.167-B750)/0.167)</f>
        <v>2.1371665664620405</v>
      </c>
      <c r="D750" s="24">
        <f t="shared" ref="D750:D776" si="405">0.167^2*(C750-SIN(C750))/2</f>
        <v>1.8034594854949432E-2</v>
      </c>
      <c r="E750" s="24">
        <f t="shared" ref="E750:E776" si="406">IF(A750&lt;0.167,D750,3.1416*(0.167)^2-D750)</f>
        <v>6.9581487545050585E-2</v>
      </c>
      <c r="F750" s="6">
        <f t="shared" ref="F750:F776" si="407">$D$19/E750</f>
        <v>0.62265715351973072</v>
      </c>
      <c r="G750" s="94">
        <f>F750^2/2/32.2</f>
        <v>6.0202163172250536E-3</v>
      </c>
      <c r="H750" s="6">
        <f t="shared" si="400"/>
        <v>0.25340842038965161</v>
      </c>
      <c r="I750" s="6">
        <f t="shared" ref="I750:I776" si="408">0.167*C750</f>
        <v>0.35690681659916079</v>
      </c>
      <c r="J750" s="6">
        <f t="shared" ref="J750:J776" si="409">IF(A750&lt;0.167,I750,(2*3.1416*0.167-I750))</f>
        <v>0.69238758340083917</v>
      </c>
      <c r="K750" s="6">
        <f t="shared" ref="K750:K776" si="410">E750/J750</f>
        <v>0.10049499617437284</v>
      </c>
      <c r="L750" s="94">
        <f t="shared" ref="L750:L776" si="411">($D$21^2)*(F750^2)/(($D$20^2)*(K750^1.333))</f>
        <v>3.75543511348945E-4</v>
      </c>
      <c r="M750" s="94">
        <f>M749</f>
        <v>5.0447091851456034E-3</v>
      </c>
      <c r="N750" s="6">
        <f t="shared" si="401"/>
        <v>1.8970884437730917E-3</v>
      </c>
      <c r="O750" s="6">
        <f>O749</f>
        <v>0.30249505852534381</v>
      </c>
      <c r="P750" s="6">
        <f t="shared" ref="P750:P776" si="412">N750+O750</f>
        <v>0.30439214696911687</v>
      </c>
    </row>
    <row r="751" spans="1:16" x14ac:dyDescent="0.25">
      <c r="A751" s="33">
        <f t="shared" si="402"/>
        <v>0.2728800673621592</v>
      </c>
      <c r="B751" s="24">
        <f t="shared" si="403"/>
        <v>6.1119932637840824E-2</v>
      </c>
      <c r="C751" s="24">
        <f t="shared" si="404"/>
        <v>1.7681311784552012</v>
      </c>
      <c r="D751" s="24">
        <f t="shared" si="405"/>
        <v>1.0981831989791564E-2</v>
      </c>
      <c r="E751" s="24">
        <f t="shared" si="406"/>
        <v>7.6634250410208452E-2</v>
      </c>
      <c r="F751" s="6">
        <f t="shared" si="407"/>
        <v>0.56535309917637577</v>
      </c>
      <c r="G751" s="94">
        <f t="shared" ref="G751:G776" si="413">F751^2/2/32.2</f>
        <v>4.9631075582039271E-3</v>
      </c>
      <c r="H751" s="6">
        <f t="shared" si="400"/>
        <v>0.27784317492036315</v>
      </c>
      <c r="I751" s="6">
        <f t="shared" si="408"/>
        <v>0.2952779068020186</v>
      </c>
      <c r="J751" s="6">
        <f t="shared" si="409"/>
        <v>0.75401649319798136</v>
      </c>
      <c r="K751" s="6">
        <f t="shared" si="410"/>
        <v>0.10163471369861225</v>
      </c>
      <c r="L751" s="94">
        <f t="shared" si="411"/>
        <v>3.0498137092427059E-4</v>
      </c>
      <c r="M751" s="94">
        <f t="shared" ref="M751:M776" si="414">M750</f>
        <v>5.0447091851456034E-3</v>
      </c>
      <c r="N751" s="6">
        <f t="shared" si="401"/>
        <v>1.8723916946244558E-3</v>
      </c>
      <c r="O751" s="6">
        <f t="shared" ref="O751:O776" si="415">O750</f>
        <v>0.30249505852534381</v>
      </c>
      <c r="P751" s="6">
        <f t="shared" si="412"/>
        <v>0.30436745021996825</v>
      </c>
    </row>
    <row r="752" spans="1:16" x14ac:dyDescent="0.25">
      <c r="A752" s="33">
        <f t="shared" si="402"/>
        <v>0.28614220501196175</v>
      </c>
      <c r="B752" s="24">
        <f t="shared" si="403"/>
        <v>4.7857794988038271E-2</v>
      </c>
      <c r="C752" s="24">
        <f t="shared" si="404"/>
        <v>1.5528409703210719</v>
      </c>
      <c r="D752" s="24">
        <f t="shared" si="405"/>
        <v>7.7113386675787387E-3</v>
      </c>
      <c r="E752" s="24">
        <f t="shared" si="406"/>
        <v>7.9904743732421277E-2</v>
      </c>
      <c r="F752" s="6">
        <f t="shared" si="407"/>
        <v>0.54221325228893202</v>
      </c>
      <c r="G752" s="94">
        <f t="shared" si="413"/>
        <v>4.5651430272941156E-3</v>
      </c>
      <c r="H752" s="6">
        <f t="shared" si="400"/>
        <v>0.29070734803925585</v>
      </c>
      <c r="I752" s="6">
        <f t="shared" si="408"/>
        <v>0.25932444204361904</v>
      </c>
      <c r="J752" s="6">
        <f t="shared" si="409"/>
        <v>0.78996995795638092</v>
      </c>
      <c r="K752" s="6">
        <f t="shared" si="410"/>
        <v>0.10114909171879333</v>
      </c>
      <c r="L752" s="94">
        <f t="shared" si="411"/>
        <v>2.8232332586255462E-4</v>
      </c>
      <c r="M752" s="94">
        <f t="shared" si="414"/>
        <v>5.0447091851456034E-3</v>
      </c>
      <c r="N752" s="6">
        <f t="shared" si="401"/>
        <v>1.8644613788528553E-3</v>
      </c>
      <c r="O752" s="6">
        <f t="shared" si="415"/>
        <v>0.30249505852534381</v>
      </c>
      <c r="P752" s="6">
        <f t="shared" si="412"/>
        <v>0.30435951990419668</v>
      </c>
    </row>
    <row r="753" spans="1:16" x14ac:dyDescent="0.25">
      <c r="A753" s="33">
        <f t="shared" si="402"/>
        <v>0.29296829094443216</v>
      </c>
      <c r="B753" s="24">
        <f t="shared" si="403"/>
        <v>4.1031709055567855E-2</v>
      </c>
      <c r="C753" s="24">
        <f t="shared" si="404"/>
        <v>1.4324146634093429</v>
      </c>
      <c r="D753" s="24">
        <f t="shared" si="405"/>
        <v>6.163108343046262E-3</v>
      </c>
      <c r="E753" s="24">
        <f t="shared" si="406"/>
        <v>8.1452974056953759E-2</v>
      </c>
      <c r="F753" s="6">
        <f t="shared" si="407"/>
        <v>0.53190704788969012</v>
      </c>
      <c r="G753" s="94">
        <f t="shared" si="413"/>
        <v>4.3932470123404519E-3</v>
      </c>
      <c r="H753" s="6">
        <f t="shared" si="400"/>
        <v>0.29736153795677261</v>
      </c>
      <c r="I753" s="6">
        <f t="shared" si="408"/>
        <v>0.23921324878936026</v>
      </c>
      <c r="J753" s="6">
        <f t="shared" si="409"/>
        <v>0.81008115121063973</v>
      </c>
      <c r="K753" s="6">
        <f t="shared" si="410"/>
        <v>0.10054915354495653</v>
      </c>
      <c r="L753" s="94">
        <f t="shared" si="411"/>
        <v>2.7385576758827212E-4</v>
      </c>
      <c r="M753" s="94">
        <f t="shared" si="414"/>
        <v>5.0447091851456034E-3</v>
      </c>
      <c r="N753" s="6">
        <f t="shared" si="401"/>
        <v>1.8614977334568564E-3</v>
      </c>
      <c r="O753" s="6">
        <f t="shared" si="415"/>
        <v>0.30249505852534381</v>
      </c>
      <c r="P753" s="6">
        <f t="shared" si="412"/>
        <v>0.30435655625880065</v>
      </c>
    </row>
    <row r="754" spans="1:16" x14ac:dyDescent="0.25">
      <c r="A754" s="33">
        <f t="shared" si="402"/>
        <v>0.29646580009544621</v>
      </c>
      <c r="B754" s="24">
        <f t="shared" si="403"/>
        <v>3.7534199904553811E-2</v>
      </c>
      <c r="C754" s="24">
        <f t="shared" si="404"/>
        <v>1.3673890936966</v>
      </c>
      <c r="D754" s="24">
        <f t="shared" si="405"/>
        <v>5.4105373424659627E-3</v>
      </c>
      <c r="E754" s="24">
        <f t="shared" si="406"/>
        <v>8.2205545057534052E-2</v>
      </c>
      <c r="F754" s="6">
        <f t="shared" si="407"/>
        <v>0.52703757322145584</v>
      </c>
      <c r="G754" s="94">
        <f t="shared" si="413"/>
        <v>4.3131770743348044E-3</v>
      </c>
      <c r="H754" s="6">
        <f t="shared" si="400"/>
        <v>0.30077897716978103</v>
      </c>
      <c r="I754" s="6">
        <f t="shared" si="408"/>
        <v>0.2283539786473322</v>
      </c>
      <c r="J754" s="6">
        <f t="shared" si="409"/>
        <v>0.82094042135266776</v>
      </c>
      <c r="K754" s="6">
        <f t="shared" si="410"/>
        <v>0.10013582340370517</v>
      </c>
      <c r="L754" s="94">
        <f t="shared" si="411"/>
        <v>2.7034492556258209E-4</v>
      </c>
      <c r="M754" s="94">
        <f t="shared" si="414"/>
        <v>5.0447091851456034E-3</v>
      </c>
      <c r="N754" s="6">
        <f t="shared" si="401"/>
        <v>1.8602689387478648E-3</v>
      </c>
      <c r="O754" s="6">
        <f t="shared" si="415"/>
        <v>0.30249505852534381</v>
      </c>
      <c r="P754" s="6">
        <f t="shared" si="412"/>
        <v>0.30435532746409166</v>
      </c>
    </row>
    <row r="755" spans="1:16" x14ac:dyDescent="0.25">
      <c r="A755" s="33">
        <f t="shared" si="402"/>
        <v>0.29825397524260155</v>
      </c>
      <c r="B755" s="24">
        <f t="shared" si="403"/>
        <v>3.5746024757398465E-2</v>
      </c>
      <c r="C755" s="24">
        <f t="shared" si="404"/>
        <v>1.3331241022749183</v>
      </c>
      <c r="D755" s="24">
        <f t="shared" si="405"/>
        <v>5.0372476097054596E-3</v>
      </c>
      <c r="E755" s="24">
        <f t="shared" si="406"/>
        <v>8.2578834790294556E-2</v>
      </c>
      <c r="F755" s="6">
        <f t="shared" si="407"/>
        <v>0.52465515022696596</v>
      </c>
      <c r="G755" s="94">
        <f t="shared" si="413"/>
        <v>4.2742706003055927E-3</v>
      </c>
      <c r="H755" s="6">
        <f t="shared" si="400"/>
        <v>0.30252824584290716</v>
      </c>
      <c r="I755" s="6">
        <f t="shared" si="408"/>
        <v>0.22263172507991136</v>
      </c>
      <c r="J755" s="6">
        <f t="shared" si="409"/>
        <v>0.8266626749200886</v>
      </c>
      <c r="K755" s="6">
        <f t="shared" si="410"/>
        <v>9.9894234124308617E-2</v>
      </c>
      <c r="L755" s="94">
        <f t="shared" si="411"/>
        <v>2.6877033555508371E-4</v>
      </c>
      <c r="M755" s="94">
        <f t="shared" si="414"/>
        <v>5.0447091851456034E-3</v>
      </c>
      <c r="N755" s="6">
        <f t="shared" si="401"/>
        <v>1.8597178322452403E-3</v>
      </c>
      <c r="O755" s="6">
        <f t="shared" si="415"/>
        <v>0.30249505852534381</v>
      </c>
      <c r="P755" s="6">
        <f t="shared" si="412"/>
        <v>0.30435477635758906</v>
      </c>
    </row>
    <row r="756" spans="1:16" x14ac:dyDescent="0.25">
      <c r="A756" s="33">
        <f t="shared" si="402"/>
        <v>0.29916724049994248</v>
      </c>
      <c r="B756" s="24">
        <f t="shared" si="403"/>
        <v>3.4832759500057542E-2</v>
      </c>
      <c r="C756" s="24">
        <f t="shared" si="404"/>
        <v>1.315333607704404</v>
      </c>
      <c r="D756" s="24">
        <f t="shared" si="405"/>
        <v>4.8497176952282542E-3</v>
      </c>
      <c r="E756" s="24">
        <f t="shared" si="406"/>
        <v>8.2766364704771764E-2</v>
      </c>
      <c r="F756" s="6">
        <f t="shared" si="407"/>
        <v>0.52346639999245892</v>
      </c>
      <c r="G756" s="94">
        <f t="shared" si="413"/>
        <v>4.2549234770351708E-3</v>
      </c>
      <c r="H756" s="6">
        <f t="shared" si="400"/>
        <v>0.30342216397697763</v>
      </c>
      <c r="I756" s="6">
        <f t="shared" si="408"/>
        <v>0.21966071248663549</v>
      </c>
      <c r="J756" s="6">
        <f t="shared" si="409"/>
        <v>0.82963368751336453</v>
      </c>
      <c r="K756" s="6">
        <f t="shared" si="410"/>
        <v>9.9762540926761109E-2</v>
      </c>
      <c r="L756" s="94">
        <f t="shared" si="411"/>
        <v>2.6802467354040445E-4</v>
      </c>
      <c r="M756" s="94">
        <f t="shared" si="414"/>
        <v>5.0447091851456034E-3</v>
      </c>
      <c r="N756" s="6">
        <f t="shared" si="401"/>
        <v>1.8594568505401025E-3</v>
      </c>
      <c r="O756" s="6">
        <f t="shared" si="415"/>
        <v>0.30249505852534381</v>
      </c>
      <c r="P756" s="6">
        <f t="shared" si="412"/>
        <v>0.30435451537588393</v>
      </c>
    </row>
    <row r="757" spans="1:16" x14ac:dyDescent="0.25">
      <c r="A757" s="33">
        <f t="shared" si="402"/>
        <v>0.29963341619939565</v>
      </c>
      <c r="B757" s="24">
        <f t="shared" si="403"/>
        <v>3.4366583800604367E-2</v>
      </c>
      <c r="C757" s="24">
        <f t="shared" si="404"/>
        <v>1.3061730944214776</v>
      </c>
      <c r="D757" s="24">
        <f t="shared" si="405"/>
        <v>4.754823263455589E-3</v>
      </c>
      <c r="E757" s="24">
        <f t="shared" si="406"/>
        <v>8.2861259136544435E-2</v>
      </c>
      <c r="F757" s="6">
        <f t="shared" si="407"/>
        <v>0.52286691541912522</v>
      </c>
      <c r="G757" s="94">
        <f t="shared" si="413"/>
        <v>4.2451834043464379E-3</v>
      </c>
      <c r="H757" s="6">
        <f t="shared" si="400"/>
        <v>0.30387859960374208</v>
      </c>
      <c r="I757" s="6">
        <f t="shared" si="408"/>
        <v>0.21813090676838676</v>
      </c>
      <c r="J757" s="6">
        <f t="shared" si="409"/>
        <v>0.8311634932316132</v>
      </c>
      <c r="K757" s="6">
        <f t="shared" si="410"/>
        <v>9.9693092648204418E-2</v>
      </c>
      <c r="L757" s="94">
        <f t="shared" si="411"/>
        <v>2.6765947580198967E-4</v>
      </c>
      <c r="M757" s="94">
        <f t="shared" si="414"/>
        <v>5.0447091851456034E-3</v>
      </c>
      <c r="N757" s="6">
        <f t="shared" si="401"/>
        <v>1.8593290313316574E-3</v>
      </c>
      <c r="O757" s="6">
        <f t="shared" si="415"/>
        <v>0.30249505852534381</v>
      </c>
      <c r="P757" s="6">
        <f t="shared" si="412"/>
        <v>0.30435438755667549</v>
      </c>
    </row>
    <row r="758" spans="1:16" x14ac:dyDescent="0.25">
      <c r="A758" s="33">
        <f t="shared" si="402"/>
        <v>0.29987131017586233</v>
      </c>
      <c r="B758" s="24">
        <f t="shared" si="403"/>
        <v>3.4128689824137692E-2</v>
      </c>
      <c r="C758" s="24">
        <f t="shared" si="404"/>
        <v>1.3014772095323754</v>
      </c>
      <c r="D758" s="24">
        <f t="shared" si="405"/>
        <v>4.7066162992659829E-3</v>
      </c>
      <c r="E758" s="24">
        <f t="shared" si="406"/>
        <v>8.2909466100734033E-2</v>
      </c>
      <c r="F758" s="6">
        <f t="shared" si="407"/>
        <v>0.52256289914869225</v>
      </c>
      <c r="G758" s="94">
        <f t="shared" si="413"/>
        <v>4.2402481920292903E-3</v>
      </c>
      <c r="H758" s="6">
        <f t="shared" si="400"/>
        <v>0.30411155836789161</v>
      </c>
      <c r="I758" s="6">
        <f t="shared" si="408"/>
        <v>0.2173466939919067</v>
      </c>
      <c r="J758" s="6">
        <f t="shared" si="409"/>
        <v>0.83194770600809331</v>
      </c>
      <c r="K758" s="6">
        <f t="shared" si="410"/>
        <v>9.9657064382755178E-2</v>
      </c>
      <c r="L758" s="94">
        <f t="shared" si="411"/>
        <v>2.6747715531845543E-4</v>
      </c>
      <c r="M758" s="94">
        <f t="shared" si="414"/>
        <v>5.0447091851456034E-3</v>
      </c>
      <c r="N758" s="6">
        <f t="shared" si="401"/>
        <v>1.8592652191624206E-3</v>
      </c>
      <c r="O758" s="6">
        <f t="shared" si="415"/>
        <v>0.30249505852534381</v>
      </c>
      <c r="P758" s="6">
        <f t="shared" si="412"/>
        <v>0.30435432374450622</v>
      </c>
    </row>
    <row r="759" spans="1:16" x14ac:dyDescent="0.25">
      <c r="A759" s="33">
        <f t="shared" si="402"/>
        <v>0.29999269286416963</v>
      </c>
      <c r="B759" s="24">
        <f t="shared" si="403"/>
        <v>3.4007307135830389E-2</v>
      </c>
      <c r="C759" s="24">
        <f t="shared" si="404"/>
        <v>1.2990756011184548</v>
      </c>
      <c r="D759" s="24">
        <f t="shared" si="405"/>
        <v>4.6820764783742251E-3</v>
      </c>
      <c r="E759" s="24">
        <f t="shared" si="406"/>
        <v>8.2934005921625795E-2</v>
      </c>
      <c r="F759" s="6">
        <f t="shared" si="407"/>
        <v>0.52240827500136833</v>
      </c>
      <c r="G759" s="94">
        <f t="shared" si="413"/>
        <v>4.2377392203401436E-3</v>
      </c>
      <c r="H759" s="6">
        <f t="shared" si="400"/>
        <v>0.30423043208450978</v>
      </c>
      <c r="I759" s="6">
        <f t="shared" si="408"/>
        <v>0.21694562538678197</v>
      </c>
      <c r="J759" s="6">
        <f t="shared" si="409"/>
        <v>0.83234877461321799</v>
      </c>
      <c r="K759" s="6">
        <f t="shared" si="410"/>
        <v>9.963852708278953E-2</v>
      </c>
      <c r="L759" s="94">
        <f t="shared" si="411"/>
        <v>2.6738518480235157E-4</v>
      </c>
      <c r="M759" s="94">
        <f t="shared" si="414"/>
        <v>5.0447091851456034E-3</v>
      </c>
      <c r="N759" s="6">
        <f t="shared" si="401"/>
        <v>1.8592330294817841E-3</v>
      </c>
      <c r="O759" s="6">
        <f t="shared" si="415"/>
        <v>0.30249505852534381</v>
      </c>
      <c r="P759" s="6">
        <f t="shared" si="412"/>
        <v>0.30435429155482557</v>
      </c>
    </row>
    <row r="760" spans="1:16" x14ac:dyDescent="0.25">
      <c r="A760" s="33">
        <f t="shared" si="402"/>
        <v>0.30005462259932753</v>
      </c>
      <c r="B760" s="24">
        <f t="shared" si="403"/>
        <v>3.3945377400672494E-2</v>
      </c>
      <c r="C760" s="24">
        <f t="shared" si="404"/>
        <v>1.297848830973048</v>
      </c>
      <c r="D760" s="24">
        <f t="shared" si="405"/>
        <v>4.6695711453423536E-3</v>
      </c>
      <c r="E760" s="24">
        <f t="shared" si="406"/>
        <v>8.2946511254657657E-2</v>
      </c>
      <c r="F760" s="6">
        <f t="shared" si="407"/>
        <v>0.52232951473335132</v>
      </c>
      <c r="G760" s="94">
        <f t="shared" si="413"/>
        <v>4.2364615211425202E-3</v>
      </c>
      <c r="H760" s="6">
        <f t="shared" si="400"/>
        <v>0.30429108412047007</v>
      </c>
      <c r="I760" s="6">
        <f t="shared" si="408"/>
        <v>0.21674075477249904</v>
      </c>
      <c r="J760" s="6">
        <f t="shared" si="409"/>
        <v>0.83255364522750086</v>
      </c>
      <c r="K760" s="6">
        <f t="shared" si="410"/>
        <v>9.9629028988266533E-2</v>
      </c>
      <c r="L760" s="94">
        <f t="shared" si="411"/>
        <v>2.6733853673518467E-4</v>
      </c>
      <c r="M760" s="94">
        <f t="shared" si="414"/>
        <v>5.0447091851456034E-3</v>
      </c>
      <c r="N760" s="6">
        <f t="shared" si="401"/>
        <v>1.8592167026582757E-3</v>
      </c>
      <c r="O760" s="6">
        <f t="shared" si="415"/>
        <v>0.30249505852534381</v>
      </c>
      <c r="P760" s="6">
        <f t="shared" si="412"/>
        <v>0.30435427522800207</v>
      </c>
    </row>
    <row r="761" spans="1:16" x14ac:dyDescent="0.25">
      <c r="A761" s="33">
        <f t="shared" si="402"/>
        <v>0.30008621815309355</v>
      </c>
      <c r="B761" s="24">
        <f t="shared" si="403"/>
        <v>3.3913781846906466E-2</v>
      </c>
      <c r="C761" s="24">
        <f t="shared" si="404"/>
        <v>1.2972225702927764</v>
      </c>
      <c r="D761" s="24">
        <f t="shared" si="405"/>
        <v>4.6631950207449311E-3</v>
      </c>
      <c r="E761" s="24">
        <f t="shared" si="406"/>
        <v>8.2952887379255089E-2</v>
      </c>
      <c r="F761" s="6">
        <f t="shared" si="407"/>
        <v>0.52228936618431243</v>
      </c>
      <c r="G761" s="94">
        <f t="shared" si="413"/>
        <v>4.2358102799566885E-3</v>
      </c>
      <c r="H761" s="6">
        <f t="shared" si="400"/>
        <v>0.30432202843305023</v>
      </c>
      <c r="I761" s="6">
        <f t="shared" si="408"/>
        <v>0.21663616923889367</v>
      </c>
      <c r="J761" s="6">
        <f t="shared" si="409"/>
        <v>0.83265823076110634</v>
      </c>
      <c r="K761" s="6">
        <f t="shared" si="410"/>
        <v>9.9624172697398899E-2</v>
      </c>
      <c r="L761" s="94">
        <f t="shared" si="411"/>
        <v>2.6731480942276622E-4</v>
      </c>
      <c r="M761" s="94">
        <f t="shared" si="414"/>
        <v>5.0447091851456034E-3</v>
      </c>
      <c r="N761" s="6">
        <f t="shared" si="401"/>
        <v>1.8592083980989293E-3</v>
      </c>
      <c r="O761" s="6">
        <f t="shared" si="415"/>
        <v>0.30249505852534381</v>
      </c>
      <c r="P761" s="6">
        <f t="shared" si="412"/>
        <v>0.30435426692344275</v>
      </c>
    </row>
    <row r="762" spans="1:16" x14ac:dyDescent="0.25">
      <c r="A762" s="33">
        <f t="shared" si="402"/>
        <v>0.30010233739828984</v>
      </c>
      <c r="B762" s="24">
        <f t="shared" si="403"/>
        <v>3.3897662601710177E-2</v>
      </c>
      <c r="C762" s="24">
        <f t="shared" si="404"/>
        <v>1.2969029683996929</v>
      </c>
      <c r="D762" s="24">
        <f t="shared" si="405"/>
        <v>4.6599430992477981E-3</v>
      </c>
      <c r="E762" s="24">
        <f t="shared" si="406"/>
        <v>8.2956139300752213E-2</v>
      </c>
      <c r="F762" s="6">
        <f t="shared" si="407"/>
        <v>0.52226889218405248</v>
      </c>
      <c r="G762" s="94">
        <f t="shared" si="413"/>
        <v>4.2354781947695251E-3</v>
      </c>
      <c r="H762" s="6">
        <f t="shared" si="400"/>
        <v>0.30433781559305939</v>
      </c>
      <c r="I762" s="6">
        <f t="shared" si="408"/>
        <v>0.21658279572274872</v>
      </c>
      <c r="J762" s="6">
        <f t="shared" si="409"/>
        <v>0.83271160427725122</v>
      </c>
      <c r="K762" s="6">
        <f t="shared" si="410"/>
        <v>9.9621692401841419E-2</v>
      </c>
      <c r="L762" s="94">
        <f t="shared" si="411"/>
        <v>2.6730272304559917E-4</v>
      </c>
      <c r="M762" s="94">
        <f t="shared" si="414"/>
        <v>5.0447091851456034E-3</v>
      </c>
      <c r="N762" s="6">
        <f t="shared" si="401"/>
        <v>1.8592041678669208E-3</v>
      </c>
      <c r="O762" s="6">
        <f t="shared" si="415"/>
        <v>0.30249505852534381</v>
      </c>
      <c r="P762" s="6">
        <f t="shared" si="412"/>
        <v>0.30435426269321075</v>
      </c>
    </row>
    <row r="763" spans="1:16" x14ac:dyDescent="0.25">
      <c r="A763" s="33">
        <f t="shared" si="402"/>
        <v>0.30011056094836552</v>
      </c>
      <c r="B763" s="24">
        <f t="shared" si="403"/>
        <v>3.3889439051634496E-2</v>
      </c>
      <c r="C763" s="24">
        <f t="shared" si="404"/>
        <v>1.2967398912400174</v>
      </c>
      <c r="D763" s="24">
        <f t="shared" si="405"/>
        <v>4.6582843316791958E-3</v>
      </c>
      <c r="E763" s="24">
        <f t="shared" si="406"/>
        <v>8.295779806832082E-2</v>
      </c>
      <c r="F763" s="6">
        <f t="shared" si="407"/>
        <v>0.52225844925137321</v>
      </c>
      <c r="G763" s="94">
        <f t="shared" si="413"/>
        <v>4.235308816994552E-3</v>
      </c>
      <c r="H763" s="6">
        <f t="shared" si="400"/>
        <v>0.3043458697653601</v>
      </c>
      <c r="I763" s="6">
        <f t="shared" si="408"/>
        <v>0.21655556183708291</v>
      </c>
      <c r="J763" s="6">
        <f t="shared" si="409"/>
        <v>0.83273883816291705</v>
      </c>
      <c r="K763" s="6">
        <f t="shared" si="410"/>
        <v>9.9620426316769137E-2</v>
      </c>
      <c r="L763" s="94">
        <f t="shared" si="411"/>
        <v>2.6729656180877456E-4</v>
      </c>
      <c r="M763" s="94">
        <f>M755</f>
        <v>5.0447091851456034E-3</v>
      </c>
      <c r="N763" s="6">
        <f t="shared" si="401"/>
        <v>1.859202011434032E-3</v>
      </c>
      <c r="O763" s="6">
        <f>O755</f>
        <v>0.30249505852534381</v>
      </c>
      <c r="P763" s="6">
        <f t="shared" si="412"/>
        <v>0.30435426053677783</v>
      </c>
    </row>
    <row r="764" spans="1:16" x14ac:dyDescent="0.25">
      <c r="A764" s="33">
        <f t="shared" si="402"/>
        <v>0.30011475633407436</v>
      </c>
      <c r="B764" s="24">
        <f t="shared" si="403"/>
        <v>3.3885243665925657E-2</v>
      </c>
      <c r="C764" s="24">
        <f t="shared" si="404"/>
        <v>1.2966566878570724</v>
      </c>
      <c r="D764" s="24">
        <f t="shared" si="405"/>
        <v>4.6574381516020181E-3</v>
      </c>
      <c r="E764" s="24">
        <f t="shared" si="406"/>
        <v>8.2958644248397995E-2</v>
      </c>
      <c r="F764" s="6">
        <f t="shared" si="407"/>
        <v>0.52225312220319275</v>
      </c>
      <c r="G764" s="94">
        <f t="shared" si="413"/>
        <v>4.2352224169407296E-3</v>
      </c>
      <c r="H764" s="6">
        <f t="shared" si="400"/>
        <v>0.3043499787510151</v>
      </c>
      <c r="I764" s="6">
        <f t="shared" si="408"/>
        <v>0.21654166687213111</v>
      </c>
      <c r="J764" s="6">
        <f t="shared" si="409"/>
        <v>0.83275273312786879</v>
      </c>
      <c r="K764" s="6">
        <f t="shared" si="410"/>
        <v>9.9619780215911627E-2</v>
      </c>
      <c r="L764" s="94">
        <f t="shared" si="411"/>
        <v>2.6729341981440464E-4</v>
      </c>
      <c r="M764" s="94">
        <f t="shared" si="414"/>
        <v>5.0447091851456034E-3</v>
      </c>
      <c r="N764" s="6">
        <f t="shared" si="401"/>
        <v>1.8592009117360028E-3</v>
      </c>
      <c r="O764" s="6">
        <f t="shared" si="415"/>
        <v>0.30249505852534381</v>
      </c>
      <c r="P764" s="6">
        <f t="shared" si="412"/>
        <v>0.30435425943707983</v>
      </c>
    </row>
    <row r="765" spans="1:16" x14ac:dyDescent="0.25">
      <c r="A765" s="33">
        <f t="shared" si="402"/>
        <v>0.30011689667710673</v>
      </c>
      <c r="B765" s="24">
        <f t="shared" si="403"/>
        <v>3.3883103322893293E-2</v>
      </c>
      <c r="C765" s="24">
        <f t="shared" si="404"/>
        <v>1.2966142385621215</v>
      </c>
      <c r="D765" s="24">
        <f t="shared" si="405"/>
        <v>4.6570064772195122E-3</v>
      </c>
      <c r="E765" s="24">
        <f t="shared" si="406"/>
        <v>8.2959075922780512E-2</v>
      </c>
      <c r="F765" s="6">
        <f t="shared" si="407"/>
        <v>0.52225040467902151</v>
      </c>
      <c r="G765" s="94">
        <f t="shared" si="413"/>
        <v>4.2351783414192809E-3</v>
      </c>
      <c r="H765" s="6">
        <f t="shared" si="400"/>
        <v>0.30435207501852601</v>
      </c>
      <c r="I765" s="6">
        <f t="shared" si="408"/>
        <v>0.21653457783987431</v>
      </c>
      <c r="J765" s="6">
        <f t="shared" si="409"/>
        <v>0.83275982216012567</v>
      </c>
      <c r="K765" s="6">
        <f t="shared" si="410"/>
        <v>9.9619450548886934E-2</v>
      </c>
      <c r="L765" s="94">
        <f t="shared" si="411"/>
        <v>2.6729181720549805E-4</v>
      </c>
      <c r="M765" s="94">
        <f t="shared" si="414"/>
        <v>5.0447091851456034E-3</v>
      </c>
      <c r="N765" s="6">
        <f t="shared" si="401"/>
        <v>1.8592003508228854E-3</v>
      </c>
      <c r="O765" s="6">
        <f t="shared" si="415"/>
        <v>0.30249505852534381</v>
      </c>
      <c r="P765" s="6">
        <f t="shared" si="412"/>
        <v>0.30435425887616668</v>
      </c>
    </row>
    <row r="766" spans="1:16" x14ac:dyDescent="0.25">
      <c r="A766" s="33">
        <f t="shared" si="402"/>
        <v>0.30011798860592709</v>
      </c>
      <c r="B766" s="24">
        <f t="shared" si="403"/>
        <v>3.3882011394072931E-2</v>
      </c>
      <c r="C766" s="24">
        <f t="shared" si="404"/>
        <v>1.2965925819451765</v>
      </c>
      <c r="D766" s="24">
        <f t="shared" si="405"/>
        <v>4.6567862565725275E-3</v>
      </c>
      <c r="E766" s="24">
        <f t="shared" si="406"/>
        <v>8.2959296143427494E-2</v>
      </c>
      <c r="F766" s="6">
        <f t="shared" si="407"/>
        <v>0.52224901833261606</v>
      </c>
      <c r="G766" s="94">
        <f t="shared" si="413"/>
        <v>4.2351558563568491E-3</v>
      </c>
      <c r="H766" s="6">
        <f t="shared" si="400"/>
        <v>0.30435314446228395</v>
      </c>
      <c r="I766" s="6">
        <f t="shared" si="408"/>
        <v>0.21653096118484449</v>
      </c>
      <c r="J766" s="6">
        <f t="shared" si="409"/>
        <v>0.83276343881515547</v>
      </c>
      <c r="K766" s="6">
        <f t="shared" si="410"/>
        <v>9.9619282351613395E-2</v>
      </c>
      <c r="L766" s="94">
        <f t="shared" si="411"/>
        <v>2.6729099969580395E-4</v>
      </c>
      <c r="M766" s="94">
        <f t="shared" si="414"/>
        <v>5.0447091851456034E-3</v>
      </c>
      <c r="N766" s="6">
        <f t="shared" si="401"/>
        <v>1.8592000646944925E-3</v>
      </c>
      <c r="O766" s="6">
        <f t="shared" si="415"/>
        <v>0.30249505852534381</v>
      </c>
      <c r="P766" s="6">
        <f t="shared" si="412"/>
        <v>0.30435425859003828</v>
      </c>
    </row>
    <row r="767" spans="1:16" x14ac:dyDescent="0.25">
      <c r="A767" s="33">
        <f t="shared" si="402"/>
        <v>0.30011854566980423</v>
      </c>
      <c r="B767" s="24">
        <f t="shared" si="403"/>
        <v>3.3881454330195793E-2</v>
      </c>
      <c r="C767" s="24">
        <f t="shared" si="404"/>
        <v>1.2965815333777333</v>
      </c>
      <c r="D767" s="24">
        <f t="shared" si="405"/>
        <v>4.6566739089166772E-3</v>
      </c>
      <c r="E767" s="24">
        <f t="shared" si="406"/>
        <v>8.2959408491083339E-2</v>
      </c>
      <c r="F767" s="6">
        <f t="shared" si="407"/>
        <v>0.52224831107765801</v>
      </c>
      <c r="G767" s="94">
        <f t="shared" si="413"/>
        <v>4.2351443854575501E-3</v>
      </c>
      <c r="H767" s="6">
        <f t="shared" si="400"/>
        <v>0.30435369005526175</v>
      </c>
      <c r="I767" s="6">
        <f t="shared" si="408"/>
        <v>0.21652911607408148</v>
      </c>
      <c r="J767" s="6">
        <f t="shared" si="409"/>
        <v>0.83276528392591853</v>
      </c>
      <c r="K767" s="6">
        <f t="shared" si="410"/>
        <v>9.9619196539974017E-2</v>
      </c>
      <c r="L767" s="94">
        <f t="shared" si="411"/>
        <v>2.6729058265329871E-4</v>
      </c>
      <c r="M767" s="94">
        <f t="shared" si="414"/>
        <v>5.0447091851456034E-3</v>
      </c>
      <c r="N767" s="6">
        <f t="shared" si="401"/>
        <v>1.8591999187296156E-3</v>
      </c>
      <c r="O767" s="6">
        <f t="shared" si="415"/>
        <v>0.30249505852534381</v>
      </c>
      <c r="P767" s="6">
        <f t="shared" si="412"/>
        <v>0.30435425844407343</v>
      </c>
    </row>
    <row r="768" spans="1:16" x14ac:dyDescent="0.25">
      <c r="A768" s="33">
        <f t="shared" si="402"/>
        <v>0.30011882986421007</v>
      </c>
      <c r="B768" s="24">
        <f t="shared" si="403"/>
        <v>3.3881170135789951E-2</v>
      </c>
      <c r="C768" s="24">
        <f t="shared" si="404"/>
        <v>1.296575896756011</v>
      </c>
      <c r="D768" s="24">
        <f t="shared" si="405"/>
        <v>4.6566165934079926E-3</v>
      </c>
      <c r="E768" s="24">
        <f t="shared" si="406"/>
        <v>8.2959465806592025E-2</v>
      </c>
      <c r="F768" s="6">
        <f t="shared" si="407"/>
        <v>0.52224795026376747</v>
      </c>
      <c r="G768" s="94">
        <f t="shared" si="413"/>
        <v>4.2351385334581755E-3</v>
      </c>
      <c r="H768" s="6">
        <f t="shared" si="400"/>
        <v>0.30435396839766826</v>
      </c>
      <c r="I768" s="6">
        <f t="shared" si="408"/>
        <v>0.21652817475825387</v>
      </c>
      <c r="J768" s="6">
        <f t="shared" si="409"/>
        <v>0.83276622524174604</v>
      </c>
      <c r="K768" s="6">
        <f t="shared" si="410"/>
        <v>9.9619152761039859E-2</v>
      </c>
      <c r="L768" s="94">
        <f t="shared" si="411"/>
        <v>2.6729036989868725E-4</v>
      </c>
      <c r="M768" s="94">
        <f t="shared" si="414"/>
        <v>5.0447091851456034E-3</v>
      </c>
      <c r="N768" s="6">
        <f t="shared" si="401"/>
        <v>1.8591998442655014E-3</v>
      </c>
      <c r="O768" s="6">
        <f t="shared" si="415"/>
        <v>0.30249505852534381</v>
      </c>
      <c r="P768" s="6">
        <f t="shared" si="412"/>
        <v>0.30435425836960933</v>
      </c>
    </row>
    <row r="769" spans="1:16" x14ac:dyDescent="0.25">
      <c r="A769" s="33">
        <f t="shared" si="402"/>
        <v>0.30011897485018058</v>
      </c>
      <c r="B769" s="24">
        <f t="shared" si="403"/>
        <v>3.3881025149819444E-2</v>
      </c>
      <c r="C769" s="24">
        <f t="shared" si="404"/>
        <v>1.2965730211421715</v>
      </c>
      <c r="D769" s="24">
        <f t="shared" si="405"/>
        <v>4.6565873531374761E-3</v>
      </c>
      <c r="E769" s="24">
        <f t="shared" si="406"/>
        <v>8.2959495046862536E-2</v>
      </c>
      <c r="F769" s="6">
        <f t="shared" si="407"/>
        <v>0.52224776618994528</v>
      </c>
      <c r="G769" s="94">
        <f t="shared" si="413"/>
        <v>4.2351355479873865E-3</v>
      </c>
      <c r="H769" s="6">
        <f t="shared" si="400"/>
        <v>0.30435411039816795</v>
      </c>
      <c r="I769" s="6">
        <f t="shared" si="408"/>
        <v>0.21652769453074266</v>
      </c>
      <c r="J769" s="6">
        <f t="shared" si="409"/>
        <v>0.83276670546925735</v>
      </c>
      <c r="K769" s="6">
        <f t="shared" si="410"/>
        <v>9.9619130426348554E-2</v>
      </c>
      <c r="L769" s="94">
        <f t="shared" si="411"/>
        <v>2.6729026136029533E-4</v>
      </c>
      <c r="M769" s="94">
        <f t="shared" si="414"/>
        <v>5.0447091851456034E-3</v>
      </c>
      <c r="N769" s="6">
        <f t="shared" si="401"/>
        <v>1.8591998062770644E-3</v>
      </c>
      <c r="O769" s="6">
        <f t="shared" si="415"/>
        <v>0.30249505852534381</v>
      </c>
      <c r="P769" s="6">
        <f t="shared" si="412"/>
        <v>0.30435425833162089</v>
      </c>
    </row>
    <row r="770" spans="1:16" x14ac:dyDescent="0.25">
      <c r="A770" s="33">
        <f t="shared" si="402"/>
        <v>0.30011904881690704</v>
      </c>
      <c r="B770" s="24">
        <f t="shared" si="403"/>
        <v>3.3880951183092978E-2</v>
      </c>
      <c r="C770" s="24">
        <f t="shared" si="404"/>
        <v>1.2965715541033511</v>
      </c>
      <c r="D770" s="24">
        <f t="shared" si="405"/>
        <v>4.6565724358045516E-3</v>
      </c>
      <c r="E770" s="24">
        <f t="shared" si="406"/>
        <v>8.295950996419546E-2</v>
      </c>
      <c r="F770" s="6">
        <f t="shared" si="407"/>
        <v>0.52224767228216062</v>
      </c>
      <c r="G770" s="94">
        <f t="shared" si="413"/>
        <v>4.2351340249089289E-3</v>
      </c>
      <c r="H770" s="6">
        <f t="shared" si="400"/>
        <v>0.30435418284181598</v>
      </c>
      <c r="I770" s="6">
        <f t="shared" si="408"/>
        <v>0.21652744953525965</v>
      </c>
      <c r="J770" s="6">
        <f t="shared" si="409"/>
        <v>0.83276695046474036</v>
      </c>
      <c r="K770" s="6">
        <f t="shared" si="410"/>
        <v>9.9619119031919362E-2</v>
      </c>
      <c r="L770" s="94">
        <f t="shared" si="411"/>
        <v>2.6729020598823108E-4</v>
      </c>
      <c r="M770" s="94">
        <f t="shared" si="414"/>
        <v>5.0447091851456034E-3</v>
      </c>
      <c r="N770" s="6">
        <f t="shared" si="401"/>
        <v>1.8591997868968417E-3</v>
      </c>
      <c r="O770" s="6">
        <f t="shared" si="415"/>
        <v>0.30249505852534381</v>
      </c>
      <c r="P770" s="6">
        <f t="shared" si="412"/>
        <v>0.30435425831224067</v>
      </c>
    </row>
    <row r="771" spans="1:16" x14ac:dyDescent="0.25">
      <c r="A771" s="33">
        <f t="shared" si="402"/>
        <v>0.30011908655211939</v>
      </c>
      <c r="B771" s="24">
        <f t="shared" si="403"/>
        <v>3.3880913447880634E-2</v>
      </c>
      <c r="C771" s="24">
        <f t="shared" si="404"/>
        <v>1.2965708056713936</v>
      </c>
      <c r="D771" s="24">
        <f t="shared" si="405"/>
        <v>4.6565648255135353E-3</v>
      </c>
      <c r="E771" s="24">
        <f t="shared" si="406"/>
        <v>8.2959517574486483E-2</v>
      </c>
      <c r="F771" s="6">
        <f t="shared" si="407"/>
        <v>0.52224762437377248</v>
      </c>
      <c r="G771" s="94">
        <f t="shared" si="413"/>
        <v>4.2351332478889588E-3</v>
      </c>
      <c r="H771" s="6">
        <f t="shared" si="400"/>
        <v>0.30435421980000832</v>
      </c>
      <c r="I771" s="6">
        <f t="shared" si="408"/>
        <v>0.21652732454712276</v>
      </c>
      <c r="J771" s="6">
        <f t="shared" si="409"/>
        <v>0.8327670754528772</v>
      </c>
      <c r="K771" s="6">
        <f t="shared" si="410"/>
        <v>9.9619113218868863E-2</v>
      </c>
      <c r="L771" s="94">
        <f t="shared" si="411"/>
        <v>2.6729017773946144E-4</v>
      </c>
      <c r="M771" s="94">
        <f t="shared" si="414"/>
        <v>5.0447091851456034E-3</v>
      </c>
      <c r="N771" s="6">
        <f t="shared" si="401"/>
        <v>1.8591997770097725E-3</v>
      </c>
      <c r="O771" s="6">
        <f t="shared" si="415"/>
        <v>0.30249505852534381</v>
      </c>
      <c r="P771" s="6">
        <f t="shared" si="412"/>
        <v>0.30435425830235358</v>
      </c>
    </row>
    <row r="772" spans="1:16" x14ac:dyDescent="0.25">
      <c r="A772" s="33">
        <f t="shared" si="402"/>
        <v>0.30011910580329204</v>
      </c>
      <c r="B772" s="24">
        <f t="shared" si="403"/>
        <v>3.3880894196707978E-2</v>
      </c>
      <c r="C772" s="24">
        <f t="shared" si="404"/>
        <v>1.2965704238476983</v>
      </c>
      <c r="D772" s="24">
        <f t="shared" si="405"/>
        <v>4.6565609430132748E-3</v>
      </c>
      <c r="E772" s="24">
        <f t="shared" si="406"/>
        <v>8.2959521456986748E-2</v>
      </c>
      <c r="F772" s="6">
        <f t="shared" si="407"/>
        <v>0.52224759993261727</v>
      </c>
      <c r="G772" s="94">
        <f t="shared" si="413"/>
        <v>4.235132851481041E-3</v>
      </c>
      <c r="H772" s="6">
        <f t="shared" si="400"/>
        <v>0.30435423865477307</v>
      </c>
      <c r="I772" s="6">
        <f t="shared" si="408"/>
        <v>0.21652726078256562</v>
      </c>
      <c r="J772" s="6">
        <f t="shared" si="409"/>
        <v>0.83276713921743428</v>
      </c>
      <c r="K772" s="6">
        <f t="shared" si="410"/>
        <v>9.9619110253251889E-2</v>
      </c>
      <c r="L772" s="94">
        <f t="shared" si="411"/>
        <v>2.6729016332796346E-4</v>
      </c>
      <c r="M772" s="94">
        <f t="shared" si="414"/>
        <v>5.0447091851456034E-3</v>
      </c>
      <c r="N772" s="6">
        <f t="shared" si="401"/>
        <v>1.8591997719657485E-3</v>
      </c>
      <c r="O772" s="6">
        <f t="shared" si="415"/>
        <v>0.30249505852534381</v>
      </c>
      <c r="P772" s="6">
        <f t="shared" si="412"/>
        <v>0.30435425829730955</v>
      </c>
    </row>
    <row r="773" spans="1:16" x14ac:dyDescent="0.25">
      <c r="A773" s="33">
        <f t="shared" si="402"/>
        <v>0.30011911562456028</v>
      </c>
      <c r="B773" s="24">
        <f t="shared" si="403"/>
        <v>3.3880884375439735E-2</v>
      </c>
      <c r="C773" s="24">
        <f t="shared" si="404"/>
        <v>1.2965702290547001</v>
      </c>
      <c r="D773" s="24">
        <f t="shared" si="405"/>
        <v>4.6565589622991708E-3</v>
      </c>
      <c r="E773" s="24">
        <f t="shared" si="406"/>
        <v>8.2959523437700841E-2</v>
      </c>
      <c r="F773" s="6">
        <f t="shared" si="407"/>
        <v>0.52224758746360667</v>
      </c>
      <c r="G773" s="94">
        <f t="shared" si="413"/>
        <v>4.2351326492477866E-3</v>
      </c>
      <c r="H773" s="6">
        <f t="shared" si="400"/>
        <v>0.30435424827380808</v>
      </c>
      <c r="I773" s="6">
        <f t="shared" si="408"/>
        <v>0.21652722825213494</v>
      </c>
      <c r="J773" s="6">
        <f t="shared" si="409"/>
        <v>0.83276717174786508</v>
      </c>
      <c r="K773" s="6">
        <f t="shared" si="410"/>
        <v>9.9619108740297821E-2</v>
      </c>
      <c r="L773" s="94">
        <f t="shared" si="411"/>
        <v>2.6729015597573357E-4</v>
      </c>
      <c r="M773" s="94">
        <f t="shared" si="414"/>
        <v>5.0447091851456034E-3</v>
      </c>
      <c r="N773" s="6">
        <f t="shared" si="401"/>
        <v>1.8591997693924679E-3</v>
      </c>
      <c r="O773" s="6">
        <f t="shared" si="415"/>
        <v>0.30249505852534381</v>
      </c>
      <c r="P773" s="6">
        <f t="shared" si="412"/>
        <v>0.30435425829473628</v>
      </c>
    </row>
    <row r="774" spans="1:16" x14ac:dyDescent="0.25">
      <c r="A774" s="33">
        <f t="shared" si="402"/>
        <v>0.30011912063502438</v>
      </c>
      <c r="B774" s="24">
        <f t="shared" si="403"/>
        <v>3.3880879364975636E-2</v>
      </c>
      <c r="C774" s="24">
        <f t="shared" si="404"/>
        <v>1.2965701296781844</v>
      </c>
      <c r="D774" s="24">
        <f t="shared" si="405"/>
        <v>4.6565579518089081E-3</v>
      </c>
      <c r="E774" s="24">
        <f t="shared" si="406"/>
        <v>8.2959524448191102E-2</v>
      </c>
      <c r="F774" s="6">
        <f t="shared" si="407"/>
        <v>0.52224758110235869</v>
      </c>
      <c r="G774" s="94">
        <f t="shared" si="413"/>
        <v>4.2351325460755389E-3</v>
      </c>
      <c r="H774" s="6">
        <f t="shared" si="400"/>
        <v>0.30435425318109993</v>
      </c>
      <c r="I774" s="6">
        <f t="shared" si="408"/>
        <v>0.2165272116562568</v>
      </c>
      <c r="J774" s="6">
        <f t="shared" si="409"/>
        <v>0.83276718834374319</v>
      </c>
      <c r="K774" s="6">
        <f t="shared" si="410"/>
        <v>9.9619107968441853E-2</v>
      </c>
      <c r="L774" s="94">
        <f t="shared" si="411"/>
        <v>2.6729015222488715E-4</v>
      </c>
      <c r="M774" s="94">
        <f t="shared" si="414"/>
        <v>5.0447091851456034E-3</v>
      </c>
      <c r="N774" s="6">
        <f t="shared" si="401"/>
        <v>1.8591997680796714E-3</v>
      </c>
      <c r="O774" s="6">
        <f t="shared" si="415"/>
        <v>0.30249505852534381</v>
      </c>
      <c r="P774" s="6">
        <f t="shared" si="412"/>
        <v>0.3043542582934235</v>
      </c>
    </row>
    <row r="775" spans="1:16" x14ac:dyDescent="0.25">
      <c r="A775" s="33">
        <f t="shared" si="402"/>
        <v>0.30011912319118617</v>
      </c>
      <c r="B775" s="24">
        <f t="shared" si="403"/>
        <v>3.3880876808813853E-2</v>
      </c>
      <c r="C775" s="24">
        <f t="shared" si="404"/>
        <v>1.2965700789797938</v>
      </c>
      <c r="D775" s="24">
        <f t="shared" si="405"/>
        <v>4.6565574362924947E-3</v>
      </c>
      <c r="E775" s="24">
        <f t="shared" si="406"/>
        <v>8.2959524963707523E-2</v>
      </c>
      <c r="F775" s="6">
        <f t="shared" si="407"/>
        <v>0.52224757785707487</v>
      </c>
      <c r="G775" s="94">
        <f t="shared" si="413"/>
        <v>4.2351324934407058E-3</v>
      </c>
      <c r="H775" s="6">
        <f t="shared" si="400"/>
        <v>0.30435425568462687</v>
      </c>
      <c r="I775" s="6">
        <f t="shared" si="408"/>
        <v>0.21652720318962557</v>
      </c>
      <c r="J775" s="6">
        <f t="shared" si="409"/>
        <v>0.83276719681037437</v>
      </c>
      <c r="K775" s="6">
        <f t="shared" si="410"/>
        <v>9.9619107574668145E-2</v>
      </c>
      <c r="L775" s="94">
        <f t="shared" si="411"/>
        <v>2.6729015031133819E-4</v>
      </c>
      <c r="M775" s="94">
        <f t="shared" si="414"/>
        <v>5.0447091851456034E-3</v>
      </c>
      <c r="N775" s="6">
        <f t="shared" si="401"/>
        <v>1.8591997674099294E-3</v>
      </c>
      <c r="O775" s="6">
        <f t="shared" si="415"/>
        <v>0.30249505852534381</v>
      </c>
      <c r="P775" s="6">
        <f t="shared" si="412"/>
        <v>0.30435425829275375</v>
      </c>
    </row>
    <row r="776" spans="1:16" x14ac:dyDescent="0.25">
      <c r="A776" s="33">
        <f t="shared" si="402"/>
        <v>0.30011912449524958</v>
      </c>
      <c r="B776" s="24">
        <f t="shared" si="403"/>
        <v>3.3880875504750441E-2</v>
      </c>
      <c r="C776" s="24">
        <f t="shared" si="404"/>
        <v>1.2965700531152662</v>
      </c>
      <c r="D776" s="24">
        <f t="shared" si="405"/>
        <v>4.6565571732942474E-3</v>
      </c>
      <c r="E776" s="24">
        <f t="shared" si="406"/>
        <v>8.2959525226705771E-2</v>
      </c>
      <c r="F776" s="6">
        <f t="shared" si="407"/>
        <v>0.52224757620144591</v>
      </c>
      <c r="G776" s="94">
        <f t="shared" si="413"/>
        <v>4.2351324665882767E-3</v>
      </c>
      <c r="H776" s="6">
        <f t="shared" si="400"/>
        <v>0.30435425696183788</v>
      </c>
      <c r="I776" s="6">
        <f t="shared" si="408"/>
        <v>0.21652719887024946</v>
      </c>
      <c r="J776" s="6">
        <f t="shared" si="409"/>
        <v>0.83276720112975045</v>
      </c>
      <c r="K776" s="6">
        <f t="shared" si="410"/>
        <v>9.9619107373778701E-2</v>
      </c>
      <c r="L776" s="94">
        <f t="shared" si="411"/>
        <v>2.6729014933511334E-4</v>
      </c>
      <c r="M776" s="94">
        <f t="shared" si="414"/>
        <v>5.0447091851456034E-3</v>
      </c>
      <c r="N776" s="6">
        <f t="shared" si="401"/>
        <v>1.8591997670682509E-3</v>
      </c>
      <c r="O776" s="6">
        <f t="shared" si="415"/>
        <v>0.30249505852534381</v>
      </c>
      <c r="P776" s="6">
        <f t="shared" si="412"/>
        <v>0.30435425829241208</v>
      </c>
    </row>
    <row r="778" spans="1:16" x14ac:dyDescent="0.25">
      <c r="A778" s="11" t="s">
        <v>75</v>
      </c>
      <c r="B778" s="11"/>
      <c r="C778" s="11"/>
      <c r="D778" s="11"/>
      <c r="E778" s="11"/>
      <c r="F778">
        <f>F745+1</f>
        <v>24</v>
      </c>
      <c r="G778" t="s">
        <v>76</v>
      </c>
      <c r="H778">
        <f>D$18/100</f>
        <v>0.7</v>
      </c>
      <c r="K778" t="s">
        <v>15</v>
      </c>
    </row>
    <row r="779" spans="1:16" x14ac:dyDescent="0.25">
      <c r="A779" s="4" t="s">
        <v>82</v>
      </c>
      <c r="B779" s="4" t="s">
        <v>185</v>
      </c>
      <c r="C779" s="4" t="s">
        <v>186</v>
      </c>
      <c r="D779" s="4" t="s">
        <v>187</v>
      </c>
      <c r="E779" s="4" t="s">
        <v>188</v>
      </c>
      <c r="F779" s="4" t="s">
        <v>79</v>
      </c>
      <c r="G779" s="4" t="s">
        <v>81</v>
      </c>
      <c r="H779" s="4" t="s">
        <v>84</v>
      </c>
      <c r="I779" s="4" t="s">
        <v>60</v>
      </c>
      <c r="J779" s="4" t="s">
        <v>190</v>
      </c>
      <c r="K779" s="4" t="s">
        <v>86</v>
      </c>
      <c r="L779" s="4" t="s">
        <v>88</v>
      </c>
      <c r="M779" s="4" t="s">
        <v>88</v>
      </c>
      <c r="N779" s="4" t="s">
        <v>90</v>
      </c>
      <c r="O779" s="4" t="s">
        <v>92</v>
      </c>
      <c r="P779" s="4" t="s">
        <v>92</v>
      </c>
    </row>
    <row r="780" spans="1:16" x14ac:dyDescent="0.25">
      <c r="A780" s="4" t="s">
        <v>77</v>
      </c>
      <c r="B780" s="4" t="s">
        <v>10</v>
      </c>
      <c r="C780" s="4" t="s">
        <v>57</v>
      </c>
      <c r="D780" s="4" t="s">
        <v>59</v>
      </c>
      <c r="E780" s="4" t="s">
        <v>189</v>
      </c>
      <c r="F780" s="4" t="s">
        <v>78</v>
      </c>
      <c r="G780" s="4" t="s">
        <v>80</v>
      </c>
      <c r="H780" s="4" t="s">
        <v>83</v>
      </c>
      <c r="I780" s="4" t="s">
        <v>61</v>
      </c>
      <c r="J780" s="4" t="s">
        <v>191</v>
      </c>
      <c r="K780" s="4" t="s">
        <v>85</v>
      </c>
      <c r="L780" s="4" t="s">
        <v>87</v>
      </c>
      <c r="M780" s="4" t="s">
        <v>28</v>
      </c>
      <c r="N780" s="4" t="s">
        <v>89</v>
      </c>
      <c r="O780" s="4" t="s">
        <v>32</v>
      </c>
      <c r="P780" s="4" t="s">
        <v>91</v>
      </c>
    </row>
    <row r="781" spans="1:16" x14ac:dyDescent="0.25">
      <c r="A781" s="4" t="s">
        <v>0</v>
      </c>
      <c r="B781" s="4" t="s">
        <v>0</v>
      </c>
      <c r="C781" s="4" t="s">
        <v>97</v>
      </c>
      <c r="D781" s="4" t="s">
        <v>17</v>
      </c>
      <c r="E781" s="4" t="s">
        <v>17</v>
      </c>
      <c r="F781" s="4" t="s">
        <v>22</v>
      </c>
      <c r="G781" s="4" t="s">
        <v>0</v>
      </c>
      <c r="H781" s="4" t="s">
        <v>0</v>
      </c>
      <c r="I781" s="4" t="s">
        <v>0</v>
      </c>
      <c r="J781" s="4" t="s">
        <v>0</v>
      </c>
      <c r="K781" s="4" t="s">
        <v>0</v>
      </c>
      <c r="L781" s="4" t="s">
        <v>20</v>
      </c>
      <c r="M781" s="4" t="s">
        <v>20</v>
      </c>
      <c r="N781" s="4" t="s">
        <v>0</v>
      </c>
      <c r="O781" s="4" t="s">
        <v>0</v>
      </c>
      <c r="P781" s="4" t="s">
        <v>0</v>
      </c>
    </row>
    <row r="782" spans="1:16" x14ac:dyDescent="0.25">
      <c r="A782" s="24">
        <v>0.2</v>
      </c>
      <c r="B782" s="24">
        <f>IF(A782&lt;0.167,A782,2*0.167-A782)</f>
        <v>0.13400000000000001</v>
      </c>
      <c r="C782" s="24">
        <f>2*ACOS((0.167-B782)/0.167)</f>
        <v>2.7437647987045688</v>
      </c>
      <c r="D782" s="24">
        <f>0.167^2*(C782-SIN(C782))/2</f>
        <v>3.2858095406100046E-2</v>
      </c>
      <c r="E782" s="24">
        <f>IF(A782&lt;0.167,D782,3.1416*(0.167)^2-D782)</f>
        <v>5.4757986993899971E-2</v>
      </c>
      <c r="F782" s="6">
        <f>$D$19/E782</f>
        <v>0.7912162837048089</v>
      </c>
      <c r="G782" s="94">
        <f>F782^2/(2*32.2)</f>
        <v>9.7208572608641092E-3</v>
      </c>
      <c r="H782" s="6">
        <f t="shared" ref="H782:H809" si="416">A782+G782</f>
        <v>0.20972085726086412</v>
      </c>
      <c r="I782" s="6">
        <f>0.167*C782</f>
        <v>0.45820872138366303</v>
      </c>
      <c r="J782" s="6">
        <f>IF(A782&lt;0.167,I782,(2*3.1416*0.167-I782))</f>
        <v>0.59108567861633698</v>
      </c>
      <c r="K782" s="6">
        <f>E782/J782</f>
        <v>9.2639678095537803E-2</v>
      </c>
      <c r="L782" s="94">
        <f>($D$21^2)*(F782^2)/(($D$20^2)*(K782^1.333))</f>
        <v>6.7588190163551704E-4</v>
      </c>
      <c r="M782" s="94">
        <f>D765</f>
        <v>4.6570064772195122E-3</v>
      </c>
      <c r="N782" s="6">
        <f t="shared" ref="N782:N809" si="417">((M782+L782)/2)*D$30</f>
        <v>1.86651093259926E-3</v>
      </c>
      <c r="O782" s="6">
        <f>H776</f>
        <v>0.30435425696183788</v>
      </c>
      <c r="P782" s="6">
        <f>N782+O782</f>
        <v>0.30622076789443714</v>
      </c>
    </row>
    <row r="783" spans="1:16" x14ac:dyDescent="0.25">
      <c r="A783" s="33">
        <f t="shared" ref="A783:A809" si="418">A782+(P782-H782)/2</f>
        <v>0.24824995531678651</v>
      </c>
      <c r="B783" s="24">
        <f t="shared" ref="B783:B809" si="419">IF(A783&lt;0.167,A783,2*0.167-A783)</f>
        <v>8.5750044683213511E-2</v>
      </c>
      <c r="C783" s="24">
        <f t="shared" ref="C783:C809" si="420">2*ACOS((0.167-B783)/0.167)</f>
        <v>2.1253731349939371</v>
      </c>
      <c r="D783" s="24">
        <f t="shared" ref="D783:D809" si="421">0.167^2*(C783-SIN(C783))/2</f>
        <v>1.7782720456132342E-2</v>
      </c>
      <c r="E783" s="24">
        <f t="shared" ref="E783:E809" si="422">IF(A783&lt;0.167,D783,3.1416*(0.167)^2-D783)</f>
        <v>6.9833361943867675E-2</v>
      </c>
      <c r="F783" s="6">
        <f t="shared" ref="F783:F809" si="423">$D$19/E783</f>
        <v>0.62041135879001397</v>
      </c>
      <c r="G783" s="94">
        <f>F783^2/2/32.2</f>
        <v>5.9768672999327855E-3</v>
      </c>
      <c r="H783" s="6">
        <f t="shared" si="416"/>
        <v>0.25422682261671931</v>
      </c>
      <c r="I783" s="6">
        <f t="shared" ref="I783:I809" si="424">0.167*C783</f>
        <v>0.3549373135439875</v>
      </c>
      <c r="J783" s="6">
        <f t="shared" ref="J783:J809" si="425">IF(A783&lt;0.167,I783,(2*3.1416*0.167-I783))</f>
        <v>0.69435708645601246</v>
      </c>
      <c r="K783" s="6">
        <f t="shared" ref="K783:K809" si="426">E783/J783</f>
        <v>0.10057269279168164</v>
      </c>
      <c r="L783" s="94">
        <f t="shared" ref="L783:L809" si="427">($D$21^2)*(F783^2)/(($D$20^2)*(K783^1.333))</f>
        <v>3.7245548226579425E-4</v>
      </c>
      <c r="M783" s="94">
        <f>M782</f>
        <v>4.6570064772195122E-3</v>
      </c>
      <c r="N783" s="6">
        <f t="shared" si="417"/>
        <v>1.7603116858198569E-3</v>
      </c>
      <c r="O783" s="6">
        <f>O782</f>
        <v>0.30435425696183788</v>
      </c>
      <c r="P783" s="6">
        <f t="shared" ref="P783:P809" si="428">N783+O783</f>
        <v>0.30611456864765774</v>
      </c>
    </row>
    <row r="784" spans="1:16" x14ac:dyDescent="0.25">
      <c r="A784" s="33">
        <f t="shared" si="418"/>
        <v>0.2741938283322557</v>
      </c>
      <c r="B784" s="24">
        <f t="shared" si="419"/>
        <v>5.9806171667744323E-2</v>
      </c>
      <c r="C784" s="24">
        <f t="shared" si="420"/>
        <v>1.7476997328314992</v>
      </c>
      <c r="D784" s="24">
        <f t="shared" si="421"/>
        <v>1.0643925760352045E-2</v>
      </c>
      <c r="E784" s="24">
        <f t="shared" si="422"/>
        <v>7.6972156639647973E-2</v>
      </c>
      <c r="F784" s="6">
        <f t="shared" si="423"/>
        <v>0.56287121036898546</v>
      </c>
      <c r="G784" s="94">
        <f t="shared" ref="G784:G809" si="429">F784^2/2/32.2</f>
        <v>4.9196273208423399E-3</v>
      </c>
      <c r="H784" s="6">
        <f t="shared" si="416"/>
        <v>0.27911345565309803</v>
      </c>
      <c r="I784" s="6">
        <f t="shared" si="424"/>
        <v>0.29186585538286036</v>
      </c>
      <c r="J784" s="6">
        <f t="shared" si="425"/>
        <v>0.7574285446171396</v>
      </c>
      <c r="K784" s="6">
        <f t="shared" si="426"/>
        <v>0.10162299425691092</v>
      </c>
      <c r="L784" s="94">
        <f t="shared" si="427"/>
        <v>3.0235599774137658E-4</v>
      </c>
      <c r="M784" s="94">
        <f t="shared" ref="M784:M809" si="430">M783</f>
        <v>4.6570064772195122E-3</v>
      </c>
      <c r="N784" s="6">
        <f t="shared" si="417"/>
        <v>1.7357768662363108E-3</v>
      </c>
      <c r="O784" s="6">
        <f t="shared" ref="O784:O809" si="431">O783</f>
        <v>0.30435425696183788</v>
      </c>
      <c r="P784" s="6">
        <f t="shared" si="428"/>
        <v>0.3060900338280742</v>
      </c>
    </row>
    <row r="785" spans="1:16" x14ac:dyDescent="0.25">
      <c r="A785" s="33">
        <f t="shared" si="418"/>
        <v>0.28768211741974381</v>
      </c>
      <c r="B785" s="24">
        <f t="shared" si="419"/>
        <v>4.6317882580256209E-2</v>
      </c>
      <c r="C785" s="24">
        <f t="shared" si="420"/>
        <v>1.5263431301901662</v>
      </c>
      <c r="D785" s="24">
        <f t="shared" si="421"/>
        <v>7.3533672806602064E-3</v>
      </c>
      <c r="E785" s="24">
        <f t="shared" si="422"/>
        <v>8.0262715119339814E-2</v>
      </c>
      <c r="F785" s="6">
        <f t="shared" si="423"/>
        <v>0.53979498336245868</v>
      </c>
      <c r="G785" s="94">
        <f t="shared" si="429"/>
        <v>4.5245127960136184E-3</v>
      </c>
      <c r="H785" s="6">
        <f t="shared" si="416"/>
        <v>0.29220663021575743</v>
      </c>
      <c r="I785" s="6">
        <f t="shared" si="424"/>
        <v>0.25489930274175776</v>
      </c>
      <c r="J785" s="6">
        <f t="shared" si="425"/>
        <v>0.7943950972582422</v>
      </c>
      <c r="K785" s="6">
        <f t="shared" si="426"/>
        <v>0.10103626696131029</v>
      </c>
      <c r="L785" s="94">
        <f t="shared" si="427"/>
        <v>2.8022720352747588E-4</v>
      </c>
      <c r="M785" s="94">
        <f t="shared" si="430"/>
        <v>4.6570064772195122E-3</v>
      </c>
      <c r="N785" s="6">
        <f t="shared" si="417"/>
        <v>1.7280317882614458E-3</v>
      </c>
      <c r="O785" s="6">
        <f t="shared" si="431"/>
        <v>0.30435425696183788</v>
      </c>
      <c r="P785" s="6">
        <f t="shared" si="428"/>
        <v>0.3060822887500993</v>
      </c>
    </row>
    <row r="786" spans="1:16" x14ac:dyDescent="0.25">
      <c r="A786" s="33">
        <f t="shared" si="418"/>
        <v>0.29461994668691471</v>
      </c>
      <c r="B786" s="24">
        <f t="shared" si="419"/>
        <v>3.9380053313085306E-2</v>
      </c>
      <c r="C786" s="24">
        <f t="shared" si="420"/>
        <v>1.4020195035482117</v>
      </c>
      <c r="D786" s="24">
        <f t="shared" si="421"/>
        <v>5.8040987933480276E-3</v>
      </c>
      <c r="E786" s="24">
        <f t="shared" si="422"/>
        <v>8.1811983606651983E-2</v>
      </c>
      <c r="F786" s="6">
        <f t="shared" si="423"/>
        <v>0.5295729190576316</v>
      </c>
      <c r="G786" s="94">
        <f t="shared" si="429"/>
        <v>4.3547744813543596E-3</v>
      </c>
      <c r="H786" s="6">
        <f t="shared" si="416"/>
        <v>0.29897472116826906</v>
      </c>
      <c r="I786" s="6">
        <f t="shared" si="424"/>
        <v>0.23413725709255137</v>
      </c>
      <c r="J786" s="6">
        <f t="shared" si="425"/>
        <v>0.81515714290744856</v>
      </c>
      <c r="K786" s="6">
        <f t="shared" si="426"/>
        <v>0.1003634505548837</v>
      </c>
      <c r="L786" s="94">
        <f t="shared" si="427"/>
        <v>2.7212730303852872E-4</v>
      </c>
      <c r="M786" s="94">
        <f t="shared" si="430"/>
        <v>4.6570064772195122E-3</v>
      </c>
      <c r="N786" s="6">
        <f t="shared" si="417"/>
        <v>1.7251968230903142E-3</v>
      </c>
      <c r="O786" s="6">
        <f t="shared" si="431"/>
        <v>0.30435425696183788</v>
      </c>
      <c r="P786" s="6">
        <f t="shared" si="428"/>
        <v>0.30607945378492818</v>
      </c>
    </row>
    <row r="787" spans="1:16" x14ac:dyDescent="0.25">
      <c r="A787" s="33">
        <f t="shared" si="418"/>
        <v>0.29817231299524427</v>
      </c>
      <c r="B787" s="24">
        <f t="shared" si="419"/>
        <v>3.5827687004755748E-2</v>
      </c>
      <c r="C787" s="24">
        <f t="shared" si="420"/>
        <v>1.3347050817301245</v>
      </c>
      <c r="D787" s="24">
        <f t="shared" si="421"/>
        <v>5.0541199939270363E-3</v>
      </c>
      <c r="E787" s="24">
        <f t="shared" si="422"/>
        <v>8.2561962406072983E-2</v>
      </c>
      <c r="F787" s="6">
        <f t="shared" si="423"/>
        <v>0.52476236889062755</v>
      </c>
      <c r="G787" s="94">
        <f t="shared" si="429"/>
        <v>4.2760177609270653E-3</v>
      </c>
      <c r="H787" s="6">
        <f t="shared" si="416"/>
        <v>0.30244833075617134</v>
      </c>
      <c r="I787" s="6">
        <f t="shared" si="424"/>
        <v>0.2228957486489308</v>
      </c>
      <c r="J787" s="6">
        <f t="shared" si="425"/>
        <v>0.82639865135106916</v>
      </c>
      <c r="K787" s="6">
        <f t="shared" si="426"/>
        <v>9.9905732265043554E-2</v>
      </c>
      <c r="L787" s="94">
        <f t="shared" si="427"/>
        <v>2.6883894931054747E-4</v>
      </c>
      <c r="M787" s="94">
        <f t="shared" si="430"/>
        <v>4.6570064772195122E-3</v>
      </c>
      <c r="N787" s="6">
        <f t="shared" si="417"/>
        <v>1.7240458992855206E-3</v>
      </c>
      <c r="O787" s="6">
        <f t="shared" si="431"/>
        <v>0.30435425696183788</v>
      </c>
      <c r="P787" s="6">
        <f t="shared" si="428"/>
        <v>0.30607830286112342</v>
      </c>
    </row>
    <row r="788" spans="1:16" x14ac:dyDescent="0.25">
      <c r="A788" s="33">
        <f t="shared" si="418"/>
        <v>0.29998729904772031</v>
      </c>
      <c r="B788" s="24">
        <f t="shared" si="419"/>
        <v>3.4012700952279706E-2</v>
      </c>
      <c r="C788" s="24">
        <f t="shared" si="420"/>
        <v>1.2991824006706016</v>
      </c>
      <c r="D788" s="24">
        <f t="shared" si="421"/>
        <v>4.6831661179959723E-3</v>
      </c>
      <c r="E788" s="24">
        <f t="shared" si="422"/>
        <v>8.2932916282004041E-2</v>
      </c>
      <c r="F788" s="6">
        <f t="shared" si="423"/>
        <v>0.52241513882312562</v>
      </c>
      <c r="G788" s="94">
        <f t="shared" si="429"/>
        <v>4.2378505787513286E-3</v>
      </c>
      <c r="H788" s="6">
        <f t="shared" si="416"/>
        <v>0.30422514962647162</v>
      </c>
      <c r="I788" s="6">
        <f t="shared" si="424"/>
        <v>0.21696346091199048</v>
      </c>
      <c r="J788" s="6">
        <f t="shared" si="425"/>
        <v>0.83233093908800948</v>
      </c>
      <c r="K788" s="6">
        <f t="shared" si="426"/>
        <v>9.9639353035313322E-2</v>
      </c>
      <c r="L788" s="94">
        <f t="shared" si="427"/>
        <v>2.6738925646763292E-4</v>
      </c>
      <c r="M788" s="94">
        <f t="shared" si="430"/>
        <v>4.6570064772195122E-3</v>
      </c>
      <c r="N788" s="6">
        <f t="shared" si="417"/>
        <v>1.7235385067905006E-3</v>
      </c>
      <c r="O788" s="6">
        <f t="shared" si="431"/>
        <v>0.30435425696183788</v>
      </c>
      <c r="P788" s="6">
        <f t="shared" si="428"/>
        <v>0.3060777954686284</v>
      </c>
    </row>
    <row r="789" spans="1:16" x14ac:dyDescent="0.25">
      <c r="A789" s="33">
        <f t="shared" si="418"/>
        <v>0.30091362196879867</v>
      </c>
      <c r="B789" s="24">
        <f t="shared" si="419"/>
        <v>3.3086378031201347E-2</v>
      </c>
      <c r="C789" s="24">
        <f t="shared" si="420"/>
        <v>1.2807291707360233</v>
      </c>
      <c r="D789" s="24">
        <f t="shared" si="421"/>
        <v>4.4971640115253168E-3</v>
      </c>
      <c r="E789" s="24">
        <f t="shared" si="422"/>
        <v>8.3118918388474697E-2</v>
      </c>
      <c r="F789" s="6">
        <f t="shared" si="423"/>
        <v>0.52124608708187081</v>
      </c>
      <c r="G789" s="94">
        <f t="shared" si="429"/>
        <v>4.2189050201577828E-3</v>
      </c>
      <c r="H789" s="6">
        <f t="shared" si="416"/>
        <v>0.30513252698895643</v>
      </c>
      <c r="I789" s="6">
        <f t="shared" si="424"/>
        <v>0.2138817715129159</v>
      </c>
      <c r="J789" s="6">
        <f t="shared" si="425"/>
        <v>0.83541262848708409</v>
      </c>
      <c r="K789" s="6">
        <f t="shared" si="426"/>
        <v>9.9494448077713918E-2</v>
      </c>
      <c r="L789" s="94">
        <f t="shared" si="427"/>
        <v>2.667107906753683E-4</v>
      </c>
      <c r="M789" s="94">
        <f t="shared" si="430"/>
        <v>4.6570064772195122E-3</v>
      </c>
      <c r="N789" s="6">
        <f t="shared" si="417"/>
        <v>1.7233010437632079E-3</v>
      </c>
      <c r="O789" s="6">
        <f t="shared" si="431"/>
        <v>0.30435425696183788</v>
      </c>
      <c r="P789" s="6">
        <f t="shared" si="428"/>
        <v>0.3060775580056011</v>
      </c>
    </row>
    <row r="790" spans="1:16" x14ac:dyDescent="0.25">
      <c r="A790" s="33">
        <f t="shared" si="418"/>
        <v>0.30138613747712101</v>
      </c>
      <c r="B790" s="24">
        <f t="shared" si="419"/>
        <v>3.2613862522879011E-2</v>
      </c>
      <c r="C790" s="24">
        <f t="shared" si="420"/>
        <v>1.271227742974063</v>
      </c>
      <c r="D790" s="24">
        <f t="shared" si="421"/>
        <v>4.4031690140999159E-3</v>
      </c>
      <c r="E790" s="24">
        <f t="shared" si="422"/>
        <v>8.3212913385900103E-2</v>
      </c>
      <c r="F790" s="6">
        <f t="shared" si="423"/>
        <v>0.5206573019688433</v>
      </c>
      <c r="G790" s="94">
        <f t="shared" si="429"/>
        <v>4.2093792871657643E-3</v>
      </c>
      <c r="H790" s="6">
        <f t="shared" si="416"/>
        <v>0.30559551676428676</v>
      </c>
      <c r="I790" s="6">
        <f t="shared" si="424"/>
        <v>0.21229503307666855</v>
      </c>
      <c r="J790" s="6">
        <f t="shared" si="425"/>
        <v>0.83699936692333143</v>
      </c>
      <c r="K790" s="6">
        <f t="shared" si="426"/>
        <v>9.9418131810274535E-2</v>
      </c>
      <c r="L790" s="94">
        <f t="shared" si="427"/>
        <v>2.6638092313041253E-4</v>
      </c>
      <c r="M790" s="94">
        <f t="shared" si="430"/>
        <v>4.6570064772195122E-3</v>
      </c>
      <c r="N790" s="6">
        <f t="shared" si="417"/>
        <v>1.7231855901224736E-3</v>
      </c>
      <c r="O790" s="6">
        <f t="shared" si="431"/>
        <v>0.30435425696183788</v>
      </c>
      <c r="P790" s="6">
        <f t="shared" si="428"/>
        <v>0.30607744255196034</v>
      </c>
    </row>
    <row r="791" spans="1:16" x14ac:dyDescent="0.25">
      <c r="A791" s="33">
        <f t="shared" si="418"/>
        <v>0.3016271003709578</v>
      </c>
      <c r="B791" s="24">
        <f t="shared" si="419"/>
        <v>3.2372899629042218E-2</v>
      </c>
      <c r="C791" s="24">
        <f t="shared" si="420"/>
        <v>1.2663587966143852</v>
      </c>
      <c r="D791" s="24">
        <f t="shared" si="421"/>
        <v>4.3554682058557061E-3</v>
      </c>
      <c r="E791" s="24">
        <f t="shared" si="422"/>
        <v>8.3260614194144308E-2</v>
      </c>
      <c r="F791" s="6">
        <f t="shared" si="423"/>
        <v>0.5203590123830345</v>
      </c>
      <c r="G791" s="94">
        <f t="shared" si="429"/>
        <v>4.2045574808734013E-3</v>
      </c>
      <c r="H791" s="6">
        <f t="shared" si="416"/>
        <v>0.3058316578518312</v>
      </c>
      <c r="I791" s="6">
        <f t="shared" si="424"/>
        <v>0.21148191903460234</v>
      </c>
      <c r="J791" s="6">
        <f t="shared" si="425"/>
        <v>0.83781248096539762</v>
      </c>
      <c r="K791" s="6">
        <f t="shared" si="426"/>
        <v>9.9378579438449591E-2</v>
      </c>
      <c r="L791" s="94">
        <f t="shared" si="427"/>
        <v>2.6621695669144086E-4</v>
      </c>
      <c r="M791" s="94">
        <f t="shared" si="430"/>
        <v>4.6570064772195122E-3</v>
      </c>
      <c r="N791" s="6">
        <f t="shared" si="417"/>
        <v>1.7231282018688335E-3</v>
      </c>
      <c r="O791" s="6">
        <f t="shared" si="431"/>
        <v>0.30435425696183788</v>
      </c>
      <c r="P791" s="6">
        <f t="shared" si="428"/>
        <v>0.30607738516370669</v>
      </c>
    </row>
    <row r="792" spans="1:16" x14ac:dyDescent="0.25">
      <c r="A792" s="33">
        <f t="shared" si="418"/>
        <v>0.30174996402689558</v>
      </c>
      <c r="B792" s="24">
        <f t="shared" si="419"/>
        <v>3.2250035973104441E-2</v>
      </c>
      <c r="C792" s="24">
        <f t="shared" si="420"/>
        <v>1.2638699629661088</v>
      </c>
      <c r="D792" s="24">
        <f t="shared" si="421"/>
        <v>4.331207071993021E-3</v>
      </c>
      <c r="E792" s="24">
        <f t="shared" si="422"/>
        <v>8.3284875328006991E-2</v>
      </c>
      <c r="F792" s="6">
        <f t="shared" si="423"/>
        <v>0.52020743024274363</v>
      </c>
      <c r="G792" s="94">
        <f t="shared" si="429"/>
        <v>4.2021082372633379E-3</v>
      </c>
      <c r="H792" s="6">
        <f t="shared" si="416"/>
        <v>0.30595207226415894</v>
      </c>
      <c r="I792" s="6">
        <f t="shared" si="424"/>
        <v>0.21106628381534018</v>
      </c>
      <c r="J792" s="6">
        <f t="shared" si="425"/>
        <v>0.83822811618465976</v>
      </c>
      <c r="K792" s="6">
        <f t="shared" si="426"/>
        <v>9.9358245947526194E-2</v>
      </c>
      <c r="L792" s="94">
        <f t="shared" si="427"/>
        <v>2.6613446280666925E-4</v>
      </c>
      <c r="M792" s="94">
        <f t="shared" si="430"/>
        <v>4.6570064772195122E-3</v>
      </c>
      <c r="N792" s="6">
        <f t="shared" si="417"/>
        <v>1.7230993290091633E-3</v>
      </c>
      <c r="O792" s="6">
        <f t="shared" si="431"/>
        <v>0.30435425696183788</v>
      </c>
      <c r="P792" s="6">
        <f t="shared" si="428"/>
        <v>0.30607735629084704</v>
      </c>
    </row>
    <row r="793" spans="1:16" x14ac:dyDescent="0.25">
      <c r="A793" s="33">
        <f t="shared" si="418"/>
        <v>0.30181260604023963</v>
      </c>
      <c r="B793" s="24">
        <f t="shared" si="419"/>
        <v>3.2187393959760391E-2</v>
      </c>
      <c r="C793" s="24">
        <f t="shared" si="420"/>
        <v>1.2625994020480205</v>
      </c>
      <c r="D793" s="24">
        <f t="shared" si="421"/>
        <v>4.3188534035415458E-3</v>
      </c>
      <c r="E793" s="24">
        <f t="shared" si="422"/>
        <v>8.3297228996458472E-2</v>
      </c>
      <c r="F793" s="6">
        <f t="shared" si="423"/>
        <v>0.52013027917545551</v>
      </c>
      <c r="G793" s="94">
        <f t="shared" si="429"/>
        <v>4.2008619148313246E-3</v>
      </c>
      <c r="H793" s="6">
        <f t="shared" si="416"/>
        <v>0.30601346795507095</v>
      </c>
      <c r="I793" s="6">
        <f t="shared" si="424"/>
        <v>0.21085410014201944</v>
      </c>
      <c r="J793" s="6">
        <f t="shared" si="425"/>
        <v>0.83844029985798052</v>
      </c>
      <c r="K793" s="6">
        <f t="shared" si="426"/>
        <v>9.9347835511446436E-2</v>
      </c>
      <c r="L793" s="94">
        <f t="shared" si="427"/>
        <v>2.6609269260883015E-4</v>
      </c>
      <c r="M793" s="94">
        <f t="shared" si="430"/>
        <v>4.6570064772195122E-3</v>
      </c>
      <c r="N793" s="6">
        <f t="shared" si="417"/>
        <v>1.7230847094399197E-3</v>
      </c>
      <c r="O793" s="6">
        <f t="shared" si="431"/>
        <v>0.30435425696183788</v>
      </c>
      <c r="P793" s="6">
        <f t="shared" si="428"/>
        <v>0.30607734167127781</v>
      </c>
    </row>
    <row r="794" spans="1:16" x14ac:dyDescent="0.25">
      <c r="A794" s="33">
        <f t="shared" si="418"/>
        <v>0.30184454289834306</v>
      </c>
      <c r="B794" s="24">
        <f t="shared" si="419"/>
        <v>3.2155457101656959E-2</v>
      </c>
      <c r="C794" s="24">
        <f t="shared" si="420"/>
        <v>1.2619512052697719</v>
      </c>
      <c r="D794" s="24">
        <f t="shared" si="421"/>
        <v>4.3125592474675938E-3</v>
      </c>
      <c r="E794" s="24">
        <f t="shared" si="422"/>
        <v>8.3303523152532422E-2</v>
      </c>
      <c r="F794" s="6">
        <f t="shared" si="423"/>
        <v>0.52009097974330643</v>
      </c>
      <c r="G794" s="94">
        <f t="shared" si="429"/>
        <v>4.2002271305955335E-3</v>
      </c>
      <c r="H794" s="6">
        <f t="shared" si="416"/>
        <v>0.3060447700289386</v>
      </c>
      <c r="I794" s="6">
        <f t="shared" si="424"/>
        <v>0.21074585128005191</v>
      </c>
      <c r="J794" s="6">
        <f t="shared" si="425"/>
        <v>0.83854854871994799</v>
      </c>
      <c r="K794" s="6">
        <f t="shared" si="426"/>
        <v>9.9342516637463643E-2</v>
      </c>
      <c r="L794" s="94">
        <f t="shared" si="427"/>
        <v>2.6607147214044322E-4</v>
      </c>
      <c r="M794" s="94">
        <f t="shared" si="430"/>
        <v>4.6570064772195122E-3</v>
      </c>
      <c r="N794" s="6">
        <f t="shared" si="417"/>
        <v>1.7230772822759844E-3</v>
      </c>
      <c r="O794" s="6">
        <f t="shared" si="431"/>
        <v>0.30435425696183788</v>
      </c>
      <c r="P794" s="6">
        <f t="shared" si="428"/>
        <v>0.30607733424411387</v>
      </c>
    </row>
    <row r="795" spans="1:16" x14ac:dyDescent="0.25">
      <c r="A795" s="33">
        <f t="shared" si="418"/>
        <v>0.3018608250059307</v>
      </c>
      <c r="B795" s="24">
        <f t="shared" si="419"/>
        <v>3.2139174994069319E-2</v>
      </c>
      <c r="C795" s="24">
        <f t="shared" si="420"/>
        <v>1.2616206297128896</v>
      </c>
      <c r="D795" s="24">
        <f t="shared" si="421"/>
        <v>4.3093514237418839E-3</v>
      </c>
      <c r="E795" s="24">
        <f t="shared" si="422"/>
        <v>8.3306730976258139E-2</v>
      </c>
      <c r="F795" s="6">
        <f t="shared" si="423"/>
        <v>0.52007095302800022</v>
      </c>
      <c r="G795" s="94">
        <f t="shared" si="429"/>
        <v>4.1999036674449132E-3</v>
      </c>
      <c r="H795" s="6">
        <f t="shared" si="416"/>
        <v>0.30606072867337564</v>
      </c>
      <c r="I795" s="6">
        <f t="shared" si="424"/>
        <v>0.21069064516205258</v>
      </c>
      <c r="J795" s="6">
        <f t="shared" si="425"/>
        <v>0.83860375483794736</v>
      </c>
      <c r="K795" s="6">
        <f t="shared" si="426"/>
        <v>9.9339802016932793E-2</v>
      </c>
      <c r="L795" s="94">
        <f t="shared" si="427"/>
        <v>2.6606067306226102E-4</v>
      </c>
      <c r="M795" s="94">
        <f t="shared" si="430"/>
        <v>4.6570064772195122E-3</v>
      </c>
      <c r="N795" s="6">
        <f t="shared" si="417"/>
        <v>1.7230735025986204E-3</v>
      </c>
      <c r="O795" s="6">
        <f t="shared" si="431"/>
        <v>0.30435425696183788</v>
      </c>
      <c r="P795" s="6">
        <f t="shared" si="428"/>
        <v>0.30607733046443647</v>
      </c>
    </row>
    <row r="796" spans="1:16" x14ac:dyDescent="0.25">
      <c r="A796" s="33">
        <f t="shared" si="418"/>
        <v>0.30186912590146109</v>
      </c>
      <c r="B796" s="24">
        <f t="shared" si="419"/>
        <v>3.2130874098538931E-2</v>
      </c>
      <c r="C796" s="24">
        <f t="shared" si="420"/>
        <v>1.2614520678727512</v>
      </c>
      <c r="D796" s="24">
        <f t="shared" si="421"/>
        <v>4.3077163000003246E-3</v>
      </c>
      <c r="E796" s="24">
        <f t="shared" si="422"/>
        <v>8.3308366099999698E-2</v>
      </c>
      <c r="F796" s="6">
        <f t="shared" si="423"/>
        <v>0.52006074540537595</v>
      </c>
      <c r="G796" s="94">
        <f t="shared" si="429"/>
        <v>4.1997388029750811E-3</v>
      </c>
      <c r="H796" s="6">
        <f t="shared" si="416"/>
        <v>0.30606886470443617</v>
      </c>
      <c r="I796" s="6">
        <f t="shared" si="424"/>
        <v>0.21066249533474946</v>
      </c>
      <c r="J796" s="6">
        <f t="shared" si="425"/>
        <v>0.8386319046652505</v>
      </c>
      <c r="K796" s="6">
        <f t="shared" si="426"/>
        <v>9.9338417291974096E-2</v>
      </c>
      <c r="L796" s="94">
        <f t="shared" si="427"/>
        <v>2.6605517259910603E-4</v>
      </c>
      <c r="M796" s="94">
        <f>M788</f>
        <v>4.6570064772195122E-3</v>
      </c>
      <c r="N796" s="6">
        <f t="shared" si="417"/>
        <v>1.7230715774365164E-3</v>
      </c>
      <c r="O796" s="6">
        <f>O788</f>
        <v>0.30435425696183788</v>
      </c>
      <c r="P796" s="6">
        <f t="shared" si="428"/>
        <v>0.30607732853927438</v>
      </c>
    </row>
    <row r="797" spans="1:16" x14ac:dyDescent="0.25">
      <c r="A797" s="33">
        <f t="shared" si="418"/>
        <v>0.30187335781888019</v>
      </c>
      <c r="B797" s="24">
        <f t="shared" si="419"/>
        <v>3.2126642181119824E-2</v>
      </c>
      <c r="C797" s="24">
        <f t="shared" si="420"/>
        <v>1.2613661251041934</v>
      </c>
      <c r="D797" s="24">
        <f t="shared" si="421"/>
        <v>4.3068827627360346E-3</v>
      </c>
      <c r="E797" s="24">
        <f t="shared" si="422"/>
        <v>8.3309199637263978E-2</v>
      </c>
      <c r="F797" s="6">
        <f t="shared" si="423"/>
        <v>0.5200555420183206</v>
      </c>
      <c r="G797" s="94">
        <f t="shared" si="429"/>
        <v>4.1996547637262295E-3</v>
      </c>
      <c r="H797" s="6">
        <f t="shared" si="416"/>
        <v>0.30607301258260644</v>
      </c>
      <c r="I797" s="6">
        <f t="shared" si="424"/>
        <v>0.2106481428924003</v>
      </c>
      <c r="J797" s="6">
        <f t="shared" si="425"/>
        <v>0.83864625710759966</v>
      </c>
      <c r="K797" s="6">
        <f t="shared" si="426"/>
        <v>9.9337711140079971E-2</v>
      </c>
      <c r="L797" s="94">
        <f t="shared" si="427"/>
        <v>2.6605236970622475E-4</v>
      </c>
      <c r="M797" s="94">
        <f t="shared" si="430"/>
        <v>4.6570064772195122E-3</v>
      </c>
      <c r="N797" s="6">
        <f t="shared" si="417"/>
        <v>1.7230705964240078E-3</v>
      </c>
      <c r="O797" s="6">
        <f t="shared" si="431"/>
        <v>0.30435425696183788</v>
      </c>
      <c r="P797" s="6">
        <f t="shared" si="428"/>
        <v>0.30607732755826189</v>
      </c>
    </row>
    <row r="798" spans="1:16" x14ac:dyDescent="0.25">
      <c r="A798" s="33">
        <f t="shared" si="418"/>
        <v>0.30187551530670792</v>
      </c>
      <c r="B798" s="24">
        <f t="shared" si="419"/>
        <v>3.2124484693292099E-2</v>
      </c>
      <c r="C798" s="24">
        <f t="shared" si="420"/>
        <v>1.2613223083902341</v>
      </c>
      <c r="D798" s="24">
        <f t="shared" si="421"/>
        <v>4.3064578332233866E-3</v>
      </c>
      <c r="E798" s="24">
        <f t="shared" si="422"/>
        <v>8.3309624566776624E-2</v>
      </c>
      <c r="F798" s="6">
        <f t="shared" si="423"/>
        <v>0.5200528894202664</v>
      </c>
      <c r="G798" s="94">
        <f t="shared" si="429"/>
        <v>4.1996119222727918E-3</v>
      </c>
      <c r="H798" s="6">
        <f t="shared" si="416"/>
        <v>0.30607512722898073</v>
      </c>
      <c r="I798" s="6">
        <f t="shared" si="424"/>
        <v>0.21064082550116911</v>
      </c>
      <c r="J798" s="6">
        <f t="shared" si="425"/>
        <v>0.83865357449883082</v>
      </c>
      <c r="K798" s="6">
        <f t="shared" si="426"/>
        <v>9.9337351082729772E-2</v>
      </c>
      <c r="L798" s="94">
        <f t="shared" si="427"/>
        <v>2.6605094109810162E-4</v>
      </c>
      <c r="M798" s="94">
        <f t="shared" si="430"/>
        <v>4.6570064772195122E-3</v>
      </c>
      <c r="N798" s="6">
        <f t="shared" si="417"/>
        <v>1.7230700964111648E-3</v>
      </c>
      <c r="O798" s="6">
        <f t="shared" si="431"/>
        <v>0.30435425696183788</v>
      </c>
      <c r="P798" s="6">
        <f t="shared" si="428"/>
        <v>0.30607732705824903</v>
      </c>
    </row>
    <row r="799" spans="1:16" x14ac:dyDescent="0.25">
      <c r="A799" s="33">
        <f t="shared" si="418"/>
        <v>0.30187661522134207</v>
      </c>
      <c r="B799" s="24">
        <f t="shared" si="419"/>
        <v>3.2123384778657949E-2</v>
      </c>
      <c r="C799" s="24">
        <f t="shared" si="420"/>
        <v>1.2612999695682034</v>
      </c>
      <c r="D799" s="24">
        <f t="shared" si="421"/>
        <v>4.3062412036802902E-3</v>
      </c>
      <c r="E799" s="24">
        <f t="shared" si="422"/>
        <v>8.3309841196319734E-2</v>
      </c>
      <c r="F799" s="6">
        <f t="shared" si="423"/>
        <v>0.52005153713321117</v>
      </c>
      <c r="G799" s="94">
        <f t="shared" si="429"/>
        <v>4.1995900819039702E-3</v>
      </c>
      <c r="H799" s="6">
        <f t="shared" si="416"/>
        <v>0.30607620530324603</v>
      </c>
      <c r="I799" s="6">
        <f t="shared" si="424"/>
        <v>0.21063709491788998</v>
      </c>
      <c r="J799" s="6">
        <f t="shared" si="425"/>
        <v>0.83865730508211001</v>
      </c>
      <c r="K799" s="6">
        <f t="shared" si="426"/>
        <v>9.9337167507487653E-2</v>
      </c>
      <c r="L799" s="94">
        <f t="shared" si="427"/>
        <v>2.6605021286498312E-4</v>
      </c>
      <c r="M799" s="94">
        <f t="shared" si="430"/>
        <v>4.6570064772195122E-3</v>
      </c>
      <c r="N799" s="6">
        <f t="shared" si="417"/>
        <v>1.7230698415295731E-3</v>
      </c>
      <c r="O799" s="6">
        <f t="shared" si="431"/>
        <v>0.30435425696183788</v>
      </c>
      <c r="P799" s="6">
        <f t="shared" si="428"/>
        <v>0.30607732680336747</v>
      </c>
    </row>
    <row r="800" spans="1:16" x14ac:dyDescent="0.25">
      <c r="A800" s="33">
        <f t="shared" si="418"/>
        <v>0.30187717597140279</v>
      </c>
      <c r="B800" s="24">
        <f t="shared" si="419"/>
        <v>3.212282402859723E-2</v>
      </c>
      <c r="C800" s="24">
        <f t="shared" si="420"/>
        <v>1.2612885808293981</v>
      </c>
      <c r="D800" s="24">
        <f t="shared" si="421"/>
        <v>4.3061307645400173E-3</v>
      </c>
      <c r="E800" s="24">
        <f t="shared" si="422"/>
        <v>8.3309951635459997E-2</v>
      </c>
      <c r="F800" s="6">
        <f t="shared" si="423"/>
        <v>0.52005084773124266</v>
      </c>
      <c r="G800" s="94">
        <f t="shared" si="429"/>
        <v>4.199578947608449E-3</v>
      </c>
      <c r="H800" s="6">
        <f t="shared" si="416"/>
        <v>0.30607675491901126</v>
      </c>
      <c r="I800" s="6">
        <f t="shared" si="424"/>
        <v>0.2106351929985095</v>
      </c>
      <c r="J800" s="6">
        <f t="shared" si="425"/>
        <v>0.83865920700149044</v>
      </c>
      <c r="K800" s="6">
        <f t="shared" si="426"/>
        <v>9.9337073915068755E-2</v>
      </c>
      <c r="L800" s="94">
        <f t="shared" si="427"/>
        <v>2.6604984162598594E-4</v>
      </c>
      <c r="M800" s="94">
        <f t="shared" si="430"/>
        <v>4.6570064772195122E-3</v>
      </c>
      <c r="N800" s="6">
        <f t="shared" si="417"/>
        <v>1.7230697115959241E-3</v>
      </c>
      <c r="O800" s="6">
        <f t="shared" si="431"/>
        <v>0.30435425696183788</v>
      </c>
      <c r="P800" s="6">
        <f t="shared" si="428"/>
        <v>0.30607732667343379</v>
      </c>
    </row>
    <row r="801" spans="1:16" x14ac:dyDescent="0.25">
      <c r="A801" s="33">
        <f t="shared" si="418"/>
        <v>0.30187746184861408</v>
      </c>
      <c r="B801" s="24">
        <f t="shared" si="419"/>
        <v>3.2122538151385938E-2</v>
      </c>
      <c r="C801" s="24">
        <f t="shared" si="420"/>
        <v>1.2612827746774471</v>
      </c>
      <c r="D801" s="24">
        <f t="shared" si="421"/>
        <v>4.3060744616525851E-3</v>
      </c>
      <c r="E801" s="24">
        <f t="shared" si="422"/>
        <v>8.3310007938347433E-2</v>
      </c>
      <c r="F801" s="6">
        <f t="shared" si="423"/>
        <v>0.52005049626849442</v>
      </c>
      <c r="G801" s="94">
        <f t="shared" si="429"/>
        <v>4.1995732712594306E-3</v>
      </c>
      <c r="H801" s="6">
        <f t="shared" si="416"/>
        <v>0.3060770351198735</v>
      </c>
      <c r="I801" s="6">
        <f t="shared" si="424"/>
        <v>0.21063422337113369</v>
      </c>
      <c r="J801" s="6">
        <f t="shared" si="425"/>
        <v>0.83866017662886627</v>
      </c>
      <c r="K801" s="6">
        <f t="shared" si="426"/>
        <v>9.9337026199605466E-2</v>
      </c>
      <c r="L801" s="94">
        <f t="shared" si="427"/>
        <v>2.6604965236986296E-4</v>
      </c>
      <c r="M801" s="94">
        <f t="shared" si="430"/>
        <v>4.6570064772195122E-3</v>
      </c>
      <c r="N801" s="6">
        <f t="shared" si="417"/>
        <v>1.7230696453562813E-3</v>
      </c>
      <c r="O801" s="6">
        <f t="shared" si="431"/>
        <v>0.30435425696183788</v>
      </c>
      <c r="P801" s="6">
        <f t="shared" si="428"/>
        <v>0.30607732660719417</v>
      </c>
    </row>
    <row r="802" spans="1:16" x14ac:dyDescent="0.25">
      <c r="A802" s="33">
        <f t="shared" si="418"/>
        <v>0.30187760759227444</v>
      </c>
      <c r="B802" s="24">
        <f t="shared" si="419"/>
        <v>3.2122392407725575E-2</v>
      </c>
      <c r="C802" s="24">
        <f t="shared" si="420"/>
        <v>1.2612798146220641</v>
      </c>
      <c r="D802" s="24">
        <f t="shared" si="421"/>
        <v>4.3060457578456765E-3</v>
      </c>
      <c r="E802" s="24">
        <f t="shared" si="422"/>
        <v>8.3310036642154334E-2</v>
      </c>
      <c r="F802" s="6">
        <f t="shared" si="423"/>
        <v>0.52005031708925475</v>
      </c>
      <c r="G802" s="94">
        <f t="shared" si="429"/>
        <v>4.1995703774011552E-3</v>
      </c>
      <c r="H802" s="6">
        <f t="shared" si="416"/>
        <v>0.3060771779696756</v>
      </c>
      <c r="I802" s="6">
        <f t="shared" si="424"/>
        <v>0.21063372904188471</v>
      </c>
      <c r="J802" s="6">
        <f t="shared" si="425"/>
        <v>0.83866067095811525</v>
      </c>
      <c r="K802" s="6">
        <f t="shared" si="426"/>
        <v>9.9337001873449057E-2</v>
      </c>
      <c r="L802" s="94">
        <f t="shared" si="427"/>
        <v>2.6604955588637212E-4</v>
      </c>
      <c r="M802" s="94">
        <f t="shared" si="430"/>
        <v>4.6570064772195122E-3</v>
      </c>
      <c r="N802" s="6">
        <f t="shared" si="417"/>
        <v>1.7230696115870595E-3</v>
      </c>
      <c r="O802" s="6">
        <f t="shared" si="431"/>
        <v>0.30435425696183788</v>
      </c>
      <c r="P802" s="6">
        <f t="shared" si="428"/>
        <v>0.30607732657342496</v>
      </c>
    </row>
    <row r="803" spans="1:16" x14ac:dyDescent="0.25">
      <c r="A803" s="33">
        <f t="shared" si="418"/>
        <v>0.3018776818941491</v>
      </c>
      <c r="B803" s="24">
        <f t="shared" si="419"/>
        <v>3.2122318105850922E-2</v>
      </c>
      <c r="C803" s="24">
        <f t="shared" si="420"/>
        <v>1.2612783055478443</v>
      </c>
      <c r="D803" s="24">
        <f t="shared" si="421"/>
        <v>4.3060311243213537E-3</v>
      </c>
      <c r="E803" s="24">
        <f t="shared" si="422"/>
        <v>8.331005127567867E-2</v>
      </c>
      <c r="F803" s="6">
        <f t="shared" si="423"/>
        <v>0.52005022574170601</v>
      </c>
      <c r="G803" s="94">
        <f t="shared" si="429"/>
        <v>4.1995689020807355E-3</v>
      </c>
      <c r="H803" s="6">
        <f t="shared" si="416"/>
        <v>0.30607725079622983</v>
      </c>
      <c r="I803" s="6">
        <f t="shared" si="424"/>
        <v>0.21063347702648999</v>
      </c>
      <c r="J803" s="6">
        <f t="shared" si="425"/>
        <v>0.83866092297351003</v>
      </c>
      <c r="K803" s="6">
        <f t="shared" si="426"/>
        <v>9.9336989471619994E-2</v>
      </c>
      <c r="L803" s="94">
        <f t="shared" si="427"/>
        <v>2.6604950669833338E-4</v>
      </c>
      <c r="M803" s="94">
        <f t="shared" si="430"/>
        <v>4.6570064772195122E-3</v>
      </c>
      <c r="N803" s="6">
        <f t="shared" si="417"/>
        <v>1.7230695943712458E-3</v>
      </c>
      <c r="O803" s="6">
        <f t="shared" si="431"/>
        <v>0.30435425696183788</v>
      </c>
      <c r="P803" s="6">
        <f t="shared" si="428"/>
        <v>0.30607732655620912</v>
      </c>
    </row>
    <row r="804" spans="1:16" x14ac:dyDescent="0.25">
      <c r="A804" s="33">
        <f t="shared" si="418"/>
        <v>0.30187771977413874</v>
      </c>
      <c r="B804" s="24">
        <f t="shared" si="419"/>
        <v>3.2122280225861277E-2</v>
      </c>
      <c r="C804" s="24">
        <f t="shared" si="420"/>
        <v>1.2612775362030506</v>
      </c>
      <c r="D804" s="24">
        <f t="shared" si="421"/>
        <v>4.306023663980414E-3</v>
      </c>
      <c r="E804" s="24">
        <f t="shared" si="422"/>
        <v>8.3310058736019599E-2</v>
      </c>
      <c r="F804" s="6">
        <f t="shared" si="423"/>
        <v>0.5200501791716754</v>
      </c>
      <c r="G804" s="94">
        <f t="shared" si="429"/>
        <v>4.1995681499455229E-3</v>
      </c>
      <c r="H804" s="6">
        <f t="shared" si="416"/>
        <v>0.30607728792408428</v>
      </c>
      <c r="I804" s="6">
        <f t="shared" si="424"/>
        <v>0.21063334854590945</v>
      </c>
      <c r="J804" s="6">
        <f t="shared" si="425"/>
        <v>0.83866105145409053</v>
      </c>
      <c r="K804" s="6">
        <f t="shared" si="426"/>
        <v>9.933698314900237E-2</v>
      </c>
      <c r="L804" s="94">
        <f t="shared" si="427"/>
        <v>2.6604948162178577E-4</v>
      </c>
      <c r="M804" s="94">
        <f t="shared" si="430"/>
        <v>4.6570064772195122E-3</v>
      </c>
      <c r="N804" s="6">
        <f t="shared" si="417"/>
        <v>1.7230695855944543E-3</v>
      </c>
      <c r="O804" s="6">
        <f t="shared" si="431"/>
        <v>0.30435425696183788</v>
      </c>
      <c r="P804" s="6">
        <f t="shared" si="428"/>
        <v>0.3060773265474323</v>
      </c>
    </row>
    <row r="805" spans="1:16" x14ac:dyDescent="0.25">
      <c r="A805" s="33">
        <f t="shared" si="418"/>
        <v>0.30187773908581272</v>
      </c>
      <c r="B805" s="24">
        <f t="shared" si="419"/>
        <v>3.2122260914187295E-2</v>
      </c>
      <c r="C805" s="24">
        <f t="shared" si="420"/>
        <v>1.2612771439816723</v>
      </c>
      <c r="D805" s="24">
        <f t="shared" si="421"/>
        <v>4.306019860610453E-3</v>
      </c>
      <c r="E805" s="24">
        <f t="shared" si="422"/>
        <v>8.3310062539389565E-2</v>
      </c>
      <c r="F805" s="6">
        <f t="shared" si="423"/>
        <v>0.52005015542972666</v>
      </c>
      <c r="G805" s="94">
        <f t="shared" si="429"/>
        <v>4.1995677664981804E-3</v>
      </c>
      <c r="H805" s="6">
        <f t="shared" si="416"/>
        <v>0.30607730685231088</v>
      </c>
      <c r="I805" s="6">
        <f t="shared" si="424"/>
        <v>0.21063328304493931</v>
      </c>
      <c r="J805" s="6">
        <f t="shared" si="425"/>
        <v>0.83866111695506063</v>
      </c>
      <c r="K805" s="6">
        <f t="shared" si="426"/>
        <v>9.9336979925651783E-2</v>
      </c>
      <c r="L805" s="94">
        <f t="shared" si="427"/>
        <v>2.6604946883748774E-4</v>
      </c>
      <c r="M805" s="94">
        <f t="shared" si="430"/>
        <v>4.6570064772195122E-3</v>
      </c>
      <c r="N805" s="6">
        <f t="shared" si="417"/>
        <v>1.7230695811199499E-3</v>
      </c>
      <c r="O805" s="6">
        <f t="shared" si="431"/>
        <v>0.30435425696183788</v>
      </c>
      <c r="P805" s="6">
        <f t="shared" si="428"/>
        <v>0.30607732654295783</v>
      </c>
    </row>
    <row r="806" spans="1:16" x14ac:dyDescent="0.25">
      <c r="A806" s="33">
        <f t="shared" si="418"/>
        <v>0.30187774893113617</v>
      </c>
      <c r="B806" s="24">
        <f t="shared" si="419"/>
        <v>3.212225106886385E-2</v>
      </c>
      <c r="C806" s="24">
        <f t="shared" si="420"/>
        <v>1.26127694402246</v>
      </c>
      <c r="D806" s="24">
        <f t="shared" si="421"/>
        <v>4.3060179216071366E-3</v>
      </c>
      <c r="E806" s="24">
        <f t="shared" si="422"/>
        <v>8.3310064478392884E-2</v>
      </c>
      <c r="F806" s="6">
        <f t="shared" si="423"/>
        <v>0.52005014332579924</v>
      </c>
      <c r="G806" s="94">
        <f t="shared" si="429"/>
        <v>4.199567571012178E-3</v>
      </c>
      <c r="H806" s="6">
        <f t="shared" si="416"/>
        <v>0.30607731650214837</v>
      </c>
      <c r="I806" s="6">
        <f t="shared" si="424"/>
        <v>0.21063324965175084</v>
      </c>
      <c r="J806" s="6">
        <f t="shared" si="425"/>
        <v>0.83866115034824906</v>
      </c>
      <c r="K806" s="6">
        <f t="shared" si="426"/>
        <v>9.9336978282347846E-2</v>
      </c>
      <c r="L806" s="94">
        <f t="shared" si="427"/>
        <v>2.6604946231990624E-4</v>
      </c>
      <c r="M806" s="94">
        <f t="shared" si="430"/>
        <v>4.6570064772195122E-3</v>
      </c>
      <c r="N806" s="6">
        <f t="shared" si="417"/>
        <v>1.7230695788387964E-3</v>
      </c>
      <c r="O806" s="6">
        <f t="shared" si="431"/>
        <v>0.30435425696183788</v>
      </c>
      <c r="P806" s="6">
        <f t="shared" si="428"/>
        <v>0.30607732654067665</v>
      </c>
    </row>
    <row r="807" spans="1:16" x14ac:dyDescent="0.25">
      <c r="A807" s="33">
        <f t="shared" si="418"/>
        <v>0.30187775395040028</v>
      </c>
      <c r="B807" s="24">
        <f t="shared" si="419"/>
        <v>3.2122246049599734E-2</v>
      </c>
      <c r="C807" s="24">
        <f t="shared" si="420"/>
        <v>1.261276842080842</v>
      </c>
      <c r="D807" s="24">
        <f t="shared" si="421"/>
        <v>4.3060169330800639E-3</v>
      </c>
      <c r="E807" s="24">
        <f t="shared" si="422"/>
        <v>8.331006546691995E-2</v>
      </c>
      <c r="F807" s="6">
        <f t="shared" si="423"/>
        <v>0.52005013715507253</v>
      </c>
      <c r="G807" s="94">
        <f t="shared" si="429"/>
        <v>4.1995674713510827E-3</v>
      </c>
      <c r="H807" s="6">
        <f t="shared" si="416"/>
        <v>0.30607732142175137</v>
      </c>
      <c r="I807" s="6">
        <f t="shared" si="424"/>
        <v>0.21063323262750064</v>
      </c>
      <c r="J807" s="6">
        <f t="shared" si="425"/>
        <v>0.83866116737249929</v>
      </c>
      <c r="K807" s="6">
        <f t="shared" si="426"/>
        <v>9.9336977444571484E-2</v>
      </c>
      <c r="L807" s="94">
        <f t="shared" si="427"/>
        <v>2.660494589971668E-4</v>
      </c>
      <c r="M807" s="94">
        <f t="shared" si="430"/>
        <v>4.6570064772195122E-3</v>
      </c>
      <c r="N807" s="6">
        <f t="shared" si="417"/>
        <v>1.7230695776758375E-3</v>
      </c>
      <c r="O807" s="6">
        <f t="shared" si="431"/>
        <v>0.30435425696183788</v>
      </c>
      <c r="P807" s="6">
        <f t="shared" si="428"/>
        <v>0.30607732653951369</v>
      </c>
    </row>
    <row r="808" spans="1:16" x14ac:dyDescent="0.25">
      <c r="A808" s="33">
        <f t="shared" si="418"/>
        <v>0.30187775650928145</v>
      </c>
      <c r="B808" s="24">
        <f t="shared" si="419"/>
        <v>3.2122243490718572E-2</v>
      </c>
      <c r="C808" s="24">
        <f t="shared" si="420"/>
        <v>1.2612767901097772</v>
      </c>
      <c r="D808" s="24">
        <f t="shared" si="421"/>
        <v>4.3060164291171101E-3</v>
      </c>
      <c r="E808" s="24">
        <f t="shared" si="422"/>
        <v>8.3310065970882904E-2</v>
      </c>
      <c r="F808" s="6">
        <f t="shared" si="423"/>
        <v>0.52005013400916211</v>
      </c>
      <c r="G808" s="94">
        <f t="shared" si="429"/>
        <v>4.1995674205426619E-3</v>
      </c>
      <c r="H808" s="6">
        <f t="shared" si="416"/>
        <v>0.30607732392982412</v>
      </c>
      <c r="I808" s="6">
        <f t="shared" si="424"/>
        <v>0.21063322394833281</v>
      </c>
      <c r="J808" s="6">
        <f t="shared" si="425"/>
        <v>0.83866117605166712</v>
      </c>
      <c r="K808" s="6">
        <f t="shared" si="426"/>
        <v>9.9336977017462955E-2</v>
      </c>
      <c r="L808" s="94">
        <f t="shared" si="427"/>
        <v>2.6604945730319458E-4</v>
      </c>
      <c r="M808" s="94">
        <f t="shared" si="430"/>
        <v>4.6570064772195122E-3</v>
      </c>
      <c r="N808" s="6">
        <f t="shared" si="417"/>
        <v>1.7230695770829472E-3</v>
      </c>
      <c r="O808" s="6">
        <f t="shared" si="431"/>
        <v>0.30435425696183788</v>
      </c>
      <c r="P808" s="6">
        <f t="shared" si="428"/>
        <v>0.30607732653892084</v>
      </c>
    </row>
    <row r="809" spans="1:16" x14ac:dyDescent="0.25">
      <c r="A809" s="33">
        <f t="shared" si="418"/>
        <v>0.30187775781382981</v>
      </c>
      <c r="B809" s="24">
        <f t="shared" si="419"/>
        <v>3.2122242186170213E-2</v>
      </c>
      <c r="C809" s="24">
        <f t="shared" si="420"/>
        <v>1.2612767636143036</v>
      </c>
      <c r="D809" s="24">
        <f t="shared" si="421"/>
        <v>4.3060161721907514E-3</v>
      </c>
      <c r="E809" s="24">
        <f t="shared" si="422"/>
        <v>8.331006622780926E-2</v>
      </c>
      <c r="F809" s="6">
        <f t="shared" si="423"/>
        <v>0.52005013240533937</v>
      </c>
      <c r="G809" s="94">
        <f t="shared" si="429"/>
        <v>4.1995673946399218E-3</v>
      </c>
      <c r="H809" s="6">
        <f t="shared" si="416"/>
        <v>0.30607732520846975</v>
      </c>
      <c r="I809" s="6">
        <f t="shared" si="424"/>
        <v>0.21063321952358871</v>
      </c>
      <c r="J809" s="6">
        <f t="shared" si="425"/>
        <v>0.83866118047641125</v>
      </c>
      <c r="K809" s="6">
        <f t="shared" si="426"/>
        <v>9.9336976799717869E-2</v>
      </c>
      <c r="L809" s="94">
        <f t="shared" si="427"/>
        <v>2.6604945643958765E-4</v>
      </c>
      <c r="M809" s="94">
        <f t="shared" si="430"/>
        <v>4.6570064772195122E-3</v>
      </c>
      <c r="N809" s="6">
        <f t="shared" si="417"/>
        <v>1.7230695767806847E-3</v>
      </c>
      <c r="O809" s="6">
        <f t="shared" si="431"/>
        <v>0.30435425696183788</v>
      </c>
      <c r="P809" s="6">
        <f t="shared" si="428"/>
        <v>0.30607732653861858</v>
      </c>
    </row>
    <row r="810" spans="1:16" x14ac:dyDescent="0.25">
      <c r="A810" s="11" t="s">
        <v>75</v>
      </c>
      <c r="B810" s="11"/>
      <c r="C810" s="11"/>
      <c r="D810" s="11"/>
      <c r="E810" s="11"/>
      <c r="F810">
        <f>F778+1</f>
        <v>25</v>
      </c>
      <c r="G810" t="s">
        <v>76</v>
      </c>
      <c r="H810">
        <f>D$18/100</f>
        <v>0.7</v>
      </c>
      <c r="K810" t="s">
        <v>15</v>
      </c>
    </row>
    <row r="811" spans="1:16" x14ac:dyDescent="0.25">
      <c r="A811" s="4" t="s">
        <v>82</v>
      </c>
      <c r="B811" s="4" t="s">
        <v>185</v>
      </c>
      <c r="C811" s="4" t="s">
        <v>186</v>
      </c>
      <c r="D811" s="4" t="s">
        <v>187</v>
      </c>
      <c r="E811" s="4" t="s">
        <v>188</v>
      </c>
      <c r="F811" s="4" t="s">
        <v>79</v>
      </c>
      <c r="G811" s="4" t="s">
        <v>81</v>
      </c>
      <c r="H811" s="4" t="s">
        <v>84</v>
      </c>
      <c r="I811" s="4" t="s">
        <v>60</v>
      </c>
      <c r="J811" s="4" t="s">
        <v>190</v>
      </c>
      <c r="K811" s="4" t="s">
        <v>86</v>
      </c>
      <c r="L811" s="4" t="s">
        <v>88</v>
      </c>
      <c r="M811" s="4" t="s">
        <v>88</v>
      </c>
      <c r="N811" s="4" t="s">
        <v>90</v>
      </c>
      <c r="O811" s="4" t="s">
        <v>92</v>
      </c>
      <c r="P811" s="4" t="s">
        <v>92</v>
      </c>
    </row>
    <row r="812" spans="1:16" x14ac:dyDescent="0.25">
      <c r="A812" s="4" t="s">
        <v>77</v>
      </c>
      <c r="B812" s="4" t="s">
        <v>10</v>
      </c>
      <c r="C812" s="4" t="s">
        <v>57</v>
      </c>
      <c r="D812" s="4" t="s">
        <v>59</v>
      </c>
      <c r="E812" s="4" t="s">
        <v>189</v>
      </c>
      <c r="F812" s="4" t="s">
        <v>78</v>
      </c>
      <c r="G812" s="4" t="s">
        <v>80</v>
      </c>
      <c r="H812" s="4" t="s">
        <v>83</v>
      </c>
      <c r="I812" s="4" t="s">
        <v>61</v>
      </c>
      <c r="J812" s="4" t="s">
        <v>191</v>
      </c>
      <c r="K812" s="4" t="s">
        <v>85</v>
      </c>
      <c r="L812" s="4" t="s">
        <v>87</v>
      </c>
      <c r="M812" s="4" t="s">
        <v>28</v>
      </c>
      <c r="N812" s="4" t="s">
        <v>89</v>
      </c>
      <c r="O812" s="4" t="s">
        <v>32</v>
      </c>
      <c r="P812" s="4" t="s">
        <v>91</v>
      </c>
    </row>
    <row r="813" spans="1:16" x14ac:dyDescent="0.25">
      <c r="A813" s="4" t="s">
        <v>0</v>
      </c>
      <c r="B813" s="4" t="s">
        <v>0</v>
      </c>
      <c r="C813" s="4" t="s">
        <v>97</v>
      </c>
      <c r="D813" s="4" t="s">
        <v>17</v>
      </c>
      <c r="E813" s="4" t="s">
        <v>17</v>
      </c>
      <c r="F813" s="4" t="s">
        <v>22</v>
      </c>
      <c r="G813" s="4" t="s">
        <v>0</v>
      </c>
      <c r="H813" s="4" t="s">
        <v>0</v>
      </c>
      <c r="I813" s="4" t="s">
        <v>0</v>
      </c>
      <c r="J813" s="4" t="s">
        <v>0</v>
      </c>
      <c r="K813" s="4" t="s">
        <v>0</v>
      </c>
      <c r="L813" s="4" t="s">
        <v>20</v>
      </c>
      <c r="M813" s="4" t="s">
        <v>20</v>
      </c>
      <c r="N813" s="4" t="s">
        <v>0</v>
      </c>
      <c r="O813" s="4" t="s">
        <v>0</v>
      </c>
      <c r="P813" s="4" t="s">
        <v>0</v>
      </c>
    </row>
    <row r="814" spans="1:16" x14ac:dyDescent="0.25">
      <c r="A814" s="24">
        <v>0.2</v>
      </c>
      <c r="B814" s="24">
        <f>IF(A814&lt;0.167,A814,2*0.167-A814)</f>
        <v>0.13400000000000001</v>
      </c>
      <c r="C814" s="24">
        <f>2*ACOS((0.167-B814)/0.167)</f>
        <v>2.7437647987045688</v>
      </c>
      <c r="D814" s="24">
        <f>0.167^2*(C814-SIN(C814))/2</f>
        <v>3.2858095406100046E-2</v>
      </c>
      <c r="E814" s="24">
        <f>IF(A814&lt;0.167,D814,3.1416*(0.167)^2-D814)</f>
        <v>5.4757986993899971E-2</v>
      </c>
      <c r="F814" s="6">
        <f>$D$19/E814</f>
        <v>0.7912162837048089</v>
      </c>
      <c r="G814" s="94">
        <f>F814^2/(2*32.2)</f>
        <v>9.7208572608641092E-3</v>
      </c>
      <c r="H814" s="6">
        <f t="shared" ref="H814:H841" si="432">A814+G814</f>
        <v>0.20972085726086412</v>
      </c>
      <c r="I814" s="6">
        <f>0.167*C814</f>
        <v>0.45820872138366303</v>
      </c>
      <c r="J814" s="6">
        <f>IF(A814&lt;0.167,I814,(2*3.1416*0.167-I814))</f>
        <v>0.59108567861633698</v>
      </c>
      <c r="K814" s="6">
        <f>E814/J814</f>
        <v>9.2639678095537803E-2</v>
      </c>
      <c r="L814" s="94">
        <f>($D$21^2)*(F814^2)/(($D$20^2)*(K814^1.333))</f>
        <v>6.7588190163551704E-4</v>
      </c>
      <c r="M814" s="94">
        <f>D797</f>
        <v>4.3068827627360346E-3</v>
      </c>
      <c r="N814" s="6">
        <f t="shared" ref="N814:N841" si="433">((M814+L814)/2)*D$30</f>
        <v>1.7439676325300428E-3</v>
      </c>
      <c r="O814" s="6">
        <f>H808</f>
        <v>0.30607732392982412</v>
      </c>
      <c r="P814" s="6">
        <f>N814+O814</f>
        <v>0.30782129156235416</v>
      </c>
    </row>
    <row r="815" spans="1:16" x14ac:dyDescent="0.25">
      <c r="A815" s="33">
        <f t="shared" ref="A815:A841" si="434">A814+(P814-H814)/2</f>
        <v>0.24905021715074505</v>
      </c>
      <c r="B815" s="24">
        <f t="shared" ref="B815:B841" si="435">IF(A815&lt;0.167,A815,2*0.167-A815)</f>
        <v>8.4949782849254973E-2</v>
      </c>
      <c r="C815" s="24">
        <f t="shared" ref="C815:C841" si="436">2*ACOS((0.167-B815)/0.167)</f>
        <v>2.1143864338546496</v>
      </c>
      <c r="D815" s="24">
        <f t="shared" ref="D815:D841" si="437">0.167^2*(C815-SIN(C815))/2</f>
        <v>1.7549558745189348E-2</v>
      </c>
      <c r="E815" s="24">
        <f t="shared" ref="E815:E841" si="438">IF(A815&lt;0.167,D815,3.1416*(0.167)^2-D815)</f>
        <v>7.006652365481067E-2</v>
      </c>
      <c r="F815" s="6">
        <f t="shared" ref="F815:F841" si="439">$D$19/E815</f>
        <v>0.61834680404463216</v>
      </c>
      <c r="G815" s="94">
        <f>F815^2/2/32.2</f>
        <v>5.9371548147858803E-3</v>
      </c>
      <c r="H815" s="6">
        <f t="shared" si="432"/>
        <v>0.25498737196553095</v>
      </c>
      <c r="I815" s="6">
        <f t="shared" ref="I815:I841" si="440">0.167*C815</f>
        <v>0.35310253445372652</v>
      </c>
      <c r="J815" s="6">
        <f t="shared" ref="J815:J841" si="441">IF(A815&lt;0.167,I815,(2*3.1416*0.167-I815))</f>
        <v>0.69619186554627344</v>
      </c>
      <c r="K815" s="6">
        <f t="shared" ref="K815:K841" si="442">E815/J815</f>
        <v>0.10064254858799926</v>
      </c>
      <c r="L815" s="94">
        <f t="shared" ref="L815:L841" si="443">($D$21^2)*(F815^2)/(($D$20^2)*(K815^1.333))</f>
        <v>3.6963847354505304E-4</v>
      </c>
      <c r="M815" s="94">
        <f>M814</f>
        <v>4.3068827627360346E-3</v>
      </c>
      <c r="N815" s="6">
        <f t="shared" si="433"/>
        <v>1.6367824326983806E-3</v>
      </c>
      <c r="O815" s="6">
        <f>O814</f>
        <v>0.30607732392982412</v>
      </c>
      <c r="P815" s="6">
        <f t="shared" ref="P815:P841" si="444">N815+O815</f>
        <v>0.3077141063625225</v>
      </c>
    </row>
    <row r="816" spans="1:16" x14ac:dyDescent="0.25">
      <c r="A816" s="33">
        <f t="shared" si="434"/>
        <v>0.27541358434924079</v>
      </c>
      <c r="B816" s="24">
        <f t="shared" si="435"/>
        <v>5.8586415650759227E-2</v>
      </c>
      <c r="C816" s="24">
        <f t="shared" si="436"/>
        <v>1.7285726113488649</v>
      </c>
      <c r="D816" s="24">
        <f t="shared" si="437"/>
        <v>1.0332783732217295E-2</v>
      </c>
      <c r="E816" s="24">
        <f t="shared" si="438"/>
        <v>7.7283298667782718E-2</v>
      </c>
      <c r="F816" s="6">
        <f t="shared" si="439"/>
        <v>0.5606050947529102</v>
      </c>
      <c r="G816" s="94">
        <f t="shared" ref="G816:G841" si="445">F816^2/2/32.2</f>
        <v>4.880094289796885E-3</v>
      </c>
      <c r="H816" s="6">
        <f t="shared" si="432"/>
        <v>0.2802936786390377</v>
      </c>
      <c r="I816" s="6">
        <f t="shared" si="440"/>
        <v>0.28867162609526043</v>
      </c>
      <c r="J816" s="6">
        <f t="shared" si="441"/>
        <v>0.76062277390473954</v>
      </c>
      <c r="K816" s="6">
        <f t="shared" si="442"/>
        <v>0.10160529150480273</v>
      </c>
      <c r="L816" s="94">
        <f t="shared" si="443"/>
        <v>2.9999599191928537E-4</v>
      </c>
      <c r="M816" s="94">
        <f t="shared" ref="M816:M841" si="446">M815</f>
        <v>4.3068827627360346E-3</v>
      </c>
      <c r="N816" s="6">
        <f t="shared" si="433"/>
        <v>1.6124075641293619E-3</v>
      </c>
      <c r="O816" s="6">
        <f t="shared" ref="O816:O841" si="447">O815</f>
        <v>0.30607732392982412</v>
      </c>
      <c r="P816" s="6">
        <f t="shared" si="444"/>
        <v>0.30768973149395346</v>
      </c>
    </row>
    <row r="817" spans="1:16" x14ac:dyDescent="0.25">
      <c r="A817" s="33">
        <f t="shared" si="434"/>
        <v>0.28911161077669867</v>
      </c>
      <c r="B817" s="24">
        <f t="shared" si="435"/>
        <v>4.488838922330135E-2</v>
      </c>
      <c r="C817" s="24">
        <f t="shared" si="436"/>
        <v>1.5014125847329189</v>
      </c>
      <c r="D817" s="24">
        <f t="shared" si="437"/>
        <v>7.0254994587268596E-3</v>
      </c>
      <c r="E817" s="24">
        <f t="shared" si="438"/>
        <v>8.0590582941273164E-2</v>
      </c>
      <c r="F817" s="6">
        <f t="shared" si="439"/>
        <v>0.53759892770649487</v>
      </c>
      <c r="G817" s="94">
        <f t="shared" si="445"/>
        <v>4.4877734017262898E-3</v>
      </c>
      <c r="H817" s="6">
        <f t="shared" si="432"/>
        <v>0.29359938417842496</v>
      </c>
      <c r="I817" s="6">
        <f t="shared" si="440"/>
        <v>0.2507359016503975</v>
      </c>
      <c r="J817" s="6">
        <f t="shared" si="441"/>
        <v>0.79855849834960246</v>
      </c>
      <c r="K817" s="6">
        <f t="shared" si="442"/>
        <v>0.10092007424356689</v>
      </c>
      <c r="L817" s="94">
        <f t="shared" si="443"/>
        <v>2.7837839908033694E-4</v>
      </c>
      <c r="M817" s="94">
        <f t="shared" si="446"/>
        <v>4.3068827627360346E-3</v>
      </c>
      <c r="N817" s="6">
        <f t="shared" si="433"/>
        <v>1.6048414066357299E-3</v>
      </c>
      <c r="O817" s="6">
        <f t="shared" si="447"/>
        <v>0.30607732392982412</v>
      </c>
      <c r="P817" s="6">
        <f t="shared" si="444"/>
        <v>0.30768216533645987</v>
      </c>
    </row>
    <row r="818" spans="1:16" x14ac:dyDescent="0.25">
      <c r="A818" s="33">
        <f t="shared" si="434"/>
        <v>0.29615300135571609</v>
      </c>
      <c r="B818" s="24">
        <f t="shared" si="435"/>
        <v>3.7846998644283925E-2</v>
      </c>
      <c r="C818" s="24">
        <f t="shared" si="436"/>
        <v>1.3733088881093356</v>
      </c>
      <c r="D818" s="24">
        <f t="shared" si="437"/>
        <v>5.4766498806430334E-3</v>
      </c>
      <c r="E818" s="24">
        <f t="shared" si="438"/>
        <v>8.2139432519356986E-2</v>
      </c>
      <c r="F818" s="6">
        <f t="shared" si="439"/>
        <v>0.527461776196953</v>
      </c>
      <c r="G818" s="94">
        <f t="shared" si="445"/>
        <v>4.3201230644230515E-3</v>
      </c>
      <c r="H818" s="6">
        <f t="shared" si="432"/>
        <v>0.30047312442013913</v>
      </c>
      <c r="I818" s="6">
        <f t="shared" si="440"/>
        <v>0.22934258431425905</v>
      </c>
      <c r="J818" s="6">
        <f t="shared" si="441"/>
        <v>0.81995181568574094</v>
      </c>
      <c r="K818" s="6">
        <f t="shared" si="442"/>
        <v>0.10017592613129621</v>
      </c>
      <c r="L818" s="94">
        <f t="shared" si="443"/>
        <v>2.7063580513989174E-4</v>
      </c>
      <c r="M818" s="94">
        <f t="shared" si="446"/>
        <v>4.3068827627360346E-3</v>
      </c>
      <c r="N818" s="6">
        <f t="shared" si="433"/>
        <v>1.6021314987565739E-3</v>
      </c>
      <c r="O818" s="6">
        <f t="shared" si="447"/>
        <v>0.30607732392982412</v>
      </c>
      <c r="P818" s="6">
        <f t="shared" si="444"/>
        <v>0.30767945542858072</v>
      </c>
    </row>
    <row r="819" spans="1:16" x14ac:dyDescent="0.25">
      <c r="A819" s="33">
        <f t="shared" si="434"/>
        <v>0.29975616685993689</v>
      </c>
      <c r="B819" s="24">
        <f t="shared" si="435"/>
        <v>3.4243833140063129E-2</v>
      </c>
      <c r="C819" s="24">
        <f t="shared" si="436"/>
        <v>1.3037518737829923</v>
      </c>
      <c r="D819" s="24">
        <f t="shared" si="437"/>
        <v>4.7299304840442442E-3</v>
      </c>
      <c r="E819" s="24">
        <f t="shared" si="438"/>
        <v>8.2886151915955775E-2</v>
      </c>
      <c r="F819" s="6">
        <f t="shared" si="439"/>
        <v>0.52270988543901209</v>
      </c>
      <c r="G819" s="94">
        <f t="shared" si="445"/>
        <v>4.2426339182556703E-3</v>
      </c>
      <c r="H819" s="6">
        <f t="shared" si="432"/>
        <v>0.30399880077819258</v>
      </c>
      <c r="I819" s="6">
        <f t="shared" si="440"/>
        <v>0.21772656292175974</v>
      </c>
      <c r="J819" s="6">
        <f t="shared" si="441"/>
        <v>0.83156783707824022</v>
      </c>
      <c r="K819" s="6">
        <f t="shared" si="442"/>
        <v>9.9674552357845961E-2</v>
      </c>
      <c r="L819" s="94">
        <f t="shared" si="443"/>
        <v>2.675650584069719E-4</v>
      </c>
      <c r="M819" s="94">
        <f t="shared" si="446"/>
        <v>4.3068827627360346E-3</v>
      </c>
      <c r="N819" s="6">
        <f t="shared" si="433"/>
        <v>1.6010567374000523E-3</v>
      </c>
      <c r="O819" s="6">
        <f t="shared" si="447"/>
        <v>0.30607732392982412</v>
      </c>
      <c r="P819" s="6">
        <f t="shared" si="444"/>
        <v>0.30767838066722419</v>
      </c>
    </row>
    <row r="820" spans="1:16" x14ac:dyDescent="0.25">
      <c r="A820" s="33">
        <f t="shared" si="434"/>
        <v>0.30159595680445273</v>
      </c>
      <c r="B820" s="24">
        <f t="shared" si="435"/>
        <v>3.2404043195547294E-2</v>
      </c>
      <c r="C820" s="24">
        <f t="shared" si="436"/>
        <v>1.2669889977166187</v>
      </c>
      <c r="D820" s="24">
        <f t="shared" si="437"/>
        <v>4.3616244740444085E-3</v>
      </c>
      <c r="E820" s="24">
        <f t="shared" si="438"/>
        <v>8.3254457925955608E-2</v>
      </c>
      <c r="F820" s="6">
        <f t="shared" si="439"/>
        <v>0.52039749043831751</v>
      </c>
      <c r="G820" s="94">
        <f t="shared" si="445"/>
        <v>4.20517931761644E-3</v>
      </c>
      <c r="H820" s="6">
        <f t="shared" si="432"/>
        <v>0.30580113612206916</v>
      </c>
      <c r="I820" s="6">
        <f t="shared" si="440"/>
        <v>0.21158716261867533</v>
      </c>
      <c r="J820" s="6">
        <f t="shared" si="441"/>
        <v>0.83770723738132458</v>
      </c>
      <c r="K820" s="6">
        <f t="shared" si="442"/>
        <v>9.9383715707422202E-2</v>
      </c>
      <c r="L820" s="94">
        <f t="shared" si="443"/>
        <v>2.662379865685171E-4</v>
      </c>
      <c r="M820" s="94">
        <f t="shared" si="446"/>
        <v>4.3068827627360346E-3</v>
      </c>
      <c r="N820" s="6">
        <f t="shared" si="433"/>
        <v>1.600592262256593E-3</v>
      </c>
      <c r="O820" s="6">
        <f t="shared" si="447"/>
        <v>0.30607732392982412</v>
      </c>
      <c r="P820" s="6">
        <f t="shared" si="444"/>
        <v>0.30767791619208074</v>
      </c>
    </row>
    <row r="821" spans="1:16" x14ac:dyDescent="0.25">
      <c r="A821" s="33">
        <f t="shared" si="434"/>
        <v>0.30253434683945851</v>
      </c>
      <c r="B821" s="24">
        <f t="shared" si="435"/>
        <v>3.1465653160541507E-2</v>
      </c>
      <c r="C821" s="24">
        <f t="shared" si="436"/>
        <v>1.2478798346323126</v>
      </c>
      <c r="D821" s="24">
        <f t="shared" si="437"/>
        <v>4.1772964585393103E-3</v>
      </c>
      <c r="E821" s="24">
        <f t="shared" si="438"/>
        <v>8.3438785941460702E-2</v>
      </c>
      <c r="F821" s="6">
        <f t="shared" si="439"/>
        <v>0.51924785917745975</v>
      </c>
      <c r="G821" s="94">
        <f t="shared" si="445"/>
        <v>4.1866201748505449E-3</v>
      </c>
      <c r="H821" s="6">
        <f t="shared" si="432"/>
        <v>0.30672096701430906</v>
      </c>
      <c r="I821" s="6">
        <f t="shared" si="440"/>
        <v>0.20839593238359622</v>
      </c>
      <c r="J821" s="6">
        <f t="shared" si="441"/>
        <v>0.84089846761640374</v>
      </c>
      <c r="K821" s="6">
        <f t="shared" si="442"/>
        <v>9.9225755730028675E-2</v>
      </c>
      <c r="L821" s="94">
        <f t="shared" si="443"/>
        <v>2.6562559382836443E-4</v>
      </c>
      <c r="M821" s="94">
        <f t="shared" si="446"/>
        <v>4.3068827627360346E-3</v>
      </c>
      <c r="N821" s="6">
        <f t="shared" si="433"/>
        <v>1.6003779247975396E-3</v>
      </c>
      <c r="O821" s="6">
        <f t="shared" si="447"/>
        <v>0.30607732392982412</v>
      </c>
      <c r="P821" s="6">
        <f t="shared" si="444"/>
        <v>0.30767770185462168</v>
      </c>
    </row>
    <row r="822" spans="1:16" x14ac:dyDescent="0.25">
      <c r="A822" s="33">
        <f t="shared" si="434"/>
        <v>0.30301271425961485</v>
      </c>
      <c r="B822" s="24">
        <f t="shared" si="435"/>
        <v>3.0987285740385173E-2</v>
      </c>
      <c r="C822" s="24">
        <f t="shared" si="436"/>
        <v>1.2380403082468818</v>
      </c>
      <c r="D822" s="24">
        <f t="shared" si="437"/>
        <v>4.0842690994275094E-3</v>
      </c>
      <c r="E822" s="24">
        <f t="shared" si="438"/>
        <v>8.3531813300572508E-2</v>
      </c>
      <c r="F822" s="6">
        <f t="shared" si="439"/>
        <v>0.5186695854018154</v>
      </c>
      <c r="G822" s="94">
        <f t="shared" si="445"/>
        <v>4.1773002922498616E-3</v>
      </c>
      <c r="H822" s="6">
        <f t="shared" si="432"/>
        <v>0.30719001455186473</v>
      </c>
      <c r="I822" s="6">
        <f t="shared" si="440"/>
        <v>0.20675273147722928</v>
      </c>
      <c r="J822" s="6">
        <f t="shared" si="441"/>
        <v>0.84254166852277068</v>
      </c>
      <c r="K822" s="6">
        <f t="shared" si="442"/>
        <v>9.9142649463294721E-2</v>
      </c>
      <c r="L822" s="94">
        <f t="shared" si="443"/>
        <v>2.6533046872592698E-4</v>
      </c>
      <c r="M822" s="94">
        <f t="shared" si="446"/>
        <v>4.3068827627360346E-3</v>
      </c>
      <c r="N822" s="6">
        <f t="shared" si="433"/>
        <v>1.6002746310116865E-3</v>
      </c>
      <c r="O822" s="6">
        <f t="shared" si="447"/>
        <v>0.30607732392982412</v>
      </c>
      <c r="P822" s="6">
        <f t="shared" si="444"/>
        <v>0.30767759856083582</v>
      </c>
    </row>
    <row r="823" spans="1:16" x14ac:dyDescent="0.25">
      <c r="A823" s="33">
        <f t="shared" si="434"/>
        <v>0.30325650626410039</v>
      </c>
      <c r="B823" s="24">
        <f t="shared" si="435"/>
        <v>3.074349373589963E-2</v>
      </c>
      <c r="C823" s="24">
        <f t="shared" si="436"/>
        <v>1.2329995414380532</v>
      </c>
      <c r="D823" s="24">
        <f t="shared" si="437"/>
        <v>4.037105954593014E-3</v>
      </c>
      <c r="E823" s="24">
        <f t="shared" si="438"/>
        <v>8.3578976445407002E-2</v>
      </c>
      <c r="F823" s="6">
        <f t="shared" si="439"/>
        <v>0.51837690308123774</v>
      </c>
      <c r="G823" s="94">
        <f t="shared" si="445"/>
        <v>4.1725871684486788E-3</v>
      </c>
      <c r="H823" s="6">
        <f t="shared" si="432"/>
        <v>0.30742909343254909</v>
      </c>
      <c r="I823" s="6">
        <f t="shared" si="440"/>
        <v>0.20591092342015491</v>
      </c>
      <c r="J823" s="6">
        <f t="shared" si="441"/>
        <v>0.84338347657984503</v>
      </c>
      <c r="K823" s="6">
        <f t="shared" si="442"/>
        <v>9.9099613362527608E-2</v>
      </c>
      <c r="L823" s="94">
        <f t="shared" si="443"/>
        <v>2.6518453744395882E-4</v>
      </c>
      <c r="M823" s="94">
        <f t="shared" si="446"/>
        <v>4.3068827627360346E-3</v>
      </c>
      <c r="N823" s="6">
        <f t="shared" si="433"/>
        <v>1.6002235550629977E-3</v>
      </c>
      <c r="O823" s="6">
        <f t="shared" si="447"/>
        <v>0.30607732392982412</v>
      </c>
      <c r="P823" s="6">
        <f t="shared" si="444"/>
        <v>0.30767754748488713</v>
      </c>
    </row>
    <row r="824" spans="1:16" x14ac:dyDescent="0.25">
      <c r="A824" s="33">
        <f t="shared" si="434"/>
        <v>0.30338073329026938</v>
      </c>
      <c r="B824" s="24">
        <f t="shared" si="435"/>
        <v>3.0619266709730641E-2</v>
      </c>
      <c r="C824" s="24">
        <f t="shared" si="436"/>
        <v>1.2304240547326</v>
      </c>
      <c r="D824" s="24">
        <f t="shared" si="437"/>
        <v>4.0131378894400962E-3</v>
      </c>
      <c r="E824" s="24">
        <f t="shared" si="438"/>
        <v>8.3602944510559926E-2</v>
      </c>
      <c r="F824" s="6">
        <f t="shared" si="439"/>
        <v>0.51822828999757709</v>
      </c>
      <c r="G824" s="94">
        <f t="shared" si="445"/>
        <v>4.1701950396554784E-3</v>
      </c>
      <c r="H824" s="6">
        <f t="shared" si="432"/>
        <v>0.30755092832992487</v>
      </c>
      <c r="I824" s="6">
        <f t="shared" si="440"/>
        <v>0.20548081714034422</v>
      </c>
      <c r="J824" s="6">
        <f t="shared" si="441"/>
        <v>0.8438135828596558</v>
      </c>
      <c r="K824" s="6">
        <f t="shared" si="442"/>
        <v>9.907750504232507E-2</v>
      </c>
      <c r="L824" s="94">
        <f t="shared" si="443"/>
        <v>2.6511134440771475E-4</v>
      </c>
      <c r="M824" s="94">
        <f t="shared" si="446"/>
        <v>4.3068827627360346E-3</v>
      </c>
      <c r="N824" s="6">
        <f t="shared" si="433"/>
        <v>1.6001979375003124E-3</v>
      </c>
      <c r="O824" s="6">
        <f t="shared" si="447"/>
        <v>0.30607732392982412</v>
      </c>
      <c r="P824" s="6">
        <f t="shared" si="444"/>
        <v>0.30767752186732444</v>
      </c>
    </row>
    <row r="825" spans="1:16" x14ac:dyDescent="0.25">
      <c r="A825" s="33">
        <f t="shared" si="434"/>
        <v>0.30344403005896914</v>
      </c>
      <c r="B825" s="24">
        <f t="shared" si="435"/>
        <v>3.055596994103088E-2</v>
      </c>
      <c r="C825" s="24">
        <f t="shared" si="436"/>
        <v>1.2291099738131581</v>
      </c>
      <c r="D825" s="24">
        <f t="shared" si="437"/>
        <v>4.0009423506188494E-3</v>
      </c>
      <c r="E825" s="24">
        <f t="shared" si="438"/>
        <v>8.361514004938117E-2</v>
      </c>
      <c r="F825" s="6">
        <f t="shared" si="439"/>
        <v>0.51815270472408237</v>
      </c>
      <c r="G825" s="94">
        <f t="shared" si="445"/>
        <v>4.1689786554795346E-3</v>
      </c>
      <c r="H825" s="6">
        <f t="shared" si="432"/>
        <v>0.30761300871444869</v>
      </c>
      <c r="I825" s="6">
        <f t="shared" si="440"/>
        <v>0.20526136562679742</v>
      </c>
      <c r="J825" s="6">
        <f t="shared" si="441"/>
        <v>0.84403303437320254</v>
      </c>
      <c r="K825" s="6">
        <f t="shared" si="442"/>
        <v>9.9066193672710467E-2</v>
      </c>
      <c r="L825" s="94">
        <f t="shared" si="443"/>
        <v>2.6507435478036558E-4</v>
      </c>
      <c r="M825" s="94">
        <f t="shared" si="446"/>
        <v>4.3068827627360346E-3</v>
      </c>
      <c r="N825" s="6">
        <f t="shared" si="433"/>
        <v>1.6001849911307399E-3</v>
      </c>
      <c r="O825" s="6">
        <f t="shared" si="447"/>
        <v>0.30607732392982412</v>
      </c>
      <c r="P825" s="6">
        <f t="shared" si="444"/>
        <v>0.30767750892095486</v>
      </c>
    </row>
    <row r="826" spans="1:16" x14ac:dyDescent="0.25">
      <c r="A826" s="33">
        <f t="shared" si="434"/>
        <v>0.30347628016222222</v>
      </c>
      <c r="B826" s="24">
        <f t="shared" si="435"/>
        <v>3.0523719837777796E-2</v>
      </c>
      <c r="C826" s="24">
        <f t="shared" si="436"/>
        <v>1.2284399706267233</v>
      </c>
      <c r="D826" s="24">
        <f t="shared" si="437"/>
        <v>3.9947330119145764E-3</v>
      </c>
      <c r="E826" s="24">
        <f t="shared" si="438"/>
        <v>8.3621349388085436E-2</v>
      </c>
      <c r="F826" s="6">
        <f t="shared" si="439"/>
        <v>0.51811422907560611</v>
      </c>
      <c r="G826" s="94">
        <f t="shared" si="445"/>
        <v>4.1683595399162983E-3</v>
      </c>
      <c r="H826" s="6">
        <f t="shared" si="432"/>
        <v>0.30764463970213851</v>
      </c>
      <c r="I826" s="6">
        <f t="shared" si="440"/>
        <v>0.2051494750946628</v>
      </c>
      <c r="J826" s="6">
        <f t="shared" si="441"/>
        <v>0.84414492490533721</v>
      </c>
      <c r="K826" s="6">
        <f t="shared" si="442"/>
        <v>9.906041832504385E-2</v>
      </c>
      <c r="L826" s="94">
        <f t="shared" si="443"/>
        <v>2.6505558737448649E-4</v>
      </c>
      <c r="M826" s="94">
        <f t="shared" si="446"/>
        <v>4.3068827627360346E-3</v>
      </c>
      <c r="N826" s="6">
        <f t="shared" si="433"/>
        <v>1.6001784225386825E-3</v>
      </c>
      <c r="O826" s="6">
        <f t="shared" si="447"/>
        <v>0.30607732392982412</v>
      </c>
      <c r="P826" s="6">
        <f t="shared" si="444"/>
        <v>0.3076775023523628</v>
      </c>
    </row>
    <row r="827" spans="1:16" x14ac:dyDescent="0.25">
      <c r="A827" s="33">
        <f t="shared" si="434"/>
        <v>0.30349271148733437</v>
      </c>
      <c r="B827" s="24">
        <f t="shared" si="435"/>
        <v>3.0507288512665653E-2</v>
      </c>
      <c r="C827" s="24">
        <f t="shared" si="436"/>
        <v>1.2280984837183782</v>
      </c>
      <c r="D827" s="24">
        <f t="shared" si="437"/>
        <v>3.9915705077053403E-3</v>
      </c>
      <c r="E827" s="24">
        <f t="shared" si="438"/>
        <v>8.3624511892294681E-2</v>
      </c>
      <c r="F827" s="6">
        <f t="shared" si="439"/>
        <v>0.51809463507866382</v>
      </c>
      <c r="G827" s="94">
        <f t="shared" si="445"/>
        <v>4.1680442685915189E-3</v>
      </c>
      <c r="H827" s="6">
        <f t="shared" si="432"/>
        <v>0.30766075575592589</v>
      </c>
      <c r="I827" s="6">
        <f t="shared" si="440"/>
        <v>0.20509244678096916</v>
      </c>
      <c r="J827" s="6">
        <f t="shared" si="441"/>
        <v>0.8442019532190308</v>
      </c>
      <c r="K827" s="6">
        <f t="shared" si="442"/>
        <v>9.9057472650265294E-2</v>
      </c>
      <c r="L827" s="94">
        <f t="shared" si="443"/>
        <v>2.6504604597427106E-4</v>
      </c>
      <c r="M827" s="94">
        <f t="shared" si="446"/>
        <v>4.3068827627360346E-3</v>
      </c>
      <c r="N827" s="6">
        <f t="shared" si="433"/>
        <v>1.600175083048607E-3</v>
      </c>
      <c r="O827" s="6">
        <f t="shared" si="447"/>
        <v>0.30607732392982412</v>
      </c>
      <c r="P827" s="6">
        <f t="shared" si="444"/>
        <v>0.30767749901287272</v>
      </c>
    </row>
    <row r="828" spans="1:16" x14ac:dyDescent="0.25">
      <c r="A828" s="33">
        <f t="shared" si="434"/>
        <v>0.30350108311580781</v>
      </c>
      <c r="B828" s="24">
        <f t="shared" si="435"/>
        <v>3.0498916884192206E-2</v>
      </c>
      <c r="C828" s="24">
        <f t="shared" si="436"/>
        <v>1.2279244670671652</v>
      </c>
      <c r="D828" s="24">
        <f t="shared" si="437"/>
        <v>3.989959531677521E-3</v>
      </c>
      <c r="E828" s="24">
        <f t="shared" si="438"/>
        <v>8.3626122868322494E-2</v>
      </c>
      <c r="F828" s="6">
        <f t="shared" si="439"/>
        <v>0.51808465448876406</v>
      </c>
      <c r="G828" s="94">
        <f t="shared" si="445"/>
        <v>4.1678836834897828E-3</v>
      </c>
      <c r="H828" s="6">
        <f t="shared" si="432"/>
        <v>0.30766896679929762</v>
      </c>
      <c r="I828" s="6">
        <f t="shared" si="440"/>
        <v>0.20506338600021659</v>
      </c>
      <c r="J828" s="6">
        <f t="shared" si="441"/>
        <v>0.8442310139997834</v>
      </c>
      <c r="K828" s="6">
        <f t="shared" si="442"/>
        <v>9.9055971033473481E-2</v>
      </c>
      <c r="L828" s="94">
        <f t="shared" si="443"/>
        <v>2.6504119003941751E-4</v>
      </c>
      <c r="M828" s="94">
        <f>M820</f>
        <v>4.3068827627360346E-3</v>
      </c>
      <c r="N828" s="6">
        <f t="shared" si="433"/>
        <v>1.6001733834714084E-3</v>
      </c>
      <c r="O828" s="6">
        <f>O820</f>
        <v>0.30607732392982412</v>
      </c>
      <c r="P828" s="6">
        <f t="shared" si="444"/>
        <v>0.30767749731329552</v>
      </c>
    </row>
    <row r="829" spans="1:16" x14ac:dyDescent="0.25">
      <c r="A829" s="33">
        <f t="shared" si="434"/>
        <v>0.30350534837280674</v>
      </c>
      <c r="B829" s="24">
        <f t="shared" si="435"/>
        <v>3.0494651627193281E-2</v>
      </c>
      <c r="C829" s="24">
        <f t="shared" si="436"/>
        <v>1.2278357991456879</v>
      </c>
      <c r="D829" s="24">
        <f t="shared" si="437"/>
        <v>3.9891388327383866E-3</v>
      </c>
      <c r="E829" s="24">
        <f t="shared" si="438"/>
        <v>8.3626943567261636E-2</v>
      </c>
      <c r="F829" s="6">
        <f t="shared" si="439"/>
        <v>0.51807957010437566</v>
      </c>
      <c r="G829" s="94">
        <f t="shared" si="445"/>
        <v>4.1678018782536439E-3</v>
      </c>
      <c r="H829" s="6">
        <f t="shared" si="432"/>
        <v>0.3076731502510604</v>
      </c>
      <c r="I829" s="6">
        <f t="shared" si="440"/>
        <v>0.20504857845732988</v>
      </c>
      <c r="J829" s="6">
        <f t="shared" si="441"/>
        <v>0.84424582154267003</v>
      </c>
      <c r="K829" s="6">
        <f t="shared" si="442"/>
        <v>9.9055205762762485E-2</v>
      </c>
      <c r="L829" s="94">
        <f t="shared" si="443"/>
        <v>2.6503871737585094E-4</v>
      </c>
      <c r="M829" s="94">
        <f t="shared" si="446"/>
        <v>4.3068827627360346E-3</v>
      </c>
      <c r="N829" s="6">
        <f t="shared" si="433"/>
        <v>1.6001725180391599E-3</v>
      </c>
      <c r="O829" s="6">
        <f t="shared" si="447"/>
        <v>0.30607732392982412</v>
      </c>
      <c r="P829" s="6">
        <f t="shared" si="444"/>
        <v>0.3076774964478633</v>
      </c>
    </row>
    <row r="830" spans="1:16" x14ac:dyDescent="0.25">
      <c r="A830" s="33">
        <f t="shared" si="434"/>
        <v>0.30350752147120819</v>
      </c>
      <c r="B830" s="24">
        <f t="shared" si="435"/>
        <v>3.0492478528791833E-2</v>
      </c>
      <c r="C830" s="24">
        <f t="shared" si="436"/>
        <v>1.2277906217350552</v>
      </c>
      <c r="D830" s="24">
        <f t="shared" si="437"/>
        <v>3.9887207161091523E-3</v>
      </c>
      <c r="E830" s="24">
        <f t="shared" si="438"/>
        <v>8.3627361683890872E-2</v>
      </c>
      <c r="F830" s="6">
        <f t="shared" si="439"/>
        <v>0.51807697983153711</v>
      </c>
      <c r="G830" s="94">
        <f t="shared" si="445"/>
        <v>4.1677602023504181E-3</v>
      </c>
      <c r="H830" s="6">
        <f t="shared" si="432"/>
        <v>0.30767528167355862</v>
      </c>
      <c r="I830" s="6">
        <f t="shared" si="440"/>
        <v>0.20504103382975422</v>
      </c>
      <c r="J830" s="6">
        <f t="shared" si="441"/>
        <v>0.84425336617024571</v>
      </c>
      <c r="K830" s="6">
        <f t="shared" si="442"/>
        <v>9.9054815811095279E-2</v>
      </c>
      <c r="L830" s="94">
        <f t="shared" si="443"/>
        <v>2.6503745794215916E-4</v>
      </c>
      <c r="M830" s="94">
        <f t="shared" si="446"/>
        <v>4.3068827627360346E-3</v>
      </c>
      <c r="N830" s="6">
        <f t="shared" si="433"/>
        <v>1.6001720772373677E-3</v>
      </c>
      <c r="O830" s="6">
        <f t="shared" si="447"/>
        <v>0.30607732392982412</v>
      </c>
      <c r="P830" s="6">
        <f t="shared" si="444"/>
        <v>0.30767749600706151</v>
      </c>
    </row>
    <row r="831" spans="1:16" x14ac:dyDescent="0.25">
      <c r="A831" s="33">
        <f t="shared" si="434"/>
        <v>0.30350862863795963</v>
      </c>
      <c r="B831" s="24">
        <f t="shared" si="435"/>
        <v>3.0491371362040387E-2</v>
      </c>
      <c r="C831" s="24">
        <f t="shared" si="436"/>
        <v>1.227767603846406</v>
      </c>
      <c r="D831" s="24">
        <f t="shared" si="437"/>
        <v>3.9885076960126161E-3</v>
      </c>
      <c r="E831" s="24">
        <f t="shared" si="438"/>
        <v>8.3627574703987406E-2</v>
      </c>
      <c r="F831" s="6">
        <f t="shared" si="439"/>
        <v>0.51807566016145645</v>
      </c>
      <c r="G831" s="94">
        <f t="shared" si="445"/>
        <v>4.167738969747343E-3</v>
      </c>
      <c r="H831" s="6">
        <f t="shared" si="432"/>
        <v>0.307676367607707</v>
      </c>
      <c r="I831" s="6">
        <f t="shared" si="440"/>
        <v>0.20503718984234981</v>
      </c>
      <c r="J831" s="6">
        <f t="shared" si="441"/>
        <v>0.84425721015765021</v>
      </c>
      <c r="K831" s="6">
        <f t="shared" si="442"/>
        <v>9.9054617121210525E-2</v>
      </c>
      <c r="L831" s="94">
        <f t="shared" si="443"/>
        <v>2.6503681636956718E-4</v>
      </c>
      <c r="M831" s="94">
        <f t="shared" si="446"/>
        <v>4.3068827627360346E-3</v>
      </c>
      <c r="N831" s="6">
        <f t="shared" si="433"/>
        <v>1.6001718526869606E-3</v>
      </c>
      <c r="O831" s="6">
        <f t="shared" si="447"/>
        <v>0.30607732392982412</v>
      </c>
      <c r="P831" s="6">
        <f t="shared" si="444"/>
        <v>0.30767749578251108</v>
      </c>
    </row>
    <row r="832" spans="1:16" x14ac:dyDescent="0.25">
      <c r="A832" s="33">
        <f t="shared" si="434"/>
        <v>0.3035091927253617</v>
      </c>
      <c r="B832" s="24">
        <f t="shared" si="435"/>
        <v>3.0490807274638321E-2</v>
      </c>
      <c r="C832" s="24">
        <f t="shared" si="436"/>
        <v>1.2277558763798482</v>
      </c>
      <c r="D832" s="24">
        <f t="shared" si="437"/>
        <v>3.9883991663159134E-3</v>
      </c>
      <c r="E832" s="24">
        <f t="shared" si="438"/>
        <v>8.3627683233684108E-2</v>
      </c>
      <c r="F832" s="6">
        <f t="shared" si="439"/>
        <v>0.51807498781717898</v>
      </c>
      <c r="G832" s="94">
        <f t="shared" si="445"/>
        <v>4.1677281522013989E-3</v>
      </c>
      <c r="H832" s="6">
        <f t="shared" si="432"/>
        <v>0.3076769208775631</v>
      </c>
      <c r="I832" s="6">
        <f t="shared" si="440"/>
        <v>0.20503523135543467</v>
      </c>
      <c r="J832" s="6">
        <f t="shared" si="441"/>
        <v>0.84425916864456529</v>
      </c>
      <c r="K832" s="6">
        <f t="shared" si="442"/>
        <v>9.9054515887515959E-2</v>
      </c>
      <c r="L832" s="94">
        <f t="shared" si="443"/>
        <v>2.6503648952069526E-4</v>
      </c>
      <c r="M832" s="94">
        <f t="shared" si="446"/>
        <v>4.3068827627360346E-3</v>
      </c>
      <c r="N832" s="6">
        <f t="shared" si="433"/>
        <v>1.6001717382898555E-3</v>
      </c>
      <c r="O832" s="6">
        <f t="shared" si="447"/>
        <v>0.30607732392982412</v>
      </c>
      <c r="P832" s="6">
        <f t="shared" si="444"/>
        <v>0.30767749566811398</v>
      </c>
    </row>
    <row r="833" spans="1:16" x14ac:dyDescent="0.25">
      <c r="A833" s="33">
        <f t="shared" si="434"/>
        <v>0.30350948012063717</v>
      </c>
      <c r="B833" s="24">
        <f t="shared" si="435"/>
        <v>3.0490519879362854E-2</v>
      </c>
      <c r="C833" s="24">
        <f t="shared" si="436"/>
        <v>1.2277499013489641</v>
      </c>
      <c r="D833" s="24">
        <f t="shared" si="437"/>
        <v>3.9883438721787165E-3</v>
      </c>
      <c r="E833" s="24">
        <f t="shared" si="438"/>
        <v>8.3627738527821294E-2</v>
      </c>
      <c r="F833" s="6">
        <f t="shared" si="439"/>
        <v>0.5180746452692403</v>
      </c>
      <c r="G833" s="94">
        <f t="shared" si="445"/>
        <v>4.1677226408516942E-3</v>
      </c>
      <c r="H833" s="6">
        <f t="shared" si="432"/>
        <v>0.30767720276148885</v>
      </c>
      <c r="I833" s="6">
        <f t="shared" si="440"/>
        <v>0.20503423352527703</v>
      </c>
      <c r="J833" s="6">
        <f t="shared" si="441"/>
        <v>0.84426016647472291</v>
      </c>
      <c r="K833" s="6">
        <f t="shared" si="442"/>
        <v>9.9054464309284815E-2</v>
      </c>
      <c r="L833" s="94">
        <f t="shared" si="443"/>
        <v>2.6503632300168569E-4</v>
      </c>
      <c r="M833" s="94">
        <f t="shared" si="446"/>
        <v>4.3068827627360346E-3</v>
      </c>
      <c r="N833" s="6">
        <f t="shared" si="433"/>
        <v>1.6001716800082021E-3</v>
      </c>
      <c r="O833" s="6">
        <f t="shared" si="447"/>
        <v>0.30607732392982412</v>
      </c>
      <c r="P833" s="6">
        <f t="shared" si="444"/>
        <v>0.30767749560983232</v>
      </c>
    </row>
    <row r="834" spans="1:16" x14ac:dyDescent="0.25">
      <c r="A834" s="33">
        <f t="shared" si="434"/>
        <v>0.3035096265448089</v>
      </c>
      <c r="B834" s="24">
        <f t="shared" si="435"/>
        <v>3.0490373455191122E-2</v>
      </c>
      <c r="C834" s="24">
        <f t="shared" si="436"/>
        <v>1.2277468571383512</v>
      </c>
      <c r="D834" s="24">
        <f t="shared" si="437"/>
        <v>3.9883157006218861E-3</v>
      </c>
      <c r="E834" s="24">
        <f t="shared" si="438"/>
        <v>8.3627766699378131E-2</v>
      </c>
      <c r="F834" s="6">
        <f t="shared" si="439"/>
        <v>0.51807447074623325</v>
      </c>
      <c r="G834" s="94">
        <f t="shared" si="445"/>
        <v>4.1677198329035667E-3</v>
      </c>
      <c r="H834" s="6">
        <f t="shared" si="432"/>
        <v>0.30767734637771249</v>
      </c>
      <c r="I834" s="6">
        <f t="shared" si="440"/>
        <v>0.20503372514210466</v>
      </c>
      <c r="J834" s="6">
        <f t="shared" si="441"/>
        <v>0.84426067485789535</v>
      </c>
      <c r="K834" s="6">
        <f t="shared" si="442"/>
        <v>9.9054438030593134E-2</v>
      </c>
      <c r="L834" s="94">
        <f t="shared" si="443"/>
        <v>2.6503623816403809E-4</v>
      </c>
      <c r="M834" s="94">
        <f t="shared" si="446"/>
        <v>4.3068827627360346E-3</v>
      </c>
      <c r="N834" s="6">
        <f t="shared" si="433"/>
        <v>1.6001716503150252E-3</v>
      </c>
      <c r="O834" s="6">
        <f t="shared" si="447"/>
        <v>0.30607732392982412</v>
      </c>
      <c r="P834" s="6">
        <f t="shared" si="444"/>
        <v>0.30767749558013913</v>
      </c>
    </row>
    <row r="835" spans="1:16" x14ac:dyDescent="0.25">
      <c r="A835" s="33">
        <f t="shared" si="434"/>
        <v>0.30350970114602221</v>
      </c>
      <c r="B835" s="24">
        <f t="shared" si="435"/>
        <v>3.0490298853977804E-2</v>
      </c>
      <c r="C835" s="24">
        <f t="shared" si="436"/>
        <v>1.2277453061500627</v>
      </c>
      <c r="D835" s="24">
        <f t="shared" si="437"/>
        <v>3.9883013476030554E-3</v>
      </c>
      <c r="E835" s="24">
        <f t="shared" si="438"/>
        <v>8.362778105239696E-2</v>
      </c>
      <c r="F835" s="6">
        <f t="shared" si="439"/>
        <v>0.51807438182921861</v>
      </c>
      <c r="G835" s="94">
        <f t="shared" si="445"/>
        <v>4.1677184022938969E-3</v>
      </c>
      <c r="H835" s="6">
        <f t="shared" si="432"/>
        <v>0.30767741954831612</v>
      </c>
      <c r="I835" s="6">
        <f t="shared" si="440"/>
        <v>0.2050334661270605</v>
      </c>
      <c r="J835" s="6">
        <f t="shared" si="441"/>
        <v>0.84426093387293943</v>
      </c>
      <c r="K835" s="6">
        <f t="shared" si="442"/>
        <v>9.9054424641876027E-2</v>
      </c>
      <c r="L835" s="94">
        <f t="shared" si="443"/>
        <v>2.6503619494078234E-4</v>
      </c>
      <c r="M835" s="94">
        <f t="shared" si="446"/>
        <v>4.3068827627360346E-3</v>
      </c>
      <c r="N835" s="6">
        <f t="shared" si="433"/>
        <v>1.6001716351868858E-3</v>
      </c>
      <c r="O835" s="6">
        <f t="shared" si="447"/>
        <v>0.30607732392982412</v>
      </c>
      <c r="P835" s="6">
        <f t="shared" si="444"/>
        <v>0.30767749556501101</v>
      </c>
    </row>
    <row r="836" spans="1:16" x14ac:dyDescent="0.25">
      <c r="A836" s="33">
        <f t="shared" si="434"/>
        <v>0.30350973915436963</v>
      </c>
      <c r="B836" s="24">
        <f t="shared" si="435"/>
        <v>3.049026084563039E-2</v>
      </c>
      <c r="C836" s="24">
        <f t="shared" si="436"/>
        <v>1.2277445159410563</v>
      </c>
      <c r="D836" s="24">
        <f t="shared" si="437"/>
        <v>3.9882940349328091E-3</v>
      </c>
      <c r="E836" s="24">
        <f t="shared" si="438"/>
        <v>8.3627788365067207E-2</v>
      </c>
      <c r="F836" s="6">
        <f t="shared" si="439"/>
        <v>0.51807433652720603</v>
      </c>
      <c r="G836" s="94">
        <f t="shared" si="445"/>
        <v>4.1677176734177751E-3</v>
      </c>
      <c r="H836" s="6">
        <f t="shared" si="432"/>
        <v>0.30767745682778741</v>
      </c>
      <c r="I836" s="6">
        <f t="shared" si="440"/>
        <v>0.20503333416215641</v>
      </c>
      <c r="J836" s="6">
        <f t="shared" si="441"/>
        <v>0.84426106583784355</v>
      </c>
      <c r="K836" s="6">
        <f t="shared" si="442"/>
        <v>9.9054417820481994E-2</v>
      </c>
      <c r="L836" s="94">
        <f t="shared" si="443"/>
        <v>2.6503617291920604E-4</v>
      </c>
      <c r="M836" s="94">
        <f t="shared" si="446"/>
        <v>4.3068827627360346E-3</v>
      </c>
      <c r="N836" s="6">
        <f t="shared" si="433"/>
        <v>1.600171627479334E-3</v>
      </c>
      <c r="O836" s="6">
        <f t="shared" si="447"/>
        <v>0.30607732392982412</v>
      </c>
      <c r="P836" s="6">
        <f t="shared" si="444"/>
        <v>0.30767749555730345</v>
      </c>
    </row>
    <row r="837" spans="1:16" x14ac:dyDescent="0.25">
      <c r="A837" s="33">
        <f t="shared" si="434"/>
        <v>0.30350975851912765</v>
      </c>
      <c r="B837" s="24">
        <f t="shared" si="435"/>
        <v>3.0490241480872371E-2</v>
      </c>
      <c r="C837" s="24">
        <f t="shared" si="436"/>
        <v>1.227744113339688</v>
      </c>
      <c r="D837" s="24">
        <f t="shared" si="437"/>
        <v>3.9882903092241283E-3</v>
      </c>
      <c r="E837" s="24">
        <f t="shared" si="438"/>
        <v>8.3627792090775893E-2</v>
      </c>
      <c r="F837" s="6">
        <f t="shared" si="439"/>
        <v>0.5180743134464334</v>
      </c>
      <c r="G837" s="94">
        <f t="shared" si="445"/>
        <v>4.167717302065113E-3</v>
      </c>
      <c r="H837" s="6">
        <f t="shared" si="432"/>
        <v>0.30767747582119276</v>
      </c>
      <c r="I837" s="6">
        <f t="shared" si="440"/>
        <v>0.20503326692772791</v>
      </c>
      <c r="J837" s="6">
        <f t="shared" si="441"/>
        <v>0.84426113307227202</v>
      </c>
      <c r="K837" s="6">
        <f t="shared" si="442"/>
        <v>9.9054414345066191E-2</v>
      </c>
      <c r="L837" s="94">
        <f t="shared" si="443"/>
        <v>2.6503616169952802E-4</v>
      </c>
      <c r="M837" s="94">
        <f t="shared" si="446"/>
        <v>4.3068827627360346E-3</v>
      </c>
      <c r="N837" s="6">
        <f t="shared" si="433"/>
        <v>1.6001716235524467E-3</v>
      </c>
      <c r="O837" s="6">
        <f t="shared" si="447"/>
        <v>0.30607732392982412</v>
      </c>
      <c r="P837" s="6">
        <f t="shared" si="444"/>
        <v>0.30767749555337659</v>
      </c>
    </row>
    <row r="838" spans="1:16" x14ac:dyDescent="0.25">
      <c r="A838" s="33">
        <f t="shared" si="434"/>
        <v>0.30350976838521959</v>
      </c>
      <c r="B838" s="24">
        <f t="shared" si="435"/>
        <v>3.0490231614780428E-2</v>
      </c>
      <c r="C838" s="24">
        <f t="shared" si="436"/>
        <v>1.2277439082194912</v>
      </c>
      <c r="D838" s="24">
        <f t="shared" si="437"/>
        <v>3.9882884110244978E-3</v>
      </c>
      <c r="E838" s="24">
        <f t="shared" si="438"/>
        <v>8.3627793988975518E-2</v>
      </c>
      <c r="F838" s="6">
        <f t="shared" si="439"/>
        <v>0.51807430168708379</v>
      </c>
      <c r="G838" s="94">
        <f t="shared" si="445"/>
        <v>4.16771711286583E-3</v>
      </c>
      <c r="H838" s="6">
        <f t="shared" si="432"/>
        <v>0.30767748549808543</v>
      </c>
      <c r="I838" s="6">
        <f t="shared" si="440"/>
        <v>0.20503323267265505</v>
      </c>
      <c r="J838" s="6">
        <f t="shared" si="441"/>
        <v>0.84426116732734491</v>
      </c>
      <c r="K838" s="6">
        <f t="shared" si="442"/>
        <v>9.905441257438595E-2</v>
      </c>
      <c r="L838" s="94">
        <f t="shared" si="443"/>
        <v>2.6503615598325579E-4</v>
      </c>
      <c r="M838" s="94">
        <f t="shared" si="446"/>
        <v>4.3068827627360346E-3</v>
      </c>
      <c r="N838" s="6">
        <f t="shared" si="433"/>
        <v>1.6001716215517515E-3</v>
      </c>
      <c r="O838" s="6">
        <f t="shared" si="447"/>
        <v>0.30607732392982412</v>
      </c>
      <c r="P838" s="6">
        <f t="shared" si="444"/>
        <v>0.30767749555137586</v>
      </c>
    </row>
    <row r="839" spans="1:16" x14ac:dyDescent="0.25">
      <c r="A839" s="33">
        <f t="shared" si="434"/>
        <v>0.3035097734118648</v>
      </c>
      <c r="B839" s="24">
        <f t="shared" si="435"/>
        <v>3.0490226588135216E-2</v>
      </c>
      <c r="C839" s="24">
        <f t="shared" si="436"/>
        <v>1.2277438037134141</v>
      </c>
      <c r="D839" s="24">
        <f t="shared" si="437"/>
        <v>3.9882874439166431E-3</v>
      </c>
      <c r="E839" s="24">
        <f t="shared" si="438"/>
        <v>8.3627794956083371E-2</v>
      </c>
      <c r="F839" s="6">
        <f t="shared" si="439"/>
        <v>0.51807429569584929</v>
      </c>
      <c r="G839" s="94">
        <f t="shared" si="445"/>
        <v>4.1677170164712771E-3</v>
      </c>
      <c r="H839" s="6">
        <f t="shared" si="432"/>
        <v>0.30767749042833609</v>
      </c>
      <c r="I839" s="6">
        <f t="shared" si="440"/>
        <v>0.20503321522014017</v>
      </c>
      <c r="J839" s="6">
        <f t="shared" si="441"/>
        <v>0.84426118477985979</v>
      </c>
      <c r="K839" s="6">
        <f t="shared" si="442"/>
        <v>9.905441167224717E-2</v>
      </c>
      <c r="L839" s="94">
        <f t="shared" si="443"/>
        <v>2.6503615307089148E-4</v>
      </c>
      <c r="M839" s="94">
        <f t="shared" si="446"/>
        <v>4.3068827627360346E-3</v>
      </c>
      <c r="N839" s="6">
        <f t="shared" si="433"/>
        <v>1.6001716205324241E-3</v>
      </c>
      <c r="O839" s="6">
        <f t="shared" si="447"/>
        <v>0.30607732392982412</v>
      </c>
      <c r="P839" s="6">
        <f t="shared" si="444"/>
        <v>0.30767749555035656</v>
      </c>
    </row>
    <row r="840" spans="1:16" x14ac:dyDescent="0.25">
      <c r="A840" s="33">
        <f t="shared" si="434"/>
        <v>0.30350977597287504</v>
      </c>
      <c r="B840" s="24">
        <f t="shared" si="435"/>
        <v>3.0490224027124979E-2</v>
      </c>
      <c r="C840" s="24">
        <f t="shared" si="436"/>
        <v>1.2277437504689264</v>
      </c>
      <c r="D840" s="24">
        <f t="shared" si="437"/>
        <v>3.988286951187821E-3</v>
      </c>
      <c r="E840" s="24">
        <f t="shared" si="438"/>
        <v>8.3627795448812201E-2</v>
      </c>
      <c r="F840" s="6">
        <f t="shared" si="439"/>
        <v>0.51807429264339366</v>
      </c>
      <c r="G840" s="94">
        <f t="shared" si="445"/>
        <v>4.1677169673595138E-3</v>
      </c>
      <c r="H840" s="6">
        <f t="shared" si="432"/>
        <v>0.30767749294023455</v>
      </c>
      <c r="I840" s="6">
        <f t="shared" si="440"/>
        <v>0.20503320632831071</v>
      </c>
      <c r="J840" s="6">
        <f t="shared" si="441"/>
        <v>0.84426119367168928</v>
      </c>
      <c r="K840" s="6">
        <f t="shared" si="442"/>
        <v>9.905441121261914E-2</v>
      </c>
      <c r="L840" s="94">
        <f t="shared" si="443"/>
        <v>2.6503615158708036E-4</v>
      </c>
      <c r="M840" s="94">
        <f t="shared" si="446"/>
        <v>4.3068827627360346E-3</v>
      </c>
      <c r="N840" s="6">
        <f t="shared" si="433"/>
        <v>1.6001716200130902E-3</v>
      </c>
      <c r="O840" s="6">
        <f t="shared" si="447"/>
        <v>0.30607732392982412</v>
      </c>
      <c r="P840" s="6">
        <f t="shared" si="444"/>
        <v>0.3076774955498372</v>
      </c>
    </row>
    <row r="841" spans="1:16" x14ac:dyDescent="0.25">
      <c r="A841" s="33">
        <f t="shared" si="434"/>
        <v>0.30350977727767636</v>
      </c>
      <c r="B841" s="24">
        <f t="shared" si="435"/>
        <v>3.0490222722323657E-2</v>
      </c>
      <c r="C841" s="24">
        <f t="shared" si="436"/>
        <v>1.2277437233415536</v>
      </c>
      <c r="D841" s="24">
        <f t="shared" si="437"/>
        <v>3.9882867001489178E-3</v>
      </c>
      <c r="E841" s="24">
        <f t="shared" si="438"/>
        <v>8.3627795699851099E-2</v>
      </c>
      <c r="F841" s="6">
        <f t="shared" si="439"/>
        <v>0.51807429108820735</v>
      </c>
      <c r="G841" s="94">
        <f t="shared" si="445"/>
        <v>4.1677169423377106E-3</v>
      </c>
      <c r="H841" s="6">
        <f t="shared" si="432"/>
        <v>0.30767749422001406</v>
      </c>
      <c r="I841" s="6">
        <f t="shared" si="440"/>
        <v>0.20503320179803947</v>
      </c>
      <c r="J841" s="6">
        <f t="shared" si="441"/>
        <v>0.84426119820196055</v>
      </c>
      <c r="K841" s="6">
        <f t="shared" si="442"/>
        <v>9.9054410978444626E-2</v>
      </c>
      <c r="L841" s="94">
        <f t="shared" si="443"/>
        <v>2.6503615083109822E-4</v>
      </c>
      <c r="M841" s="94">
        <f t="shared" si="446"/>
        <v>4.3068827627360346E-3</v>
      </c>
      <c r="N841" s="6">
        <f t="shared" si="433"/>
        <v>1.6001716197484965E-3</v>
      </c>
      <c r="O841" s="6">
        <f t="shared" si="447"/>
        <v>0.30607732392982412</v>
      </c>
      <c r="P841" s="6">
        <f t="shared" si="444"/>
        <v>0.30767749554957263</v>
      </c>
    </row>
    <row r="843" spans="1:16" x14ac:dyDescent="0.25">
      <c r="A843" s="11" t="s">
        <v>75</v>
      </c>
      <c r="B843" s="11"/>
      <c r="C843" s="11"/>
      <c r="D843" s="11"/>
      <c r="E843" s="11"/>
      <c r="F843">
        <f>F810+1</f>
        <v>26</v>
      </c>
      <c r="G843" t="s">
        <v>76</v>
      </c>
      <c r="H843">
        <f>D$18/100</f>
        <v>0.7</v>
      </c>
      <c r="K843" t="s">
        <v>15</v>
      </c>
    </row>
    <row r="844" spans="1:16" x14ac:dyDescent="0.25">
      <c r="A844" s="4" t="s">
        <v>82</v>
      </c>
      <c r="B844" s="4" t="s">
        <v>185</v>
      </c>
      <c r="C844" s="4" t="s">
        <v>186</v>
      </c>
      <c r="D844" s="4" t="s">
        <v>187</v>
      </c>
      <c r="E844" s="4" t="s">
        <v>188</v>
      </c>
      <c r="F844" s="4" t="s">
        <v>79</v>
      </c>
      <c r="G844" s="4" t="s">
        <v>81</v>
      </c>
      <c r="H844" s="4" t="s">
        <v>84</v>
      </c>
      <c r="I844" s="4" t="s">
        <v>60</v>
      </c>
      <c r="J844" s="4" t="s">
        <v>190</v>
      </c>
      <c r="K844" s="4" t="s">
        <v>86</v>
      </c>
      <c r="L844" s="4" t="s">
        <v>88</v>
      </c>
      <c r="M844" s="4" t="s">
        <v>88</v>
      </c>
      <c r="N844" s="4" t="s">
        <v>90</v>
      </c>
      <c r="O844" s="4" t="s">
        <v>92</v>
      </c>
      <c r="P844" s="4" t="s">
        <v>92</v>
      </c>
    </row>
    <row r="845" spans="1:16" x14ac:dyDescent="0.25">
      <c r="A845" s="4" t="s">
        <v>77</v>
      </c>
      <c r="B845" s="4" t="s">
        <v>10</v>
      </c>
      <c r="C845" s="4" t="s">
        <v>57</v>
      </c>
      <c r="D845" s="4" t="s">
        <v>59</v>
      </c>
      <c r="E845" s="4" t="s">
        <v>189</v>
      </c>
      <c r="F845" s="4" t="s">
        <v>78</v>
      </c>
      <c r="G845" s="4" t="s">
        <v>80</v>
      </c>
      <c r="H845" s="4" t="s">
        <v>83</v>
      </c>
      <c r="I845" s="4" t="s">
        <v>61</v>
      </c>
      <c r="J845" s="4" t="s">
        <v>191</v>
      </c>
      <c r="K845" s="4" t="s">
        <v>85</v>
      </c>
      <c r="L845" s="4" t="s">
        <v>87</v>
      </c>
      <c r="M845" s="4" t="s">
        <v>28</v>
      </c>
      <c r="N845" s="4" t="s">
        <v>89</v>
      </c>
      <c r="O845" s="4" t="s">
        <v>32</v>
      </c>
      <c r="P845" s="4" t="s">
        <v>91</v>
      </c>
    </row>
    <row r="846" spans="1:16" x14ac:dyDescent="0.25">
      <c r="A846" s="4" t="s">
        <v>0</v>
      </c>
      <c r="B846" s="4" t="s">
        <v>0</v>
      </c>
      <c r="C846" s="4" t="s">
        <v>97</v>
      </c>
      <c r="D846" s="4" t="s">
        <v>17</v>
      </c>
      <c r="E846" s="4" t="s">
        <v>17</v>
      </c>
      <c r="F846" s="4" t="s">
        <v>22</v>
      </c>
      <c r="G846" s="4" t="s">
        <v>0</v>
      </c>
      <c r="H846" s="4" t="s">
        <v>0</v>
      </c>
      <c r="I846" s="4" t="s">
        <v>0</v>
      </c>
      <c r="J846" s="4" t="s">
        <v>0</v>
      </c>
      <c r="K846" s="4" t="s">
        <v>0</v>
      </c>
      <c r="L846" s="4" t="s">
        <v>20</v>
      </c>
      <c r="M846" s="4" t="s">
        <v>20</v>
      </c>
      <c r="N846" s="4" t="s">
        <v>0</v>
      </c>
      <c r="O846" s="4" t="s">
        <v>0</v>
      </c>
      <c r="P846" s="4" t="s">
        <v>0</v>
      </c>
    </row>
    <row r="847" spans="1:16" x14ac:dyDescent="0.25">
      <c r="A847" s="24">
        <v>0.2</v>
      </c>
      <c r="B847" s="24">
        <f>IF(A847&lt;0.167,A847,2*0.167-A847)</f>
        <v>0.13400000000000001</v>
      </c>
      <c r="C847" s="24">
        <f>2*ACOS((0.167-B847)/0.167)</f>
        <v>2.7437647987045688</v>
      </c>
      <c r="D847" s="24">
        <f>0.167^2*(C847-SIN(C847))/2</f>
        <v>3.2858095406100046E-2</v>
      </c>
      <c r="E847" s="24">
        <f>IF(A847&lt;0.167,D847,3.1416*(0.167)^2-D847)</f>
        <v>5.4757986993899971E-2</v>
      </c>
      <c r="F847" s="6">
        <f>$D$19/E847</f>
        <v>0.7912162837048089</v>
      </c>
      <c r="G847" s="94">
        <f>F847^2/(2*32.2)</f>
        <v>9.7208572608641092E-3</v>
      </c>
      <c r="H847" s="6">
        <f t="shared" ref="H847:H874" si="448">A847+G847</f>
        <v>0.20972085726086412</v>
      </c>
      <c r="I847" s="6">
        <f>0.167*C847</f>
        <v>0.45820872138366303</v>
      </c>
      <c r="J847" s="6">
        <f>IF(A847&lt;0.167,I847,(2*3.1416*0.167-I847))</f>
        <v>0.59108567861633698</v>
      </c>
      <c r="K847" s="6">
        <f>E847/J847</f>
        <v>9.2639678095537803E-2</v>
      </c>
      <c r="L847" s="94">
        <f>($D$21^2)*(F847^2)/(($D$20^2)*(K847^1.333))</f>
        <v>6.7588190163551704E-4</v>
      </c>
      <c r="M847" s="94">
        <f>D830</f>
        <v>3.9887207161091523E-3</v>
      </c>
      <c r="N847" s="6">
        <f t="shared" ref="N847:N874" si="449">((M847+L847)/2)*D$30</f>
        <v>1.6326109162106341E-3</v>
      </c>
      <c r="O847" s="6">
        <f>H841</f>
        <v>0.30767749422001406</v>
      </c>
      <c r="P847" s="6">
        <f>N847+O847</f>
        <v>0.3093101051362247</v>
      </c>
    </row>
    <row r="848" spans="1:16" x14ac:dyDescent="0.25">
      <c r="A848" s="33">
        <f t="shared" ref="A848:A874" si="450">A847+(P847-H847)/2</f>
        <v>0.24979462393768032</v>
      </c>
      <c r="B848" s="24">
        <f t="shared" ref="B848:B874" si="451">IF(A848&lt;0.167,A848,2*0.167-A848)</f>
        <v>8.4205376062319703E-2</v>
      </c>
      <c r="C848" s="24">
        <f t="shared" ref="C848:C874" si="452">2*ACOS((0.167-B848)/0.167)</f>
        <v>2.104135914179158</v>
      </c>
      <c r="D848" s="24">
        <f t="shared" ref="D848:D874" si="453">0.167^2*(C848-SIN(C848))/2</f>
        <v>1.73333192285141E-2</v>
      </c>
      <c r="E848" s="24">
        <f t="shared" ref="E848:E874" si="454">IF(A848&lt;0.167,D848,3.1416*(0.167)^2-D848)</f>
        <v>7.0282763171485921E-2</v>
      </c>
      <c r="F848" s="6">
        <f t="shared" ref="F848:F874" si="455">$D$19/E848</f>
        <v>0.61644433168852897</v>
      </c>
      <c r="G848" s="94">
        <f>F848^2/2/32.2</f>
        <v>5.900677237126041E-3</v>
      </c>
      <c r="H848" s="6">
        <f t="shared" si="448"/>
        <v>0.25569530117480638</v>
      </c>
      <c r="I848" s="6">
        <f t="shared" ref="I848:I874" si="456">0.167*C848</f>
        <v>0.35139069766791942</v>
      </c>
      <c r="J848" s="6">
        <f t="shared" ref="J848:J874" si="457">IF(A848&lt;0.167,I848,(2*3.1416*0.167-I848))</f>
        <v>0.69790370233208054</v>
      </c>
      <c r="K848" s="6">
        <f t="shared" ref="K848:K874" si="458">E848/J848</f>
        <v>0.10070553134570358</v>
      </c>
      <c r="L848" s="94">
        <f t="shared" ref="L848:L874" si="459">($D$21^2)*(F848^2)/(($D$20^2)*(K848^1.333))</f>
        <v>3.6706119917544552E-4</v>
      </c>
      <c r="M848" s="94">
        <f>M847</f>
        <v>3.9887207161091523E-3</v>
      </c>
      <c r="N848" s="6">
        <f t="shared" si="449"/>
        <v>1.524523670349609E-3</v>
      </c>
      <c r="O848" s="6">
        <f>O847</f>
        <v>0.30767749422001406</v>
      </c>
      <c r="P848" s="6">
        <f t="shared" ref="P848:P874" si="460">N848+O848</f>
        <v>0.30920201789036367</v>
      </c>
    </row>
    <row r="849" spans="1:16" x14ac:dyDescent="0.25">
      <c r="A849" s="33">
        <f t="shared" si="450"/>
        <v>0.27654798229545896</v>
      </c>
      <c r="B849" s="24">
        <f t="shared" si="451"/>
        <v>5.7452017704541058E-2</v>
      </c>
      <c r="C849" s="24">
        <f t="shared" si="452"/>
        <v>1.7106428393982402</v>
      </c>
      <c r="D849" s="24">
        <f t="shared" si="453"/>
        <v>1.0045693612624305E-2</v>
      </c>
      <c r="E849" s="24">
        <f t="shared" si="454"/>
        <v>7.757038878737571E-2</v>
      </c>
      <c r="F849" s="6">
        <f t="shared" si="455"/>
        <v>0.55853028004316052</v>
      </c>
      <c r="G849" s="94">
        <f t="shared" ref="G849:G874" si="461">F849^2/2/32.2</f>
        <v>4.8440384118803E-3</v>
      </c>
      <c r="H849" s="6">
        <f t="shared" si="448"/>
        <v>0.28139202070733926</v>
      </c>
      <c r="I849" s="6">
        <f t="shared" si="456"/>
        <v>0.28567735417950613</v>
      </c>
      <c r="J849" s="6">
        <f t="shared" si="457"/>
        <v>0.76361704582049383</v>
      </c>
      <c r="K849" s="6">
        <f t="shared" si="458"/>
        <v>0.10158284078641489</v>
      </c>
      <c r="L849" s="94">
        <f t="shared" si="459"/>
        <v>2.9786724503378986E-4</v>
      </c>
      <c r="M849" s="94">
        <f t="shared" ref="M849:M874" si="462">M848</f>
        <v>3.9887207161091523E-3</v>
      </c>
      <c r="N849" s="6">
        <f t="shared" si="449"/>
        <v>1.5003057864000295E-3</v>
      </c>
      <c r="O849" s="6">
        <f t="shared" ref="O849:O874" si="463">O848</f>
        <v>0.30767749422001406</v>
      </c>
      <c r="P849" s="6">
        <f t="shared" si="460"/>
        <v>0.30917780000641409</v>
      </c>
    </row>
    <row r="850" spans="1:16" x14ac:dyDescent="0.25">
      <c r="A850" s="33">
        <f t="shared" si="450"/>
        <v>0.29044087194499635</v>
      </c>
      <c r="B850" s="24">
        <f t="shared" si="451"/>
        <v>4.3559128055003671E-2</v>
      </c>
      <c r="C850" s="24">
        <f t="shared" si="452"/>
        <v>1.4779274854193569</v>
      </c>
      <c r="D850" s="24">
        <f t="shared" si="453"/>
        <v>6.7245496327786149E-3</v>
      </c>
      <c r="E850" s="24">
        <f t="shared" si="454"/>
        <v>8.08915327672214E-2</v>
      </c>
      <c r="F850" s="6">
        <f t="shared" si="455"/>
        <v>0.53559883822631649</v>
      </c>
      <c r="G850" s="94">
        <f t="shared" si="461"/>
        <v>4.4544427874127317E-3</v>
      </c>
      <c r="H850" s="6">
        <f t="shared" si="448"/>
        <v>0.2948953147324091</v>
      </c>
      <c r="I850" s="6">
        <f t="shared" si="456"/>
        <v>0.24681389006503263</v>
      </c>
      <c r="J850" s="6">
        <f t="shared" si="457"/>
        <v>0.80248050993496733</v>
      </c>
      <c r="K850" s="6">
        <f t="shared" si="458"/>
        <v>0.1008018659216743</v>
      </c>
      <c r="L850" s="94">
        <f t="shared" si="459"/>
        <v>2.7674289619653301E-4</v>
      </c>
      <c r="M850" s="94">
        <f t="shared" si="462"/>
        <v>3.9887207161091523E-3</v>
      </c>
      <c r="N850" s="6">
        <f t="shared" si="449"/>
        <v>1.4929122643069896E-3</v>
      </c>
      <c r="O850" s="6">
        <f t="shared" si="463"/>
        <v>0.30767749422001406</v>
      </c>
      <c r="P850" s="6">
        <f t="shared" si="460"/>
        <v>0.30917040648432104</v>
      </c>
    </row>
    <row r="851" spans="1:16" x14ac:dyDescent="0.25">
      <c r="A851" s="33">
        <f t="shared" si="450"/>
        <v>0.29757841782095229</v>
      </c>
      <c r="B851" s="24">
        <f t="shared" si="451"/>
        <v>3.6421582179047729E-2</v>
      </c>
      <c r="C851" s="24">
        <f t="shared" si="452"/>
        <v>1.3461555749055774</v>
      </c>
      <c r="D851" s="24">
        <f t="shared" si="453"/>
        <v>5.1773332062317679E-3</v>
      </c>
      <c r="E851" s="24">
        <f t="shared" si="454"/>
        <v>8.2438749193768243E-2</v>
      </c>
      <c r="F851" s="6">
        <f t="shared" si="455"/>
        <v>0.52554668036793639</v>
      </c>
      <c r="G851" s="94">
        <f t="shared" si="461"/>
        <v>4.2888092118906502E-3</v>
      </c>
      <c r="H851" s="6">
        <f t="shared" si="448"/>
        <v>0.30186722703284297</v>
      </c>
      <c r="I851" s="6">
        <f t="shared" si="456"/>
        <v>0.22480798100923144</v>
      </c>
      <c r="J851" s="6">
        <f t="shared" si="457"/>
        <v>0.82448641899076858</v>
      </c>
      <c r="K851" s="6">
        <f t="shared" si="458"/>
        <v>9.9988001372635429E-2</v>
      </c>
      <c r="L851" s="94">
        <f t="shared" si="459"/>
        <v>2.6934746653623691E-4</v>
      </c>
      <c r="M851" s="94">
        <f t="shared" si="462"/>
        <v>3.9887207161091523E-3</v>
      </c>
      <c r="N851" s="6">
        <f t="shared" si="449"/>
        <v>1.4903238639258863E-3</v>
      </c>
      <c r="O851" s="6">
        <f t="shared" si="463"/>
        <v>0.30767749422001406</v>
      </c>
      <c r="P851" s="6">
        <f t="shared" si="460"/>
        <v>0.30916781808393995</v>
      </c>
    </row>
    <row r="852" spans="1:16" x14ac:dyDescent="0.25">
      <c r="A852" s="33">
        <f t="shared" si="450"/>
        <v>0.30122871334650081</v>
      </c>
      <c r="B852" s="24">
        <f t="shared" si="451"/>
        <v>3.277128665349921E-2</v>
      </c>
      <c r="C852" s="24">
        <f t="shared" si="452"/>
        <v>1.2744000273772289</v>
      </c>
      <c r="D852" s="24">
        <f t="shared" si="453"/>
        <v>4.4344176201723496E-3</v>
      </c>
      <c r="E852" s="24">
        <f t="shared" si="454"/>
        <v>8.3181664779827663E-2</v>
      </c>
      <c r="F852" s="6">
        <f t="shared" si="455"/>
        <v>0.52085289573305837</v>
      </c>
      <c r="G852" s="94">
        <f t="shared" si="461"/>
        <v>4.2125425309551571E-3</v>
      </c>
      <c r="H852" s="6">
        <f t="shared" si="448"/>
        <v>0.30544125587745596</v>
      </c>
      <c r="I852" s="6">
        <f t="shared" si="456"/>
        <v>0.21282480457199723</v>
      </c>
      <c r="J852" s="6">
        <f t="shared" si="457"/>
        <v>0.8364695954280027</v>
      </c>
      <c r="K852" s="6">
        <f t="shared" si="458"/>
        <v>9.9443739777852272E-2</v>
      </c>
      <c r="L852" s="94">
        <f t="shared" si="459"/>
        <v>2.6648959808809003E-4</v>
      </c>
      <c r="M852" s="94">
        <f t="shared" si="462"/>
        <v>3.9887207161091523E-3</v>
      </c>
      <c r="N852" s="6">
        <f t="shared" si="449"/>
        <v>1.4893236099690348E-3</v>
      </c>
      <c r="O852" s="6">
        <f t="shared" si="463"/>
        <v>0.30767749422001406</v>
      </c>
      <c r="P852" s="6">
        <f t="shared" si="460"/>
        <v>0.30916681782998312</v>
      </c>
    </row>
    <row r="853" spans="1:16" x14ac:dyDescent="0.25">
      <c r="A853" s="33">
        <f t="shared" si="450"/>
        <v>0.30309149432276439</v>
      </c>
      <c r="B853" s="24">
        <f t="shared" si="451"/>
        <v>3.0908505677235631E-2</v>
      </c>
      <c r="C853" s="24">
        <f t="shared" si="452"/>
        <v>1.2364133658044982</v>
      </c>
      <c r="D853" s="24">
        <f t="shared" si="453"/>
        <v>4.0690102952716288E-3</v>
      </c>
      <c r="E853" s="24">
        <f t="shared" si="454"/>
        <v>8.3547072104728393E-2</v>
      </c>
      <c r="F853" s="6">
        <f t="shared" si="455"/>
        <v>0.51857485703580708</v>
      </c>
      <c r="G853" s="94">
        <f t="shared" si="461"/>
        <v>4.1757745706476361E-3</v>
      </c>
      <c r="H853" s="6">
        <f t="shared" si="448"/>
        <v>0.30726726889341205</v>
      </c>
      <c r="I853" s="6">
        <f t="shared" si="456"/>
        <v>0.20648103208935123</v>
      </c>
      <c r="J853" s="6">
        <f t="shared" si="457"/>
        <v>0.84281336791064876</v>
      </c>
      <c r="K853" s="6">
        <f t="shared" si="458"/>
        <v>9.912879326041453E-2</v>
      </c>
      <c r="L853" s="94">
        <f t="shared" si="459"/>
        <v>2.6528298032707059E-4</v>
      </c>
      <c r="M853" s="94">
        <f t="shared" si="462"/>
        <v>3.9887207161091523E-3</v>
      </c>
      <c r="N853" s="6">
        <f t="shared" si="449"/>
        <v>1.4889012937526779E-3</v>
      </c>
      <c r="O853" s="6">
        <f t="shared" si="463"/>
        <v>0.30767749422001406</v>
      </c>
      <c r="P853" s="6">
        <f t="shared" si="460"/>
        <v>0.30916639551376673</v>
      </c>
    </row>
    <row r="854" spans="1:16" x14ac:dyDescent="0.25">
      <c r="A854" s="33">
        <f t="shared" si="450"/>
        <v>0.30404105763294176</v>
      </c>
      <c r="B854" s="24">
        <f t="shared" si="451"/>
        <v>2.9958942367058261E-2</v>
      </c>
      <c r="C854" s="24">
        <f t="shared" si="452"/>
        <v>1.216654497167559</v>
      </c>
      <c r="D854" s="24">
        <f t="shared" si="453"/>
        <v>3.8864724581562792E-3</v>
      </c>
      <c r="E854" s="24">
        <f t="shared" si="454"/>
        <v>8.3729609941843738E-2</v>
      </c>
      <c r="F854" s="6">
        <f t="shared" si="455"/>
        <v>0.51744431871308638</v>
      </c>
      <c r="G854" s="94">
        <f t="shared" si="461"/>
        <v>4.157587313174691E-3</v>
      </c>
      <c r="H854" s="6">
        <f t="shared" si="448"/>
        <v>0.30819864494611643</v>
      </c>
      <c r="I854" s="6">
        <f t="shared" si="456"/>
        <v>0.20318130102698237</v>
      </c>
      <c r="J854" s="6">
        <f t="shared" si="457"/>
        <v>0.84611309897301756</v>
      </c>
      <c r="K854" s="6">
        <f t="shared" si="458"/>
        <v>9.8957940780578638E-2</v>
      </c>
      <c r="L854" s="94">
        <f t="shared" si="459"/>
        <v>2.6473561117768685E-4</v>
      </c>
      <c r="M854" s="94">
        <f t="shared" si="462"/>
        <v>3.9887207161091523E-3</v>
      </c>
      <c r="N854" s="6">
        <f t="shared" si="449"/>
        <v>1.4887097145503936E-3</v>
      </c>
      <c r="O854" s="6">
        <f t="shared" si="463"/>
        <v>0.30767749422001406</v>
      </c>
      <c r="P854" s="6">
        <f t="shared" si="460"/>
        <v>0.30916620393456445</v>
      </c>
    </row>
    <row r="855" spans="1:16" x14ac:dyDescent="0.25">
      <c r="A855" s="33">
        <f t="shared" si="450"/>
        <v>0.30452483712716577</v>
      </c>
      <c r="B855" s="24">
        <f t="shared" si="451"/>
        <v>2.9475162872834249E-2</v>
      </c>
      <c r="C855" s="24">
        <f t="shared" si="452"/>
        <v>1.2064793857129363</v>
      </c>
      <c r="D855" s="24">
        <f t="shared" si="453"/>
        <v>3.7944661337999488E-3</v>
      </c>
      <c r="E855" s="24">
        <f t="shared" si="454"/>
        <v>8.3821616266200064E-2</v>
      </c>
      <c r="F855" s="6">
        <f t="shared" si="455"/>
        <v>0.51687634887494027</v>
      </c>
      <c r="G855" s="94">
        <f t="shared" si="461"/>
        <v>4.1484652177995176E-3</v>
      </c>
      <c r="H855" s="6">
        <f t="shared" si="448"/>
        <v>0.30867330234496526</v>
      </c>
      <c r="I855" s="6">
        <f t="shared" si="456"/>
        <v>0.20148205741406039</v>
      </c>
      <c r="J855" s="6">
        <f t="shared" si="457"/>
        <v>0.84781234258593963</v>
      </c>
      <c r="K855" s="6">
        <f t="shared" si="458"/>
        <v>9.8868124531583321E-2</v>
      </c>
      <c r="L855" s="94">
        <f t="shared" si="459"/>
        <v>2.6447468749797381E-4</v>
      </c>
      <c r="M855" s="94">
        <f t="shared" si="462"/>
        <v>3.9887207161091523E-3</v>
      </c>
      <c r="N855" s="6">
        <f t="shared" si="449"/>
        <v>1.4886183912624941E-3</v>
      </c>
      <c r="O855" s="6">
        <f t="shared" si="463"/>
        <v>0.30767749422001406</v>
      </c>
      <c r="P855" s="6">
        <f t="shared" si="460"/>
        <v>0.30916611261127658</v>
      </c>
    </row>
    <row r="856" spans="1:16" x14ac:dyDescent="0.25">
      <c r="A856" s="33">
        <f t="shared" si="450"/>
        <v>0.30477124226032143</v>
      </c>
      <c r="B856" s="24">
        <f t="shared" si="451"/>
        <v>2.922875773967859E-2</v>
      </c>
      <c r="C856" s="24">
        <f t="shared" si="452"/>
        <v>1.2012678838090409</v>
      </c>
      <c r="D856" s="24">
        <f t="shared" si="453"/>
        <v>3.7478649324124433E-3</v>
      </c>
      <c r="E856" s="24">
        <f t="shared" si="454"/>
        <v>8.3868217467587575E-2</v>
      </c>
      <c r="F856" s="6">
        <f t="shared" si="455"/>
        <v>0.51658914760187558</v>
      </c>
      <c r="G856" s="94">
        <f t="shared" si="461"/>
        <v>4.1438563263980184E-3</v>
      </c>
      <c r="H856" s="6">
        <f t="shared" si="448"/>
        <v>0.30891509858671945</v>
      </c>
      <c r="I856" s="6">
        <f t="shared" si="456"/>
        <v>0.20061173659610984</v>
      </c>
      <c r="J856" s="6">
        <f t="shared" si="457"/>
        <v>0.84868266340389009</v>
      </c>
      <c r="K856" s="6">
        <f t="shared" si="458"/>
        <v>9.8821645691700072E-2</v>
      </c>
      <c r="L856" s="94">
        <f t="shared" si="459"/>
        <v>2.6434650085484598E-4</v>
      </c>
      <c r="M856" s="94">
        <f t="shared" si="462"/>
        <v>3.9887207161091523E-3</v>
      </c>
      <c r="N856" s="6">
        <f t="shared" si="449"/>
        <v>1.4885735259373993E-3</v>
      </c>
      <c r="O856" s="6">
        <f t="shared" si="463"/>
        <v>0.30767749422001406</v>
      </c>
      <c r="P856" s="6">
        <f t="shared" si="460"/>
        <v>0.30916606774595146</v>
      </c>
    </row>
    <row r="857" spans="1:16" x14ac:dyDescent="0.25">
      <c r="A857" s="33">
        <f t="shared" si="450"/>
        <v>0.3048967268399374</v>
      </c>
      <c r="B857" s="24">
        <f t="shared" si="451"/>
        <v>2.9103273160062615E-2</v>
      </c>
      <c r="C857" s="24">
        <f t="shared" si="452"/>
        <v>1.198606237457144</v>
      </c>
      <c r="D857" s="24">
        <f t="shared" si="453"/>
        <v>3.7242008048678603E-3</v>
      </c>
      <c r="E857" s="24">
        <f t="shared" si="454"/>
        <v>8.3891881595132153E-2</v>
      </c>
      <c r="F857" s="6">
        <f t="shared" si="455"/>
        <v>0.51644342871651316</v>
      </c>
      <c r="G857" s="94">
        <f t="shared" si="461"/>
        <v>4.141518867460686E-3</v>
      </c>
      <c r="H857" s="6">
        <f t="shared" si="448"/>
        <v>0.30903824570739807</v>
      </c>
      <c r="I857" s="6">
        <f t="shared" si="456"/>
        <v>0.20016724165534305</v>
      </c>
      <c r="J857" s="6">
        <f t="shared" si="457"/>
        <v>0.84912715834465691</v>
      </c>
      <c r="K857" s="6">
        <f t="shared" si="458"/>
        <v>9.8797784019388074E-2</v>
      </c>
      <c r="L857" s="94">
        <f t="shared" si="459"/>
        <v>2.6428244962896857E-4</v>
      </c>
      <c r="M857" s="94">
        <f t="shared" si="462"/>
        <v>3.9887207161091523E-3</v>
      </c>
      <c r="N857" s="6">
        <f t="shared" si="449"/>
        <v>1.4885511080083424E-3</v>
      </c>
      <c r="O857" s="6">
        <f t="shared" si="463"/>
        <v>0.30767749422001406</v>
      </c>
      <c r="P857" s="6">
        <f t="shared" si="460"/>
        <v>0.30916604532802239</v>
      </c>
    </row>
    <row r="858" spans="1:16" x14ac:dyDescent="0.25">
      <c r="A858" s="33">
        <f t="shared" si="450"/>
        <v>0.30496062665024959</v>
      </c>
      <c r="B858" s="24">
        <f t="shared" si="451"/>
        <v>2.903937334975043E-2</v>
      </c>
      <c r="C858" s="24">
        <f t="shared" si="452"/>
        <v>1.1972488679398436</v>
      </c>
      <c r="D858" s="24">
        <f t="shared" si="453"/>
        <v>3.7121681607212211E-3</v>
      </c>
      <c r="E858" s="24">
        <f t="shared" si="454"/>
        <v>8.3903914239278801E-2</v>
      </c>
      <c r="F858" s="6">
        <f t="shared" si="455"/>
        <v>0.51636936566408032</v>
      </c>
      <c r="G858" s="94">
        <f t="shared" si="461"/>
        <v>4.1403310837938613E-3</v>
      </c>
      <c r="H858" s="6">
        <f t="shared" si="448"/>
        <v>0.30910095773404345</v>
      </c>
      <c r="I858" s="6">
        <f t="shared" si="456"/>
        <v>0.19994056094595389</v>
      </c>
      <c r="J858" s="6">
        <f t="shared" si="457"/>
        <v>0.84935383905404604</v>
      </c>
      <c r="K858" s="6">
        <f t="shared" si="458"/>
        <v>9.8785583088345619E-2</v>
      </c>
      <c r="L858" s="94">
        <f t="shared" si="459"/>
        <v>2.6425015297083381E-4</v>
      </c>
      <c r="M858" s="94">
        <f t="shared" si="462"/>
        <v>3.9887207161091523E-3</v>
      </c>
      <c r="N858" s="6">
        <f t="shared" si="449"/>
        <v>1.4885398041779949E-3</v>
      </c>
      <c r="O858" s="6">
        <f t="shared" si="463"/>
        <v>0.30767749422001406</v>
      </c>
      <c r="P858" s="6">
        <f t="shared" si="460"/>
        <v>0.30916603402419207</v>
      </c>
    </row>
    <row r="859" spans="1:16" x14ac:dyDescent="0.25">
      <c r="A859" s="33">
        <f t="shared" si="450"/>
        <v>0.3049931647953239</v>
      </c>
      <c r="B859" s="24">
        <f t="shared" si="451"/>
        <v>2.9006835204676118E-2</v>
      </c>
      <c r="C859" s="24">
        <f t="shared" si="452"/>
        <v>1.1965571685348722</v>
      </c>
      <c r="D859" s="24">
        <f t="shared" si="453"/>
        <v>3.7060456693617386E-3</v>
      </c>
      <c r="E859" s="24">
        <f t="shared" si="454"/>
        <v>8.3910036730638279E-2</v>
      </c>
      <c r="F859" s="6">
        <f t="shared" si="455"/>
        <v>0.51633168880082592</v>
      </c>
      <c r="G859" s="94">
        <f t="shared" si="461"/>
        <v>4.1397269077626227E-3</v>
      </c>
      <c r="H859" s="6">
        <f t="shared" si="448"/>
        <v>0.3091328917030865</v>
      </c>
      <c r="I859" s="6">
        <f t="shared" si="456"/>
        <v>0.19982504714532365</v>
      </c>
      <c r="J859" s="6">
        <f t="shared" si="457"/>
        <v>0.84946935285467629</v>
      </c>
      <c r="K859" s="6">
        <f t="shared" si="458"/>
        <v>9.8779357311308755E-2</v>
      </c>
      <c r="L859" s="94">
        <f t="shared" si="459"/>
        <v>2.6423379038588061E-4</v>
      </c>
      <c r="M859" s="94">
        <f t="shared" si="462"/>
        <v>3.9887207161091523E-3</v>
      </c>
      <c r="N859" s="6">
        <f t="shared" si="449"/>
        <v>1.4885340772732615E-3</v>
      </c>
      <c r="O859" s="6">
        <f t="shared" si="463"/>
        <v>0.30767749422001406</v>
      </c>
      <c r="P859" s="6">
        <f t="shared" si="460"/>
        <v>0.30916602829728734</v>
      </c>
    </row>
    <row r="860" spans="1:16" x14ac:dyDescent="0.25">
      <c r="A860" s="33">
        <f t="shared" si="450"/>
        <v>0.3050097330924243</v>
      </c>
      <c r="B860" s="24">
        <f t="shared" si="451"/>
        <v>2.8990266907575724E-2</v>
      </c>
      <c r="C860" s="24">
        <f t="shared" si="452"/>
        <v>1.196204822999352</v>
      </c>
      <c r="D860" s="24">
        <f t="shared" si="453"/>
        <v>3.7029293140495513E-3</v>
      </c>
      <c r="E860" s="24">
        <f t="shared" si="454"/>
        <v>8.3913153085950459E-2</v>
      </c>
      <c r="F860" s="6">
        <f t="shared" si="455"/>
        <v>0.516312513344511</v>
      </c>
      <c r="G860" s="94">
        <f t="shared" si="461"/>
        <v>4.139419432237979E-3</v>
      </c>
      <c r="H860" s="6">
        <f t="shared" si="448"/>
        <v>0.3091491525246623</v>
      </c>
      <c r="I860" s="6">
        <f t="shared" si="456"/>
        <v>0.1997662054408918</v>
      </c>
      <c r="J860" s="6">
        <f t="shared" si="457"/>
        <v>0.84952819455910822</v>
      </c>
      <c r="K860" s="6">
        <f t="shared" si="458"/>
        <v>9.8776183796348352E-2</v>
      </c>
      <c r="L860" s="94">
        <f t="shared" si="459"/>
        <v>2.6422548017436223E-4</v>
      </c>
      <c r="M860" s="94">
        <f t="shared" si="462"/>
        <v>3.9887207161091523E-3</v>
      </c>
      <c r="N860" s="6">
        <f t="shared" si="449"/>
        <v>1.4885311686992299E-3</v>
      </c>
      <c r="O860" s="6">
        <f t="shared" si="463"/>
        <v>0.30767749422001406</v>
      </c>
      <c r="P860" s="6">
        <f t="shared" si="460"/>
        <v>0.30916602538871329</v>
      </c>
    </row>
    <row r="861" spans="1:16" x14ac:dyDescent="0.25">
      <c r="A861" s="33">
        <f t="shared" si="450"/>
        <v>0.30501816952444982</v>
      </c>
      <c r="B861" s="24">
        <f t="shared" si="451"/>
        <v>2.8981830475550197E-2</v>
      </c>
      <c r="C861" s="24">
        <f t="shared" si="452"/>
        <v>1.1960253767243734</v>
      </c>
      <c r="D861" s="24">
        <f t="shared" si="453"/>
        <v>3.701342802756794E-3</v>
      </c>
      <c r="E861" s="24">
        <f t="shared" si="454"/>
        <v>8.3914739597243229E-2</v>
      </c>
      <c r="F861" s="6">
        <f t="shared" si="455"/>
        <v>0.51630275182183993</v>
      </c>
      <c r="G861" s="94">
        <f t="shared" si="461"/>
        <v>4.1392629120932363E-3</v>
      </c>
      <c r="H861" s="6">
        <f t="shared" si="448"/>
        <v>0.30915743243654303</v>
      </c>
      <c r="I861" s="6">
        <f t="shared" si="456"/>
        <v>0.19973623791297038</v>
      </c>
      <c r="J861" s="6">
        <f t="shared" si="457"/>
        <v>0.84955816208702961</v>
      </c>
      <c r="K861" s="6">
        <f t="shared" si="458"/>
        <v>9.8774566995033966E-2</v>
      </c>
      <c r="L861" s="94">
        <f t="shared" si="459"/>
        <v>2.6422125427796189E-4</v>
      </c>
      <c r="M861" s="94">
        <f>M853</f>
        <v>3.9887207161091523E-3</v>
      </c>
      <c r="N861" s="6">
        <f t="shared" si="449"/>
        <v>1.4885296896354899E-3</v>
      </c>
      <c r="O861" s="6">
        <f>O853</f>
        <v>0.30767749422001406</v>
      </c>
      <c r="P861" s="6">
        <f t="shared" si="460"/>
        <v>0.30916602390964953</v>
      </c>
    </row>
    <row r="862" spans="1:16" x14ac:dyDescent="0.25">
      <c r="A862" s="33">
        <f t="shared" si="450"/>
        <v>0.30502246526100307</v>
      </c>
      <c r="B862" s="24">
        <f t="shared" si="451"/>
        <v>2.8977534738996946E-2</v>
      </c>
      <c r="C862" s="24">
        <f t="shared" si="452"/>
        <v>1.1959339956123722</v>
      </c>
      <c r="D862" s="24">
        <f t="shared" si="453"/>
        <v>3.7005350492883725E-3</v>
      </c>
      <c r="E862" s="24">
        <f t="shared" si="454"/>
        <v>8.3915547350711647E-2</v>
      </c>
      <c r="F862" s="6">
        <f t="shared" si="455"/>
        <v>0.51629778199977827</v>
      </c>
      <c r="G862" s="94">
        <f t="shared" si="461"/>
        <v>4.1391832251225242E-3</v>
      </c>
      <c r="H862" s="6">
        <f t="shared" si="448"/>
        <v>0.3091616484861256</v>
      </c>
      <c r="I862" s="6">
        <f t="shared" si="456"/>
        <v>0.19972097726726618</v>
      </c>
      <c r="J862" s="6">
        <f t="shared" si="457"/>
        <v>0.84957342273273384</v>
      </c>
      <c r="K862" s="6">
        <f t="shared" si="458"/>
        <v>9.8773743510936693E-2</v>
      </c>
      <c r="L862" s="94">
        <f t="shared" si="459"/>
        <v>2.6421910394874463E-4</v>
      </c>
      <c r="M862" s="94">
        <f t="shared" si="462"/>
        <v>3.9887207161091523E-3</v>
      </c>
      <c r="N862" s="6">
        <f t="shared" si="449"/>
        <v>1.4885289370202639E-3</v>
      </c>
      <c r="O862" s="6">
        <f t="shared" si="463"/>
        <v>0.30767749422001406</v>
      </c>
      <c r="P862" s="6">
        <f t="shared" si="460"/>
        <v>0.30916602315703434</v>
      </c>
    </row>
    <row r="863" spans="1:16" x14ac:dyDescent="0.25">
      <c r="A863" s="33">
        <f t="shared" si="450"/>
        <v>0.30502465259645745</v>
      </c>
      <c r="B863" s="24">
        <f t="shared" si="451"/>
        <v>2.8975347403542573E-2</v>
      </c>
      <c r="C863" s="24">
        <f t="shared" si="452"/>
        <v>1.1958874631350527</v>
      </c>
      <c r="D863" s="24">
        <f t="shared" si="453"/>
        <v>3.7001237721188728E-3</v>
      </c>
      <c r="E863" s="24">
        <f t="shared" si="454"/>
        <v>8.3915958627881149E-2</v>
      </c>
      <c r="F863" s="6">
        <f t="shared" si="455"/>
        <v>0.51629525159323975</v>
      </c>
      <c r="G863" s="94">
        <f t="shared" si="461"/>
        <v>4.1391426524491721E-3</v>
      </c>
      <c r="H863" s="6">
        <f t="shared" si="448"/>
        <v>0.30916379524890664</v>
      </c>
      <c r="I863" s="6">
        <f t="shared" si="456"/>
        <v>0.1997132063435538</v>
      </c>
      <c r="J863" s="6">
        <f t="shared" si="457"/>
        <v>0.84958119365644613</v>
      </c>
      <c r="K863" s="6">
        <f t="shared" si="458"/>
        <v>9.8773324144243127E-2</v>
      </c>
      <c r="L863" s="94">
        <f t="shared" si="459"/>
        <v>2.6421800940387903E-4</v>
      </c>
      <c r="M863" s="94">
        <f t="shared" si="462"/>
        <v>3.9887207161091523E-3</v>
      </c>
      <c r="N863" s="6">
        <f t="shared" si="449"/>
        <v>1.4885285539295609E-3</v>
      </c>
      <c r="O863" s="6">
        <f t="shared" si="463"/>
        <v>0.30767749422001406</v>
      </c>
      <c r="P863" s="6">
        <f t="shared" si="460"/>
        <v>0.30916602277394362</v>
      </c>
    </row>
    <row r="864" spans="1:16" x14ac:dyDescent="0.25">
      <c r="A864" s="33">
        <f t="shared" si="450"/>
        <v>0.30502576635897594</v>
      </c>
      <c r="B864" s="24">
        <f t="shared" si="451"/>
        <v>2.8974233641024083E-2</v>
      </c>
      <c r="C864" s="24">
        <f t="shared" si="452"/>
        <v>1.1958637687973084</v>
      </c>
      <c r="D864" s="24">
        <f t="shared" si="453"/>
        <v>3.6999143605774346E-3</v>
      </c>
      <c r="E864" s="24">
        <f t="shared" si="454"/>
        <v>8.391616803942259E-2</v>
      </c>
      <c r="F864" s="6">
        <f t="shared" si="455"/>
        <v>0.51629396318616638</v>
      </c>
      <c r="G864" s="94">
        <f t="shared" si="461"/>
        <v>4.1391219941378649E-3</v>
      </c>
      <c r="H864" s="6">
        <f t="shared" si="448"/>
        <v>0.30916488835311379</v>
      </c>
      <c r="I864" s="6">
        <f t="shared" si="456"/>
        <v>0.19970924938915052</v>
      </c>
      <c r="J864" s="6">
        <f t="shared" si="457"/>
        <v>0.84958515061084938</v>
      </c>
      <c r="K864" s="6">
        <f t="shared" si="458"/>
        <v>9.8773110592960692E-2</v>
      </c>
      <c r="L864" s="94">
        <f t="shared" si="459"/>
        <v>2.6421745217346883E-4</v>
      </c>
      <c r="M864" s="94">
        <f t="shared" si="462"/>
        <v>3.9887207161091523E-3</v>
      </c>
      <c r="N864" s="6">
        <f t="shared" si="449"/>
        <v>1.4885283588989171E-3</v>
      </c>
      <c r="O864" s="6">
        <f t="shared" si="463"/>
        <v>0.30767749422001406</v>
      </c>
      <c r="P864" s="6">
        <f t="shared" si="460"/>
        <v>0.30916602257891296</v>
      </c>
    </row>
    <row r="865" spans="1:16" x14ac:dyDescent="0.25">
      <c r="A865" s="33">
        <f t="shared" si="450"/>
        <v>0.30502633347187552</v>
      </c>
      <c r="B865" s="24">
        <f t="shared" si="451"/>
        <v>2.8973666528124498E-2</v>
      </c>
      <c r="C865" s="24">
        <f t="shared" si="452"/>
        <v>1.1958517038007481</v>
      </c>
      <c r="D865" s="24">
        <f t="shared" si="453"/>
        <v>3.6998077324356779E-3</v>
      </c>
      <c r="E865" s="24">
        <f t="shared" si="454"/>
        <v>8.3916274667564336E-2</v>
      </c>
      <c r="F865" s="6">
        <f t="shared" si="455"/>
        <v>0.51629330715768906</v>
      </c>
      <c r="G865" s="94">
        <f t="shared" si="461"/>
        <v>4.1391114754009911E-3</v>
      </c>
      <c r="H865" s="6">
        <f t="shared" si="448"/>
        <v>0.30916544494727649</v>
      </c>
      <c r="I865" s="6">
        <f t="shared" si="456"/>
        <v>0.19970723453472494</v>
      </c>
      <c r="J865" s="6">
        <f t="shared" si="457"/>
        <v>0.84958716546527502</v>
      </c>
      <c r="K865" s="6">
        <f t="shared" si="458"/>
        <v>9.8773001851561307E-2</v>
      </c>
      <c r="L865" s="94">
        <f t="shared" si="459"/>
        <v>2.6421716846450983E-4</v>
      </c>
      <c r="M865" s="94">
        <f t="shared" si="462"/>
        <v>3.9887207161091523E-3</v>
      </c>
      <c r="N865" s="6">
        <f t="shared" si="449"/>
        <v>1.4885282596007814E-3</v>
      </c>
      <c r="O865" s="6">
        <f t="shared" si="463"/>
        <v>0.30767749422001406</v>
      </c>
      <c r="P865" s="6">
        <f t="shared" si="460"/>
        <v>0.30916602247961483</v>
      </c>
    </row>
    <row r="866" spans="1:16" x14ac:dyDescent="0.25">
      <c r="A866" s="33">
        <f t="shared" si="450"/>
        <v>0.30502662223804466</v>
      </c>
      <c r="B866" s="24">
        <f t="shared" si="451"/>
        <v>2.8973377761955355E-2</v>
      </c>
      <c r="C866" s="24">
        <f t="shared" si="452"/>
        <v>1.195845560427665</v>
      </c>
      <c r="D866" s="24">
        <f t="shared" si="453"/>
        <v>3.6997534392001481E-3</v>
      </c>
      <c r="E866" s="24">
        <f t="shared" si="454"/>
        <v>8.3916328960799869E-2</v>
      </c>
      <c r="F866" s="6">
        <f t="shared" si="455"/>
        <v>0.51629297311979105</v>
      </c>
      <c r="G866" s="94">
        <f t="shared" si="461"/>
        <v>4.1391061194545539E-3</v>
      </c>
      <c r="H866" s="6">
        <f t="shared" si="448"/>
        <v>0.30916572835749923</v>
      </c>
      <c r="I866" s="6">
        <f t="shared" si="456"/>
        <v>0.19970620859142008</v>
      </c>
      <c r="J866" s="6">
        <f t="shared" si="457"/>
        <v>0.84958819140857988</v>
      </c>
      <c r="K866" s="6">
        <f t="shared" si="458"/>
        <v>9.8772946480894797E-2</v>
      </c>
      <c r="L866" s="94">
        <f t="shared" si="459"/>
        <v>2.6421702401032229E-4</v>
      </c>
      <c r="M866" s="94">
        <f t="shared" si="462"/>
        <v>3.9887207161091523E-3</v>
      </c>
      <c r="N866" s="6">
        <f t="shared" si="449"/>
        <v>1.488528209041816E-3</v>
      </c>
      <c r="O866" s="6">
        <f t="shared" si="463"/>
        <v>0.30767749422001406</v>
      </c>
      <c r="P866" s="6">
        <f t="shared" si="460"/>
        <v>0.30916602242905589</v>
      </c>
    </row>
    <row r="867" spans="1:16" x14ac:dyDescent="0.25">
      <c r="A867" s="33">
        <f t="shared" si="450"/>
        <v>0.305026769273823</v>
      </c>
      <c r="B867" s="24">
        <f t="shared" si="451"/>
        <v>2.8973230726177024E-2</v>
      </c>
      <c r="C867" s="24">
        <f t="shared" si="452"/>
        <v>1.1958424322955861</v>
      </c>
      <c r="D867" s="24">
        <f t="shared" si="453"/>
        <v>3.6997257939223064E-3</v>
      </c>
      <c r="E867" s="24">
        <f t="shared" si="454"/>
        <v>8.3916356606077713E-2</v>
      </c>
      <c r="F867" s="6">
        <f t="shared" si="455"/>
        <v>0.51629280303301339</v>
      </c>
      <c r="G867" s="94">
        <f t="shared" si="461"/>
        <v>4.1391033922932603E-3</v>
      </c>
      <c r="H867" s="6">
        <f t="shared" si="448"/>
        <v>0.30916587266611628</v>
      </c>
      <c r="I867" s="6">
        <f t="shared" si="456"/>
        <v>0.19970568619336287</v>
      </c>
      <c r="J867" s="6">
        <f t="shared" si="457"/>
        <v>0.84958871380663714</v>
      </c>
      <c r="K867" s="6">
        <f t="shared" si="458"/>
        <v>9.8772918286643724E-2</v>
      </c>
      <c r="L867" s="94">
        <f t="shared" si="459"/>
        <v>2.6421695045792759E-4</v>
      </c>
      <c r="M867" s="94">
        <f t="shared" si="462"/>
        <v>3.9887207161091523E-3</v>
      </c>
      <c r="N867" s="6">
        <f t="shared" si="449"/>
        <v>1.488528183298478E-3</v>
      </c>
      <c r="O867" s="6">
        <f t="shared" si="463"/>
        <v>0.30767749422001406</v>
      </c>
      <c r="P867" s="6">
        <f t="shared" si="460"/>
        <v>0.30916602240331253</v>
      </c>
    </row>
    <row r="868" spans="1:16" x14ac:dyDescent="0.25">
      <c r="A868" s="33">
        <f t="shared" si="450"/>
        <v>0.30502684414242109</v>
      </c>
      <c r="B868" s="24">
        <f t="shared" si="451"/>
        <v>2.8973155857578925E-2</v>
      </c>
      <c r="C868" s="24">
        <f t="shared" si="452"/>
        <v>1.195840839490951</v>
      </c>
      <c r="D868" s="24">
        <f t="shared" si="453"/>
        <v>3.6997117173510597E-3</v>
      </c>
      <c r="E868" s="24">
        <f t="shared" si="454"/>
        <v>8.3916370682648955E-2</v>
      </c>
      <c r="F868" s="6">
        <f t="shared" si="455"/>
        <v>0.5162927164273563</v>
      </c>
      <c r="G868" s="94">
        <f t="shared" si="461"/>
        <v>4.1391020036636418E-3</v>
      </c>
      <c r="H868" s="6">
        <f t="shared" si="448"/>
        <v>0.30916594614608472</v>
      </c>
      <c r="I868" s="6">
        <f t="shared" si="456"/>
        <v>0.19970542019498883</v>
      </c>
      <c r="J868" s="6">
        <f t="shared" si="457"/>
        <v>0.84958897980501114</v>
      </c>
      <c r="K868" s="6">
        <f t="shared" si="458"/>
        <v>9.877290393044949E-2</v>
      </c>
      <c r="L868" s="94">
        <f t="shared" si="459"/>
        <v>2.6421691300649913E-4</v>
      </c>
      <c r="M868" s="94">
        <f t="shared" si="462"/>
        <v>3.9887207161091523E-3</v>
      </c>
      <c r="N868" s="6">
        <f t="shared" si="449"/>
        <v>1.4885281701904778E-3</v>
      </c>
      <c r="O868" s="6">
        <f t="shared" si="463"/>
        <v>0.30767749422001406</v>
      </c>
      <c r="P868" s="6">
        <f t="shared" si="460"/>
        <v>0.30916602239020452</v>
      </c>
    </row>
    <row r="869" spans="1:16" x14ac:dyDescent="0.25">
      <c r="A869" s="33">
        <f t="shared" si="450"/>
        <v>0.30502688226448099</v>
      </c>
      <c r="B869" s="24">
        <f t="shared" si="451"/>
        <v>2.8973117735519027E-2</v>
      </c>
      <c r="C869" s="24">
        <f t="shared" si="452"/>
        <v>1.1958400284560335</v>
      </c>
      <c r="D869" s="24">
        <f t="shared" si="453"/>
        <v>3.6997045497610113E-3</v>
      </c>
      <c r="E869" s="24">
        <f t="shared" si="454"/>
        <v>8.3916377850239005E-2</v>
      </c>
      <c r="F869" s="6">
        <f t="shared" si="455"/>
        <v>0.51629267232899756</v>
      </c>
      <c r="G869" s="94">
        <f t="shared" si="461"/>
        <v>4.1391012965934408E-3</v>
      </c>
      <c r="H869" s="6">
        <f t="shared" si="448"/>
        <v>0.30916598356107444</v>
      </c>
      <c r="I869" s="6">
        <f t="shared" si="456"/>
        <v>0.19970528475215762</v>
      </c>
      <c r="J869" s="6">
        <f t="shared" si="457"/>
        <v>0.84958911524784231</v>
      </c>
      <c r="K869" s="6">
        <f t="shared" si="458"/>
        <v>9.8772896620455061E-2</v>
      </c>
      <c r="L869" s="94">
        <f t="shared" si="459"/>
        <v>2.6421689393686128E-4</v>
      </c>
      <c r="M869" s="94">
        <f t="shared" si="462"/>
        <v>3.9887207161091523E-3</v>
      </c>
      <c r="N869" s="6">
        <f t="shared" si="449"/>
        <v>1.4885281635161048E-3</v>
      </c>
      <c r="O869" s="6">
        <f t="shared" si="463"/>
        <v>0.30767749422001406</v>
      </c>
      <c r="P869" s="6">
        <f t="shared" si="460"/>
        <v>0.30916602238353014</v>
      </c>
    </row>
    <row r="870" spans="1:16" x14ac:dyDescent="0.25">
      <c r="A870" s="33">
        <f t="shared" si="450"/>
        <v>0.30502690167570884</v>
      </c>
      <c r="B870" s="24">
        <f t="shared" si="451"/>
        <v>2.897309832429118E-2</v>
      </c>
      <c r="C870" s="24">
        <f t="shared" si="452"/>
        <v>1.1958396154880384</v>
      </c>
      <c r="D870" s="24">
        <f t="shared" si="453"/>
        <v>3.6997009001245168E-3</v>
      </c>
      <c r="E870" s="24">
        <f t="shared" si="454"/>
        <v>8.39163814998755E-2</v>
      </c>
      <c r="F870" s="6">
        <f t="shared" si="455"/>
        <v>0.51629264987473356</v>
      </c>
      <c r="G870" s="94">
        <f t="shared" si="461"/>
        <v>4.1391009365632633E-3</v>
      </c>
      <c r="H870" s="6">
        <f t="shared" si="448"/>
        <v>0.30916600261227212</v>
      </c>
      <c r="I870" s="6">
        <f t="shared" si="456"/>
        <v>0.19970521578650244</v>
      </c>
      <c r="J870" s="6">
        <f t="shared" si="457"/>
        <v>0.84958918421349749</v>
      </c>
      <c r="K870" s="6">
        <f t="shared" si="458"/>
        <v>9.8772892898301934E-2</v>
      </c>
      <c r="L870" s="94">
        <f t="shared" si="459"/>
        <v>2.6421688422689408E-4</v>
      </c>
      <c r="M870" s="94">
        <f t="shared" si="462"/>
        <v>3.9887207161091523E-3</v>
      </c>
      <c r="N870" s="6">
        <f t="shared" si="449"/>
        <v>1.4885281601176162E-3</v>
      </c>
      <c r="O870" s="6">
        <f t="shared" si="463"/>
        <v>0.30767749422001406</v>
      </c>
      <c r="P870" s="6">
        <f t="shared" si="460"/>
        <v>0.30916602238013169</v>
      </c>
    </row>
    <row r="871" spans="1:16" x14ac:dyDescent="0.25">
      <c r="A871" s="33">
        <f t="shared" si="450"/>
        <v>0.30502691155963862</v>
      </c>
      <c r="B871" s="24">
        <f t="shared" si="451"/>
        <v>2.8973088440361394E-2</v>
      </c>
      <c r="C871" s="24">
        <f t="shared" si="452"/>
        <v>1.1958394052103767</v>
      </c>
      <c r="D871" s="24">
        <f t="shared" si="453"/>
        <v>3.6996990417803213E-3</v>
      </c>
      <c r="E871" s="24">
        <f t="shared" si="454"/>
        <v>8.3916383358219701E-2</v>
      </c>
      <c r="F871" s="6">
        <f t="shared" si="455"/>
        <v>0.51629263844133511</v>
      </c>
      <c r="G871" s="94">
        <f t="shared" si="461"/>
        <v>4.1391007532409181E-3</v>
      </c>
      <c r="H871" s="6">
        <f t="shared" si="448"/>
        <v>0.30916601231287955</v>
      </c>
      <c r="I871" s="6">
        <f t="shared" si="456"/>
        <v>0.1997051806701329</v>
      </c>
      <c r="J871" s="6">
        <f t="shared" si="457"/>
        <v>0.84958921932986708</v>
      </c>
      <c r="K871" s="6">
        <f t="shared" si="458"/>
        <v>9.8772891003031632E-2</v>
      </c>
      <c r="L871" s="94">
        <f t="shared" si="459"/>
        <v>2.6421687928272015E-4</v>
      </c>
      <c r="M871" s="94">
        <f t="shared" si="462"/>
        <v>3.9887207161091523E-3</v>
      </c>
      <c r="N871" s="6">
        <f t="shared" si="449"/>
        <v>1.4885281583871552E-3</v>
      </c>
      <c r="O871" s="6">
        <f t="shared" si="463"/>
        <v>0.30767749422001406</v>
      </c>
      <c r="P871" s="6">
        <f t="shared" si="460"/>
        <v>0.30916602237840124</v>
      </c>
    </row>
    <row r="872" spans="1:16" x14ac:dyDescent="0.25">
      <c r="A872" s="33">
        <f t="shared" si="450"/>
        <v>0.30502691659239944</v>
      </c>
      <c r="B872" s="24">
        <f t="shared" si="451"/>
        <v>2.8973083407600575E-2</v>
      </c>
      <c r="C872" s="24">
        <f t="shared" si="452"/>
        <v>1.1958392981398769</v>
      </c>
      <c r="D872" s="24">
        <f t="shared" si="453"/>
        <v>3.6996980955371775E-3</v>
      </c>
      <c r="E872" s="24">
        <f t="shared" si="454"/>
        <v>8.391638430446284E-2</v>
      </c>
      <c r="F872" s="6">
        <f t="shared" si="455"/>
        <v>0.51629263261960712</v>
      </c>
      <c r="G872" s="94">
        <f t="shared" si="461"/>
        <v>4.1391006598957229E-3</v>
      </c>
      <c r="H872" s="6">
        <f t="shared" si="448"/>
        <v>0.30916601725229514</v>
      </c>
      <c r="I872" s="6">
        <f t="shared" si="456"/>
        <v>0.19970516278935946</v>
      </c>
      <c r="J872" s="6">
        <f t="shared" si="457"/>
        <v>0.8495892372106405</v>
      </c>
      <c r="K872" s="6">
        <f t="shared" si="458"/>
        <v>9.8772890037985811E-2</v>
      </c>
      <c r="L872" s="94">
        <f t="shared" si="459"/>
        <v>2.6421687676521697E-4</v>
      </c>
      <c r="M872" s="94">
        <f t="shared" si="462"/>
        <v>3.9887207161091523E-3</v>
      </c>
      <c r="N872" s="6">
        <f t="shared" si="449"/>
        <v>1.4885281575060293E-3</v>
      </c>
      <c r="O872" s="6">
        <f t="shared" si="463"/>
        <v>0.30767749422001406</v>
      </c>
      <c r="P872" s="6">
        <f t="shared" si="460"/>
        <v>0.30916602237752011</v>
      </c>
    </row>
    <row r="873" spans="1:16" x14ac:dyDescent="0.25">
      <c r="A873" s="33">
        <f t="shared" si="450"/>
        <v>0.3050269191550119</v>
      </c>
      <c r="B873" s="24">
        <f t="shared" si="451"/>
        <v>2.8973080844988119E-2</v>
      </c>
      <c r="C873" s="24">
        <f t="shared" si="452"/>
        <v>1.195839243621051</v>
      </c>
      <c r="D873" s="24">
        <f t="shared" si="453"/>
        <v>3.6996976137232416E-3</v>
      </c>
      <c r="E873" s="24">
        <f t="shared" si="454"/>
        <v>8.3916384786276776E-2</v>
      </c>
      <c r="F873" s="6">
        <f t="shared" si="455"/>
        <v>0.51629262965526357</v>
      </c>
      <c r="G873" s="94">
        <f t="shared" si="461"/>
        <v>4.139100612365638E-3</v>
      </c>
      <c r="H873" s="6">
        <f t="shared" si="448"/>
        <v>0.30916601976737756</v>
      </c>
      <c r="I873" s="6">
        <f t="shared" si="456"/>
        <v>0.19970515368471553</v>
      </c>
      <c r="J873" s="6">
        <f t="shared" si="457"/>
        <v>0.84958924631528443</v>
      </c>
      <c r="K873" s="6">
        <f t="shared" si="458"/>
        <v>9.87728895465977E-2</v>
      </c>
      <c r="L873" s="94">
        <f t="shared" si="459"/>
        <v>2.6421687548333942E-4</v>
      </c>
      <c r="M873" s="94">
        <f t="shared" si="462"/>
        <v>3.9887207161091523E-3</v>
      </c>
      <c r="N873" s="6">
        <f t="shared" si="449"/>
        <v>1.4885281570573721E-3</v>
      </c>
      <c r="O873" s="6">
        <f t="shared" si="463"/>
        <v>0.30767749422001406</v>
      </c>
      <c r="P873" s="6">
        <f t="shared" si="460"/>
        <v>0.30916602237707141</v>
      </c>
    </row>
    <row r="874" spans="1:16" x14ac:dyDescent="0.25">
      <c r="A874" s="33">
        <f t="shared" si="450"/>
        <v>0.3050269204598588</v>
      </c>
      <c r="B874" s="24">
        <f t="shared" si="451"/>
        <v>2.8973079540141222E-2</v>
      </c>
      <c r="C874" s="24">
        <f t="shared" si="452"/>
        <v>1.1958392158608164</v>
      </c>
      <c r="D874" s="24">
        <f t="shared" si="453"/>
        <v>3.6996973683902411E-3</v>
      </c>
      <c r="E874" s="24">
        <f t="shared" si="454"/>
        <v>8.391638503160978E-2</v>
      </c>
      <c r="F874" s="6">
        <f t="shared" si="455"/>
        <v>0.51629262814586085</v>
      </c>
      <c r="G874" s="94">
        <f t="shared" si="461"/>
        <v>4.1391005881639773E-3</v>
      </c>
      <c r="H874" s="6">
        <f t="shared" si="448"/>
        <v>0.30916602104802277</v>
      </c>
      <c r="I874" s="6">
        <f t="shared" si="456"/>
        <v>0.19970514904875636</v>
      </c>
      <c r="J874" s="6">
        <f t="shared" si="457"/>
        <v>0.8495892509512436</v>
      </c>
      <c r="K874" s="6">
        <f t="shared" si="458"/>
        <v>9.8772889296389638E-2</v>
      </c>
      <c r="L874" s="94">
        <f t="shared" si="459"/>
        <v>2.6421687483062543E-4</v>
      </c>
      <c r="M874" s="94">
        <f t="shared" si="462"/>
        <v>3.9887207161091523E-3</v>
      </c>
      <c r="N874" s="6">
        <f t="shared" si="449"/>
        <v>1.4885281568289223E-3</v>
      </c>
      <c r="O874" s="6">
        <f t="shared" si="463"/>
        <v>0.30767749422001406</v>
      </c>
      <c r="P874" s="6">
        <f t="shared" si="460"/>
        <v>0.30916602237684299</v>
      </c>
    </row>
    <row r="876" spans="1:16" x14ac:dyDescent="0.25">
      <c r="A876" s="11" t="s">
        <v>75</v>
      </c>
      <c r="B876" s="11"/>
      <c r="C876" s="11"/>
      <c r="D876" s="11"/>
      <c r="E876" s="11"/>
      <c r="F876">
        <f>F843+1</f>
        <v>27</v>
      </c>
      <c r="G876" t="s">
        <v>76</v>
      </c>
      <c r="H876">
        <f>D$18/100</f>
        <v>0.7</v>
      </c>
      <c r="K876" t="s">
        <v>15</v>
      </c>
    </row>
    <row r="877" spans="1:16" x14ac:dyDescent="0.25">
      <c r="A877" s="4" t="s">
        <v>82</v>
      </c>
      <c r="B877" s="4" t="s">
        <v>185</v>
      </c>
      <c r="C877" s="4" t="s">
        <v>186</v>
      </c>
      <c r="D877" s="4" t="s">
        <v>187</v>
      </c>
      <c r="E877" s="4" t="s">
        <v>188</v>
      </c>
      <c r="F877" s="4" t="s">
        <v>79</v>
      </c>
      <c r="G877" s="4" t="s">
        <v>81</v>
      </c>
      <c r="H877" s="4" t="s">
        <v>84</v>
      </c>
      <c r="I877" s="4" t="s">
        <v>60</v>
      </c>
      <c r="J877" s="4" t="s">
        <v>190</v>
      </c>
      <c r="K877" s="4" t="s">
        <v>86</v>
      </c>
      <c r="L877" s="4" t="s">
        <v>88</v>
      </c>
      <c r="M877" s="4" t="s">
        <v>88</v>
      </c>
      <c r="N877" s="4" t="s">
        <v>90</v>
      </c>
      <c r="O877" s="4" t="s">
        <v>92</v>
      </c>
      <c r="P877" s="4" t="s">
        <v>92</v>
      </c>
    </row>
    <row r="878" spans="1:16" x14ac:dyDescent="0.25">
      <c r="A878" s="4" t="s">
        <v>77</v>
      </c>
      <c r="B878" s="4" t="s">
        <v>10</v>
      </c>
      <c r="C878" s="4" t="s">
        <v>57</v>
      </c>
      <c r="D878" s="4" t="s">
        <v>59</v>
      </c>
      <c r="E878" s="4" t="s">
        <v>189</v>
      </c>
      <c r="F878" s="4" t="s">
        <v>78</v>
      </c>
      <c r="G878" s="4" t="s">
        <v>80</v>
      </c>
      <c r="H878" s="4" t="s">
        <v>83</v>
      </c>
      <c r="I878" s="4" t="s">
        <v>61</v>
      </c>
      <c r="J878" s="4" t="s">
        <v>191</v>
      </c>
      <c r="K878" s="4" t="s">
        <v>85</v>
      </c>
      <c r="L878" s="4" t="s">
        <v>87</v>
      </c>
      <c r="M878" s="4" t="s">
        <v>28</v>
      </c>
      <c r="N878" s="4" t="s">
        <v>89</v>
      </c>
      <c r="O878" s="4" t="s">
        <v>32</v>
      </c>
      <c r="P878" s="4" t="s">
        <v>91</v>
      </c>
    </row>
    <row r="879" spans="1:16" x14ac:dyDescent="0.25">
      <c r="A879" s="4" t="s">
        <v>0</v>
      </c>
      <c r="B879" s="4" t="s">
        <v>0</v>
      </c>
      <c r="C879" s="4" t="s">
        <v>97</v>
      </c>
      <c r="D879" s="4" t="s">
        <v>17</v>
      </c>
      <c r="E879" s="4" t="s">
        <v>17</v>
      </c>
      <c r="F879" s="4" t="s">
        <v>22</v>
      </c>
      <c r="G879" s="4" t="s">
        <v>0</v>
      </c>
      <c r="H879" s="4" t="s">
        <v>0</v>
      </c>
      <c r="I879" s="4" t="s">
        <v>0</v>
      </c>
      <c r="J879" s="4" t="s">
        <v>0</v>
      </c>
      <c r="K879" s="4" t="s">
        <v>0</v>
      </c>
      <c r="L879" s="4" t="s">
        <v>20</v>
      </c>
      <c r="M879" s="4" t="s">
        <v>20</v>
      </c>
      <c r="N879" s="4" t="s">
        <v>0</v>
      </c>
      <c r="O879" s="4" t="s">
        <v>0</v>
      </c>
      <c r="P879" s="4" t="s">
        <v>0</v>
      </c>
    </row>
    <row r="880" spans="1:16" x14ac:dyDescent="0.25">
      <c r="A880" s="24">
        <v>0.2</v>
      </c>
      <c r="B880" s="24">
        <f>IF(A880&lt;0.167,A880,2*0.167-A880)</f>
        <v>0.13400000000000001</v>
      </c>
      <c r="C880" s="24">
        <f>2*ACOS((0.167-B880)/0.167)</f>
        <v>2.7437647987045688</v>
      </c>
      <c r="D880" s="24">
        <f>0.167^2*(C880-SIN(C880))/2</f>
        <v>3.2858095406100046E-2</v>
      </c>
      <c r="E880" s="24">
        <f>IF(A880&lt;0.167,D880,3.1416*(0.167)^2-D880)</f>
        <v>5.4757986993899971E-2</v>
      </c>
      <c r="F880" s="6">
        <f>$D$19/E880</f>
        <v>0.7912162837048089</v>
      </c>
      <c r="G880" s="94">
        <f>F880^2/(2*32.2)</f>
        <v>9.7208572608641092E-3</v>
      </c>
      <c r="H880" s="6">
        <f t="shared" ref="H880:H907" si="464">A880+G880</f>
        <v>0.20972085726086412</v>
      </c>
      <c r="I880" s="6">
        <f>0.167*C880</f>
        <v>0.45820872138366303</v>
      </c>
      <c r="J880" s="6">
        <f>IF(A880&lt;0.167,I880,(2*3.1416*0.167-I880))</f>
        <v>0.59108567861633698</v>
      </c>
      <c r="K880" s="6">
        <f>E880/J880</f>
        <v>9.2639678095537803E-2</v>
      </c>
      <c r="L880" s="94">
        <f>($D$21^2)*(F880^2)/(($D$20^2)*(K880^1.333))</f>
        <v>6.7588190163551704E-4</v>
      </c>
      <c r="M880" s="94">
        <f>D863</f>
        <v>3.7001237721188728E-3</v>
      </c>
      <c r="N880" s="6">
        <f t="shared" ref="N880:N907" si="465">((M880+L880)/2)*D$30</f>
        <v>1.5316019858140364E-3</v>
      </c>
      <c r="O880" s="6">
        <f>H874</f>
        <v>0.30916602104802277</v>
      </c>
      <c r="P880" s="6">
        <f>N880+O880</f>
        <v>0.3106976230338368</v>
      </c>
    </row>
    <row r="881" spans="1:16" x14ac:dyDescent="0.25">
      <c r="A881" s="33">
        <f t="shared" ref="A881:A907" si="466">A880+(P880-H880)/2</f>
        <v>0.25048838288648634</v>
      </c>
      <c r="B881" s="24">
        <f t="shared" ref="B881:B907" si="467">IF(A881&lt;0.167,A881,2*0.167-A881)</f>
        <v>8.3511617113513681E-2</v>
      </c>
      <c r="C881" s="24">
        <f t="shared" ref="C881:C907" si="468">2*ACOS((0.167-B881)/0.167)</f>
        <v>2.0945557488148596</v>
      </c>
      <c r="D881" s="24">
        <f t="shared" ref="D881:D907" si="469">0.167^2*(C881-SIN(C881))/2</f>
        <v>1.7132361619113405E-2</v>
      </c>
      <c r="E881" s="24">
        <f t="shared" ref="E881:E907" si="470">IF(A881&lt;0.167,D881,3.1416*(0.167)^2-D881)</f>
        <v>7.0483720780886605E-2</v>
      </c>
      <c r="F881" s="6">
        <f t="shared" ref="F881:F907" si="471">$D$19/E881</f>
        <v>0.6146867743710055</v>
      </c>
      <c r="G881" s="94">
        <f>F881^2/2/32.2</f>
        <v>5.8670781146992444E-3</v>
      </c>
      <c r="H881" s="6">
        <f t="shared" si="464"/>
        <v>0.25635546100118556</v>
      </c>
      <c r="I881" s="6">
        <f t="shared" ref="I881:I907" si="472">0.167*C881</f>
        <v>0.34979081005208157</v>
      </c>
      <c r="J881" s="6">
        <f t="shared" ref="J881:J907" si="473">IF(A881&lt;0.167,I881,(2*3.1416*0.167-I881))</f>
        <v>0.69950358994791839</v>
      </c>
      <c r="K881" s="6">
        <f t="shared" ref="K881:K907" si="474">E881/J881</f>
        <v>0.10076248613124984</v>
      </c>
      <c r="L881" s="94">
        <f t="shared" ref="L881:L907" si="475">($D$21^2)*(F881^2)/(($D$20^2)*(K881^1.333))</f>
        <v>3.646961451929278E-4</v>
      </c>
      <c r="M881" s="94">
        <f>M880</f>
        <v>3.7001237721188728E-3</v>
      </c>
      <c r="N881" s="6">
        <f t="shared" si="465"/>
        <v>1.4226869710591301E-3</v>
      </c>
      <c r="O881" s="6">
        <f>O880</f>
        <v>0.30916602104802277</v>
      </c>
      <c r="P881" s="6">
        <f t="shared" ref="P881:P907" si="476">N881+O881</f>
        <v>0.31058870801908189</v>
      </c>
    </row>
    <row r="882" spans="1:16" x14ac:dyDescent="0.25">
      <c r="A882" s="33">
        <f t="shared" si="466"/>
        <v>0.27760500639543451</v>
      </c>
      <c r="B882" s="24">
        <f t="shared" si="467"/>
        <v>5.6394993604565513E-2</v>
      </c>
      <c r="C882" s="24">
        <f t="shared" si="468"/>
        <v>1.6938093767344353</v>
      </c>
      <c r="D882" s="24">
        <f t="shared" si="469"/>
        <v>9.7801974309571806E-3</v>
      </c>
      <c r="E882" s="24">
        <f t="shared" si="470"/>
        <v>7.783588496904284E-2</v>
      </c>
      <c r="F882" s="6">
        <f t="shared" si="471"/>
        <v>0.55662514776701422</v>
      </c>
      <c r="G882" s="94">
        <f t="shared" ref="G882:G907" si="477">F882^2/2/32.2</f>
        <v>4.8110489926498504E-3</v>
      </c>
      <c r="H882" s="6">
        <f t="shared" si="464"/>
        <v>0.28241605538808434</v>
      </c>
      <c r="I882" s="6">
        <f t="shared" si="472"/>
        <v>0.28286616591465069</v>
      </c>
      <c r="J882" s="6">
        <f t="shared" si="473"/>
        <v>0.76642823408534921</v>
      </c>
      <c r="K882" s="6">
        <f t="shared" si="474"/>
        <v>0.10155665136988555</v>
      </c>
      <c r="L882" s="94">
        <f t="shared" si="475"/>
        <v>2.9594037582961766E-4</v>
      </c>
      <c r="M882" s="94">
        <f t="shared" ref="M882:M907" si="478">M881</f>
        <v>3.7001237721188728E-3</v>
      </c>
      <c r="N882" s="6">
        <f t="shared" si="465"/>
        <v>1.3986224517819716E-3</v>
      </c>
      <c r="O882" s="6">
        <f t="shared" ref="O882:O907" si="479">O881</f>
        <v>0.30916602104802277</v>
      </c>
      <c r="P882" s="6">
        <f t="shared" si="476"/>
        <v>0.31056464349980473</v>
      </c>
    </row>
    <row r="883" spans="1:16" x14ac:dyDescent="0.25">
      <c r="A883" s="33">
        <f t="shared" si="466"/>
        <v>0.2916793004512947</v>
      </c>
      <c r="B883" s="24">
        <f t="shared" si="467"/>
        <v>4.2320699548705321E-2</v>
      </c>
      <c r="C883" s="24">
        <f t="shared" si="468"/>
        <v>1.4557715826806814</v>
      </c>
      <c r="D883" s="24">
        <f t="shared" si="469"/>
        <v>6.4476528617527385E-3</v>
      </c>
      <c r="E883" s="24">
        <f t="shared" si="470"/>
        <v>8.116842953824728E-2</v>
      </c>
      <c r="F883" s="6">
        <f t="shared" si="471"/>
        <v>0.53377170433061638</v>
      </c>
      <c r="G883" s="94">
        <f t="shared" si="477"/>
        <v>4.4241029867082447E-3</v>
      </c>
      <c r="H883" s="6">
        <f t="shared" si="464"/>
        <v>0.29610340343800295</v>
      </c>
      <c r="I883" s="6">
        <f t="shared" si="472"/>
        <v>0.24311385430767382</v>
      </c>
      <c r="J883" s="6">
        <f t="shared" si="473"/>
        <v>0.80618054569232611</v>
      </c>
      <c r="K883" s="6">
        <f t="shared" si="474"/>
        <v>0.10068269443111161</v>
      </c>
      <c r="L883" s="94">
        <f t="shared" si="475"/>
        <v>2.7529171570395063E-4</v>
      </c>
      <c r="M883" s="94">
        <f t="shared" si="478"/>
        <v>3.7001237721188728E-3</v>
      </c>
      <c r="N883" s="6">
        <f t="shared" si="465"/>
        <v>1.391395420737988E-3</v>
      </c>
      <c r="O883" s="6">
        <f t="shared" si="479"/>
        <v>0.30916602104802277</v>
      </c>
      <c r="P883" s="6">
        <f t="shared" si="476"/>
        <v>0.31055741646876073</v>
      </c>
    </row>
    <row r="884" spans="1:16" x14ac:dyDescent="0.25">
      <c r="A884" s="33">
        <f t="shared" si="466"/>
        <v>0.29890630696667359</v>
      </c>
      <c r="B884" s="24">
        <f t="shared" si="467"/>
        <v>3.5093693033326434E-2</v>
      </c>
      <c r="C884" s="24">
        <f t="shared" si="468"/>
        <v>1.3204373947868744</v>
      </c>
      <c r="D884" s="24">
        <f t="shared" si="469"/>
        <v>4.9030791456925104E-3</v>
      </c>
      <c r="E884" s="24">
        <f t="shared" si="470"/>
        <v>8.2713003254307513E-2</v>
      </c>
      <c r="F884" s="6">
        <f t="shared" si="471"/>
        <v>0.52380410900160979</v>
      </c>
      <c r="G884" s="94">
        <f t="shared" si="477"/>
        <v>4.2604152889281098E-3</v>
      </c>
      <c r="H884" s="6">
        <f t="shared" si="464"/>
        <v>0.30316672225560171</v>
      </c>
      <c r="I884" s="6">
        <f t="shared" si="472"/>
        <v>0.22051304492940804</v>
      </c>
      <c r="J884" s="6">
        <f t="shared" si="473"/>
        <v>0.82878135507059192</v>
      </c>
      <c r="K884" s="6">
        <f t="shared" si="474"/>
        <v>9.9800752934725928E-2</v>
      </c>
      <c r="L884" s="94">
        <f t="shared" si="475"/>
        <v>2.6823364880041768E-4</v>
      </c>
      <c r="M884" s="94">
        <f t="shared" si="478"/>
        <v>3.7001237721188728E-3</v>
      </c>
      <c r="N884" s="6">
        <f t="shared" si="465"/>
        <v>1.3889250973217516E-3</v>
      </c>
      <c r="O884" s="6">
        <f t="shared" si="479"/>
        <v>0.30916602104802277</v>
      </c>
      <c r="P884" s="6">
        <f t="shared" si="476"/>
        <v>0.31055494614534451</v>
      </c>
    </row>
    <row r="885" spans="1:16" x14ac:dyDescent="0.25">
      <c r="A885" s="33">
        <f t="shared" si="466"/>
        <v>0.30260041891154499</v>
      </c>
      <c r="B885" s="24">
        <f t="shared" si="467"/>
        <v>3.1399581088455031E-2</v>
      </c>
      <c r="C885" s="24">
        <f t="shared" si="468"/>
        <v>1.2465248116744427</v>
      </c>
      <c r="D885" s="24">
        <f t="shared" si="469"/>
        <v>4.164409535828092E-3</v>
      </c>
      <c r="E885" s="24">
        <f t="shared" si="470"/>
        <v>8.3451672864171919E-2</v>
      </c>
      <c r="F885" s="6">
        <f t="shared" si="471"/>
        <v>0.51916767496066063</v>
      </c>
      <c r="G885" s="94">
        <f t="shared" si="477"/>
        <v>4.1853272472679838E-3</v>
      </c>
      <c r="H885" s="6">
        <f t="shared" si="464"/>
        <v>0.30678574615881299</v>
      </c>
      <c r="I885" s="6">
        <f t="shared" si="472"/>
        <v>0.20816964354963194</v>
      </c>
      <c r="J885" s="6">
        <f t="shared" si="473"/>
        <v>0.84112475645036799</v>
      </c>
      <c r="K885" s="6">
        <f t="shared" si="474"/>
        <v>9.9214381962012946E-2</v>
      </c>
      <c r="L885" s="94">
        <f t="shared" si="475"/>
        <v>2.6558414159037958E-4</v>
      </c>
      <c r="M885" s="94">
        <f t="shared" si="478"/>
        <v>3.7001237721188728E-3</v>
      </c>
      <c r="N885" s="6">
        <f t="shared" si="465"/>
        <v>1.3879977697982381E-3</v>
      </c>
      <c r="O885" s="6">
        <f t="shared" si="479"/>
        <v>0.30916602104802277</v>
      </c>
      <c r="P885" s="6">
        <f t="shared" si="476"/>
        <v>0.31055401881782102</v>
      </c>
    </row>
    <row r="886" spans="1:16" x14ac:dyDescent="0.25">
      <c r="A886" s="33">
        <f t="shared" si="466"/>
        <v>0.304484555241049</v>
      </c>
      <c r="B886" s="24">
        <f t="shared" si="467"/>
        <v>2.9515444758951015E-2</v>
      </c>
      <c r="C886" s="24">
        <f t="shared" si="468"/>
        <v>1.2073294786002386</v>
      </c>
      <c r="D886" s="24">
        <f t="shared" si="469"/>
        <v>3.8021012072126971E-3</v>
      </c>
      <c r="E886" s="24">
        <f t="shared" si="470"/>
        <v>8.3813981192787324E-2</v>
      </c>
      <c r="F886" s="6">
        <f t="shared" si="471"/>
        <v>0.5169234339651938</v>
      </c>
      <c r="G886" s="94">
        <f t="shared" si="477"/>
        <v>4.1492210649436033E-3</v>
      </c>
      <c r="H886" s="6">
        <f t="shared" si="464"/>
        <v>0.30863377630599259</v>
      </c>
      <c r="I886" s="6">
        <f t="shared" si="472"/>
        <v>0.20162402292623988</v>
      </c>
      <c r="J886" s="6">
        <f t="shared" si="473"/>
        <v>0.84767037707376014</v>
      </c>
      <c r="K886" s="6">
        <f t="shared" si="474"/>
        <v>9.8875675568752638E-2</v>
      </c>
      <c r="L886" s="94">
        <f t="shared" si="475"/>
        <v>2.6449594652465608E-4</v>
      </c>
      <c r="M886" s="94">
        <f t="shared" si="478"/>
        <v>3.7001237721188728E-3</v>
      </c>
      <c r="N886" s="6">
        <f t="shared" si="465"/>
        <v>1.387616901525235E-3</v>
      </c>
      <c r="O886" s="6">
        <f t="shared" si="479"/>
        <v>0.30916602104802277</v>
      </c>
      <c r="P886" s="6">
        <f t="shared" si="476"/>
        <v>0.31055363794954799</v>
      </c>
    </row>
    <row r="887" spans="1:16" x14ac:dyDescent="0.25">
      <c r="A887" s="33">
        <f t="shared" si="466"/>
        <v>0.3054444860628267</v>
      </c>
      <c r="B887" s="24">
        <f t="shared" si="467"/>
        <v>2.8555513937173316E-2</v>
      </c>
      <c r="C887" s="24">
        <f t="shared" si="468"/>
        <v>1.1869264423192671</v>
      </c>
      <c r="D887" s="24">
        <f t="shared" si="469"/>
        <v>3.6214448872667632E-3</v>
      </c>
      <c r="E887" s="24">
        <f t="shared" si="470"/>
        <v>8.3994637512733256E-2</v>
      </c>
      <c r="F887" s="6">
        <f t="shared" si="471"/>
        <v>0.51581163102110927</v>
      </c>
      <c r="G887" s="94">
        <f t="shared" si="477"/>
        <v>4.1313919052275924E-3</v>
      </c>
      <c r="H887" s="6">
        <f t="shared" si="464"/>
        <v>0.3095758779680543</v>
      </c>
      <c r="I887" s="6">
        <f t="shared" si="472"/>
        <v>0.19821671586731762</v>
      </c>
      <c r="J887" s="6">
        <f t="shared" si="473"/>
        <v>0.85107768413268237</v>
      </c>
      <c r="K887" s="6">
        <f t="shared" si="474"/>
        <v>9.8692092483109395E-2</v>
      </c>
      <c r="L887" s="94">
        <f t="shared" si="475"/>
        <v>2.6401263659918688E-4</v>
      </c>
      <c r="M887" s="94">
        <f t="shared" si="478"/>
        <v>3.7001237721188728E-3</v>
      </c>
      <c r="N887" s="6">
        <f t="shared" si="465"/>
        <v>1.3874477430513208E-3</v>
      </c>
      <c r="O887" s="6">
        <f t="shared" si="479"/>
        <v>0.30916602104802277</v>
      </c>
      <c r="P887" s="6">
        <f t="shared" si="476"/>
        <v>0.31055346879107409</v>
      </c>
    </row>
    <row r="888" spans="1:16" x14ac:dyDescent="0.25">
      <c r="A888" s="33">
        <f t="shared" si="466"/>
        <v>0.30593328147433663</v>
      </c>
      <c r="B888" s="24">
        <f t="shared" si="467"/>
        <v>2.8066718525663392E-2</v>
      </c>
      <c r="C888" s="24">
        <f t="shared" si="468"/>
        <v>1.1764178963794489</v>
      </c>
      <c r="D888" s="24">
        <f t="shared" si="469"/>
        <v>3.5305009346572537E-3</v>
      </c>
      <c r="E888" s="24">
        <f t="shared" si="470"/>
        <v>8.4085581465342757E-2</v>
      </c>
      <c r="F888" s="6">
        <f t="shared" si="471"/>
        <v>0.51525374763956489</v>
      </c>
      <c r="G888" s="94">
        <f t="shared" si="477"/>
        <v>4.1224600070903167E-3</v>
      </c>
      <c r="H888" s="6">
        <f t="shared" si="464"/>
        <v>0.31005574148142695</v>
      </c>
      <c r="I888" s="6">
        <f t="shared" si="472"/>
        <v>0.19646178869536798</v>
      </c>
      <c r="J888" s="6">
        <f t="shared" si="473"/>
        <v>0.85283261130463195</v>
      </c>
      <c r="K888" s="6">
        <f t="shared" si="474"/>
        <v>9.859564508996875E-2</v>
      </c>
      <c r="L888" s="94">
        <f t="shared" si="475"/>
        <v>2.6378542471658541E-4</v>
      </c>
      <c r="M888" s="94">
        <f t="shared" si="478"/>
        <v>3.7001237721188728E-3</v>
      </c>
      <c r="N888" s="6">
        <f t="shared" si="465"/>
        <v>1.3873682188924104E-3</v>
      </c>
      <c r="O888" s="6">
        <f t="shared" si="479"/>
        <v>0.30916602104802277</v>
      </c>
      <c r="P888" s="6">
        <f t="shared" si="476"/>
        <v>0.31055338926691517</v>
      </c>
    </row>
    <row r="889" spans="1:16" x14ac:dyDescent="0.25">
      <c r="A889" s="33">
        <f t="shared" si="466"/>
        <v>0.30618210536708074</v>
      </c>
      <c r="B889" s="24">
        <f t="shared" si="467"/>
        <v>2.7817894632919282E-2</v>
      </c>
      <c r="C889" s="24">
        <f t="shared" si="468"/>
        <v>1.1710365577899973</v>
      </c>
      <c r="D889" s="24">
        <f t="shared" si="469"/>
        <v>3.4844801069162708E-3</v>
      </c>
      <c r="E889" s="24">
        <f t="shared" si="470"/>
        <v>8.4131602293083751E-2</v>
      </c>
      <c r="F889" s="6">
        <f t="shared" si="471"/>
        <v>0.51497189868724835</v>
      </c>
      <c r="G889" s="94">
        <f t="shared" si="477"/>
        <v>4.1179511869184711E-3</v>
      </c>
      <c r="H889" s="6">
        <f t="shared" si="464"/>
        <v>0.31030005655399923</v>
      </c>
      <c r="I889" s="6">
        <f t="shared" si="472"/>
        <v>0.19556310515092956</v>
      </c>
      <c r="J889" s="6">
        <f t="shared" si="473"/>
        <v>0.8537312948490704</v>
      </c>
      <c r="K889" s="6">
        <f t="shared" si="474"/>
        <v>9.8545763521480409E-2</v>
      </c>
      <c r="L889" s="94">
        <f t="shared" si="475"/>
        <v>2.6367472230325419E-4</v>
      </c>
      <c r="M889" s="94">
        <f t="shared" si="478"/>
        <v>3.7001237721188728E-3</v>
      </c>
      <c r="N889" s="6">
        <f t="shared" si="465"/>
        <v>1.3873294730477443E-3</v>
      </c>
      <c r="O889" s="6">
        <f t="shared" si="479"/>
        <v>0.30916602104802277</v>
      </c>
      <c r="P889" s="6">
        <f t="shared" si="476"/>
        <v>0.31055335052107053</v>
      </c>
    </row>
    <row r="890" spans="1:16" x14ac:dyDescent="0.25">
      <c r="A890" s="33">
        <f t="shared" si="466"/>
        <v>0.30630875235061639</v>
      </c>
      <c r="B890" s="24">
        <f t="shared" si="467"/>
        <v>2.7691247649383632E-2</v>
      </c>
      <c r="C890" s="24">
        <f t="shared" si="468"/>
        <v>1.1682891505033259</v>
      </c>
      <c r="D890" s="24">
        <f t="shared" si="469"/>
        <v>3.4611279606651135E-3</v>
      </c>
      <c r="E890" s="24">
        <f t="shared" si="470"/>
        <v>8.4154954439334906E-2</v>
      </c>
      <c r="F890" s="6">
        <f t="shared" si="471"/>
        <v>0.51482899920885761</v>
      </c>
      <c r="G890" s="94">
        <f t="shared" si="477"/>
        <v>4.1156661246334455E-3</v>
      </c>
      <c r="H890" s="6">
        <f t="shared" si="464"/>
        <v>0.31042441847524982</v>
      </c>
      <c r="I890" s="6">
        <f t="shared" si="472"/>
        <v>0.19510428813405545</v>
      </c>
      <c r="J890" s="6">
        <f t="shared" si="473"/>
        <v>0.85419011186594451</v>
      </c>
      <c r="K890" s="6">
        <f t="shared" si="474"/>
        <v>9.8520169304584598E-2</v>
      </c>
      <c r="L890" s="94">
        <f t="shared" si="475"/>
        <v>2.6361967113318796E-4</v>
      </c>
      <c r="M890" s="94">
        <f t="shared" si="478"/>
        <v>3.7001237721188728E-3</v>
      </c>
      <c r="N890" s="6">
        <f t="shared" si="465"/>
        <v>1.3873102051382212E-3</v>
      </c>
      <c r="O890" s="6">
        <f t="shared" si="479"/>
        <v>0.30916602104802277</v>
      </c>
      <c r="P890" s="6">
        <f t="shared" si="476"/>
        <v>0.31055333125316098</v>
      </c>
    </row>
    <row r="891" spans="1:16" x14ac:dyDescent="0.25">
      <c r="A891" s="33">
        <f t="shared" si="466"/>
        <v>0.30637320873957197</v>
      </c>
      <c r="B891" s="24">
        <f t="shared" si="467"/>
        <v>2.7626791260428052E-2</v>
      </c>
      <c r="C891" s="24">
        <f t="shared" si="468"/>
        <v>1.166888676350381</v>
      </c>
      <c r="D891" s="24">
        <f t="shared" si="469"/>
        <v>3.4492616182339843E-3</v>
      </c>
      <c r="E891" s="24">
        <f t="shared" si="470"/>
        <v>8.416682078176603E-2</v>
      </c>
      <c r="F891" s="6">
        <f t="shared" si="471"/>
        <v>0.51475641553346929</v>
      </c>
      <c r="G891" s="94">
        <f t="shared" si="477"/>
        <v>4.1145057039264857E-3</v>
      </c>
      <c r="H891" s="6">
        <f t="shared" si="464"/>
        <v>0.31048771444349843</v>
      </c>
      <c r="I891" s="6">
        <f t="shared" si="472"/>
        <v>0.19487040895051363</v>
      </c>
      <c r="J891" s="6">
        <f t="shared" si="473"/>
        <v>0.8544239910494863</v>
      </c>
      <c r="K891" s="6">
        <f t="shared" si="474"/>
        <v>9.8507089762758404E-2</v>
      </c>
      <c r="L891" s="94">
        <f t="shared" si="475"/>
        <v>2.6359198962883925E-4</v>
      </c>
      <c r="M891" s="94">
        <f t="shared" si="478"/>
        <v>3.7001237721188728E-3</v>
      </c>
      <c r="N891" s="6">
        <f t="shared" si="465"/>
        <v>1.3873005166116991E-3</v>
      </c>
      <c r="O891" s="6">
        <f t="shared" si="479"/>
        <v>0.30916602104802277</v>
      </c>
      <c r="P891" s="6">
        <f t="shared" si="476"/>
        <v>0.31055332156463444</v>
      </c>
    </row>
    <row r="892" spans="1:16" x14ac:dyDescent="0.25">
      <c r="A892" s="33">
        <f t="shared" si="466"/>
        <v>0.30640601230013997</v>
      </c>
      <c r="B892" s="24">
        <f t="shared" si="467"/>
        <v>2.7593987699860045E-2</v>
      </c>
      <c r="C892" s="24">
        <f t="shared" si="468"/>
        <v>1.1661753673308026</v>
      </c>
      <c r="D892" s="24">
        <f t="shared" si="469"/>
        <v>3.4432273549197595E-3</v>
      </c>
      <c r="E892" s="24">
        <f t="shared" si="470"/>
        <v>8.4172855045080264E-2</v>
      </c>
      <c r="F892" s="6">
        <f t="shared" si="471"/>
        <v>0.51471951318826126</v>
      </c>
      <c r="G892" s="94">
        <f t="shared" si="477"/>
        <v>4.1139157959124324E-3</v>
      </c>
      <c r="H892" s="6">
        <f t="shared" si="464"/>
        <v>0.31051992809605239</v>
      </c>
      <c r="I892" s="6">
        <f t="shared" si="472"/>
        <v>0.19475128634424405</v>
      </c>
      <c r="J892" s="6">
        <f t="shared" si="473"/>
        <v>0.85454311365575597</v>
      </c>
      <c r="K892" s="6">
        <f t="shared" si="474"/>
        <v>9.8500419346879725E-2</v>
      </c>
      <c r="L892" s="94">
        <f t="shared" si="475"/>
        <v>2.6357798910935006E-4</v>
      </c>
      <c r="M892" s="94">
        <f t="shared" si="478"/>
        <v>3.7001237721188728E-3</v>
      </c>
      <c r="N892" s="6">
        <f t="shared" si="465"/>
        <v>1.3872956164298778E-3</v>
      </c>
      <c r="O892" s="6">
        <f t="shared" si="479"/>
        <v>0.30916602104802277</v>
      </c>
      <c r="P892" s="6">
        <f t="shared" si="476"/>
        <v>0.31055331666445263</v>
      </c>
    </row>
    <row r="893" spans="1:16" x14ac:dyDescent="0.25">
      <c r="A893" s="33">
        <f t="shared" si="466"/>
        <v>0.30642270658434012</v>
      </c>
      <c r="B893" s="24">
        <f t="shared" si="467"/>
        <v>2.7577293415659898E-2</v>
      </c>
      <c r="C893" s="24">
        <f t="shared" si="468"/>
        <v>1.1658122042350234</v>
      </c>
      <c r="D893" s="24">
        <f t="shared" si="469"/>
        <v>3.4401576693712504E-3</v>
      </c>
      <c r="E893" s="24">
        <f t="shared" si="470"/>
        <v>8.4175924730628765E-2</v>
      </c>
      <c r="F893" s="6">
        <f t="shared" si="471"/>
        <v>0.51470074265433219</v>
      </c>
      <c r="G893" s="94">
        <f t="shared" si="477"/>
        <v>4.1136157529335568E-3</v>
      </c>
      <c r="H893" s="6">
        <f t="shared" si="464"/>
        <v>0.31053632233727368</v>
      </c>
      <c r="I893" s="6">
        <f t="shared" si="472"/>
        <v>0.19469063810724893</v>
      </c>
      <c r="J893" s="6">
        <f t="shared" si="473"/>
        <v>0.854603761892751</v>
      </c>
      <c r="K893" s="6">
        <f t="shared" si="474"/>
        <v>9.8497021057101869E-2</v>
      </c>
      <c r="L893" s="94">
        <f t="shared" si="475"/>
        <v>2.6357088664952845E-4</v>
      </c>
      <c r="M893" s="94">
        <f t="shared" si="478"/>
        <v>3.7001237721188728E-3</v>
      </c>
      <c r="N893" s="6">
        <f t="shared" si="465"/>
        <v>1.3872931305689404E-3</v>
      </c>
      <c r="O893" s="6">
        <f t="shared" si="479"/>
        <v>0.30916602104802277</v>
      </c>
      <c r="P893" s="6">
        <f t="shared" si="476"/>
        <v>0.31055331417859172</v>
      </c>
    </row>
    <row r="894" spans="1:16" x14ac:dyDescent="0.25">
      <c r="A894" s="33">
        <f t="shared" si="466"/>
        <v>0.30643120250499911</v>
      </c>
      <c r="B894" s="24">
        <f t="shared" si="467"/>
        <v>2.7568797495000907E-2</v>
      </c>
      <c r="C894" s="24">
        <f t="shared" si="468"/>
        <v>1.1656273477912011</v>
      </c>
      <c r="D894" s="24">
        <f t="shared" si="469"/>
        <v>3.4385957942973913E-3</v>
      </c>
      <c r="E894" s="24">
        <f t="shared" si="470"/>
        <v>8.4177486605702623E-2</v>
      </c>
      <c r="F894" s="6">
        <f t="shared" si="471"/>
        <v>0.51469119261556451</v>
      </c>
      <c r="G894" s="94">
        <f t="shared" si="477"/>
        <v>4.113463101801741E-3</v>
      </c>
      <c r="H894" s="6">
        <f t="shared" si="464"/>
        <v>0.31054466560680083</v>
      </c>
      <c r="I894" s="6">
        <f t="shared" si="472"/>
        <v>0.19465976708113061</v>
      </c>
      <c r="J894" s="6">
        <f t="shared" si="473"/>
        <v>0.85463463291886932</v>
      </c>
      <c r="K894" s="6">
        <f t="shared" si="474"/>
        <v>9.8495290693062301E-2</v>
      </c>
      <c r="L894" s="94">
        <f t="shared" si="475"/>
        <v>2.6356727798942714E-4</v>
      </c>
      <c r="M894" s="94">
        <f>M886</f>
        <v>3.7001237721188728E-3</v>
      </c>
      <c r="N894" s="6">
        <f t="shared" si="465"/>
        <v>1.3872918675379047E-3</v>
      </c>
      <c r="O894" s="6">
        <f>O886</f>
        <v>0.30916602104802277</v>
      </c>
      <c r="P894" s="6">
        <f t="shared" si="476"/>
        <v>0.31055331291556065</v>
      </c>
    </row>
    <row r="895" spans="1:16" x14ac:dyDescent="0.25">
      <c r="A895" s="33">
        <f t="shared" si="466"/>
        <v>0.30643552615937902</v>
      </c>
      <c r="B895" s="24">
        <f t="shared" si="467"/>
        <v>2.7564473840620995E-2</v>
      </c>
      <c r="C895" s="24">
        <f t="shared" si="468"/>
        <v>1.1655332626462058</v>
      </c>
      <c r="D895" s="24">
        <f t="shared" si="469"/>
        <v>3.4378010253801167E-3</v>
      </c>
      <c r="E895" s="24">
        <f t="shared" si="470"/>
        <v>8.4178281374619898E-2</v>
      </c>
      <c r="F895" s="6">
        <f t="shared" si="471"/>
        <v>0.5146863331606647</v>
      </c>
      <c r="G895" s="94">
        <f t="shared" si="477"/>
        <v>4.1133854276765641E-3</v>
      </c>
      <c r="H895" s="6">
        <f t="shared" si="464"/>
        <v>0.31054891158705561</v>
      </c>
      <c r="I895" s="6">
        <f t="shared" si="472"/>
        <v>0.19464405486191638</v>
      </c>
      <c r="J895" s="6">
        <f t="shared" si="473"/>
        <v>0.85465034513808358</v>
      </c>
      <c r="K895" s="6">
        <f t="shared" si="474"/>
        <v>9.8494409852510428E-2</v>
      </c>
      <c r="L895" s="94">
        <f t="shared" si="475"/>
        <v>2.6356544302792625E-4</v>
      </c>
      <c r="M895" s="94">
        <f t="shared" si="478"/>
        <v>3.7001237721188728E-3</v>
      </c>
      <c r="N895" s="6">
        <f t="shared" si="465"/>
        <v>1.3872912253013797E-3</v>
      </c>
      <c r="O895" s="6">
        <f t="shared" si="479"/>
        <v>0.30916602104802277</v>
      </c>
      <c r="P895" s="6">
        <f t="shared" si="476"/>
        <v>0.31055331227332417</v>
      </c>
    </row>
    <row r="896" spans="1:16" x14ac:dyDescent="0.25">
      <c r="A896" s="33">
        <f t="shared" si="466"/>
        <v>0.30643772650251333</v>
      </c>
      <c r="B896" s="24">
        <f t="shared" si="467"/>
        <v>2.7562273497486689E-2</v>
      </c>
      <c r="C896" s="24">
        <f t="shared" si="468"/>
        <v>1.1654853793668887</v>
      </c>
      <c r="D896" s="24">
        <f t="shared" si="469"/>
        <v>3.4373965827455828E-3</v>
      </c>
      <c r="E896" s="24">
        <f t="shared" si="470"/>
        <v>8.4178685817254434E-2</v>
      </c>
      <c r="F896" s="6">
        <f t="shared" si="471"/>
        <v>0.51468386031264479</v>
      </c>
      <c r="G896" s="94">
        <f t="shared" si="477"/>
        <v>4.1133459016510256E-3</v>
      </c>
      <c r="H896" s="6">
        <f t="shared" si="464"/>
        <v>0.31055107240416435</v>
      </c>
      <c r="I896" s="6">
        <f t="shared" si="472"/>
        <v>0.19463605835427042</v>
      </c>
      <c r="J896" s="6">
        <f t="shared" si="473"/>
        <v>0.85465834164572951</v>
      </c>
      <c r="K896" s="6">
        <f t="shared" si="474"/>
        <v>9.8493961522870085E-2</v>
      </c>
      <c r="L896" s="94">
        <f t="shared" si="475"/>
        <v>2.6356450959463492E-4</v>
      </c>
      <c r="M896" s="94">
        <f t="shared" si="478"/>
        <v>3.7001237721188728E-3</v>
      </c>
      <c r="N896" s="6">
        <f t="shared" si="465"/>
        <v>1.3872908985997276E-3</v>
      </c>
      <c r="O896" s="6">
        <f t="shared" si="479"/>
        <v>0.30916602104802277</v>
      </c>
      <c r="P896" s="6">
        <f t="shared" si="476"/>
        <v>0.3105533119466225</v>
      </c>
    </row>
    <row r="897" spans="1:16" x14ac:dyDescent="0.25">
      <c r="A897" s="33">
        <f t="shared" si="466"/>
        <v>0.3064388462737424</v>
      </c>
      <c r="B897" s="24">
        <f t="shared" si="467"/>
        <v>2.7561153726257615E-2</v>
      </c>
      <c r="C897" s="24">
        <f t="shared" si="468"/>
        <v>1.1654610105367924</v>
      </c>
      <c r="D897" s="24">
        <f t="shared" si="469"/>
        <v>3.4371907644768357E-3</v>
      </c>
      <c r="E897" s="24">
        <f t="shared" si="470"/>
        <v>8.4178891635523181E-2</v>
      </c>
      <c r="F897" s="6">
        <f t="shared" si="471"/>
        <v>0.51468260190523385</v>
      </c>
      <c r="G897" s="94">
        <f t="shared" si="477"/>
        <v>4.1133257873282826E-3</v>
      </c>
      <c r="H897" s="6">
        <f t="shared" si="464"/>
        <v>0.31055217206107066</v>
      </c>
      <c r="I897" s="6">
        <f t="shared" si="472"/>
        <v>0.19463198875964435</v>
      </c>
      <c r="J897" s="6">
        <f t="shared" si="473"/>
        <v>0.85466241124035558</v>
      </c>
      <c r="K897" s="6">
        <f t="shared" si="474"/>
        <v>9.8493733348300569E-2</v>
      </c>
      <c r="L897" s="94">
        <f t="shared" si="475"/>
        <v>2.6356403466534388E-4</v>
      </c>
      <c r="M897" s="94">
        <f t="shared" si="478"/>
        <v>3.7001237721188728E-3</v>
      </c>
      <c r="N897" s="6">
        <f t="shared" si="465"/>
        <v>1.3872907323744755E-3</v>
      </c>
      <c r="O897" s="6">
        <f t="shared" si="479"/>
        <v>0.30916602104802277</v>
      </c>
      <c r="P897" s="6">
        <f t="shared" si="476"/>
        <v>0.31055331178039725</v>
      </c>
    </row>
    <row r="898" spans="1:16" x14ac:dyDescent="0.25">
      <c r="A898" s="33">
        <f t="shared" si="466"/>
        <v>0.3064394161334057</v>
      </c>
      <c r="B898" s="24">
        <f t="shared" si="467"/>
        <v>2.7560583866594324E-2</v>
      </c>
      <c r="C898" s="24">
        <f t="shared" si="468"/>
        <v>1.1654486088902392</v>
      </c>
      <c r="D898" s="24">
        <f t="shared" si="469"/>
        <v>3.4370860235347486E-3</v>
      </c>
      <c r="E898" s="24">
        <f t="shared" si="470"/>
        <v>8.4178996376465268E-2</v>
      </c>
      <c r="F898" s="6">
        <f t="shared" si="471"/>
        <v>0.51468196150391143</v>
      </c>
      <c r="G898" s="94">
        <f t="shared" si="477"/>
        <v>4.1133155512036298E-3</v>
      </c>
      <c r="H898" s="6">
        <f t="shared" si="464"/>
        <v>0.31055273168460934</v>
      </c>
      <c r="I898" s="6">
        <f t="shared" si="472"/>
        <v>0.19462991768466995</v>
      </c>
      <c r="J898" s="6">
        <f t="shared" si="473"/>
        <v>0.85466448231532999</v>
      </c>
      <c r="K898" s="6">
        <f t="shared" si="474"/>
        <v>9.8493617224410732E-2</v>
      </c>
      <c r="L898" s="94">
        <f t="shared" si="475"/>
        <v>2.6356379299680513E-4</v>
      </c>
      <c r="M898" s="94">
        <f t="shared" si="478"/>
        <v>3.7001237721188728E-3</v>
      </c>
      <c r="N898" s="6">
        <f t="shared" si="465"/>
        <v>1.3872906477904871E-3</v>
      </c>
      <c r="O898" s="6">
        <f t="shared" si="479"/>
        <v>0.30916602104802277</v>
      </c>
      <c r="P898" s="6">
        <f t="shared" si="476"/>
        <v>0.31055331169581324</v>
      </c>
    </row>
    <row r="899" spans="1:16" x14ac:dyDescent="0.25">
      <c r="A899" s="33">
        <f t="shared" si="466"/>
        <v>0.30643970613900762</v>
      </c>
      <c r="B899" s="24">
        <f t="shared" si="467"/>
        <v>2.7560293860992402E-2</v>
      </c>
      <c r="C899" s="24">
        <f t="shared" si="468"/>
        <v>1.1654422975600387</v>
      </c>
      <c r="D899" s="24">
        <f t="shared" si="469"/>
        <v>3.4370327205089312E-3</v>
      </c>
      <c r="E899" s="24">
        <f t="shared" si="470"/>
        <v>8.417904967949108E-2</v>
      </c>
      <c r="F899" s="6">
        <f t="shared" si="471"/>
        <v>0.5146816356020868</v>
      </c>
      <c r="G899" s="94">
        <f t="shared" si="477"/>
        <v>4.1133103420192422E-3</v>
      </c>
      <c r="H899" s="6">
        <f t="shared" si="464"/>
        <v>0.31055301648102684</v>
      </c>
      <c r="I899" s="6">
        <f t="shared" si="472"/>
        <v>0.19462886369252647</v>
      </c>
      <c r="J899" s="6">
        <f t="shared" si="473"/>
        <v>0.85466553630747355</v>
      </c>
      <c r="K899" s="6">
        <f t="shared" si="474"/>
        <v>9.8493558127055347E-2</v>
      </c>
      <c r="L899" s="94">
        <f t="shared" si="475"/>
        <v>2.6356367001682021E-4</v>
      </c>
      <c r="M899" s="94">
        <f t="shared" si="478"/>
        <v>3.7001237721188728E-3</v>
      </c>
      <c r="N899" s="6">
        <f t="shared" si="465"/>
        <v>1.3872906047474925E-3</v>
      </c>
      <c r="O899" s="6">
        <f t="shared" si="479"/>
        <v>0.30916602104802277</v>
      </c>
      <c r="P899" s="6">
        <f t="shared" si="476"/>
        <v>0.31055331165277028</v>
      </c>
    </row>
    <row r="900" spans="1:16" x14ac:dyDescent="0.25">
      <c r="A900" s="33">
        <f t="shared" si="466"/>
        <v>0.30643985372487936</v>
      </c>
      <c r="B900" s="24">
        <f t="shared" si="467"/>
        <v>2.7560146275120656E-2</v>
      </c>
      <c r="C900" s="24">
        <f t="shared" si="468"/>
        <v>1.1654390856685164</v>
      </c>
      <c r="D900" s="24">
        <f t="shared" si="469"/>
        <v>3.4370055943256398E-3</v>
      </c>
      <c r="E900" s="24">
        <f t="shared" si="470"/>
        <v>8.417907680567438E-2</v>
      </c>
      <c r="F900" s="6">
        <f t="shared" si="471"/>
        <v>0.51468146974913476</v>
      </c>
      <c r="G900" s="94">
        <f t="shared" si="477"/>
        <v>4.113307691042384E-3</v>
      </c>
      <c r="H900" s="6">
        <f t="shared" si="464"/>
        <v>0.31055316141592176</v>
      </c>
      <c r="I900" s="6">
        <f t="shared" si="472"/>
        <v>0.19462832730664226</v>
      </c>
      <c r="J900" s="6">
        <f t="shared" si="473"/>
        <v>0.8546660726933577</v>
      </c>
      <c r="K900" s="6">
        <f t="shared" si="474"/>
        <v>9.8493528051717419E-2</v>
      </c>
      <c r="L900" s="94">
        <f t="shared" si="475"/>
        <v>2.6356360743322007E-4</v>
      </c>
      <c r="M900" s="94">
        <f t="shared" si="478"/>
        <v>3.7001237721188728E-3</v>
      </c>
      <c r="N900" s="6">
        <f t="shared" si="465"/>
        <v>1.3872905828432322E-3</v>
      </c>
      <c r="O900" s="6">
        <f t="shared" si="479"/>
        <v>0.30916602104802277</v>
      </c>
      <c r="P900" s="6">
        <f t="shared" si="476"/>
        <v>0.31055331163086602</v>
      </c>
    </row>
    <row r="901" spans="1:16" x14ac:dyDescent="0.25">
      <c r="A901" s="33">
        <f t="shared" si="466"/>
        <v>0.30643992883235149</v>
      </c>
      <c r="B901" s="24">
        <f t="shared" si="467"/>
        <v>2.7560071167648525E-2</v>
      </c>
      <c r="C901" s="24">
        <f t="shared" si="468"/>
        <v>1.1654374511116743</v>
      </c>
      <c r="D901" s="24">
        <f t="shared" si="469"/>
        <v>3.4369917896484989E-3</v>
      </c>
      <c r="E901" s="24">
        <f t="shared" si="470"/>
        <v>8.4179090610351517E-2</v>
      </c>
      <c r="F901" s="6">
        <f t="shared" si="471"/>
        <v>0.51468138534561525</v>
      </c>
      <c r="G901" s="94">
        <f t="shared" si="477"/>
        <v>4.1133063419453676E-3</v>
      </c>
      <c r="H901" s="6">
        <f t="shared" si="464"/>
        <v>0.31055323517429684</v>
      </c>
      <c r="I901" s="6">
        <f t="shared" si="472"/>
        <v>0.19462805433564961</v>
      </c>
      <c r="J901" s="6">
        <f t="shared" si="473"/>
        <v>0.8546663456643504</v>
      </c>
      <c r="K901" s="6">
        <f t="shared" si="474"/>
        <v>9.849351274609662E-2</v>
      </c>
      <c r="L901" s="94">
        <f t="shared" si="475"/>
        <v>2.6356357558445138E-4</v>
      </c>
      <c r="M901" s="94">
        <f t="shared" si="478"/>
        <v>3.7001237721188728E-3</v>
      </c>
      <c r="N901" s="6">
        <f t="shared" si="465"/>
        <v>1.3872905716961633E-3</v>
      </c>
      <c r="O901" s="6">
        <f t="shared" si="479"/>
        <v>0.30916602104802277</v>
      </c>
      <c r="P901" s="6">
        <f t="shared" si="476"/>
        <v>0.31055331161971894</v>
      </c>
    </row>
    <row r="902" spans="1:16" x14ac:dyDescent="0.25">
      <c r="A902" s="33">
        <f t="shared" si="466"/>
        <v>0.30643996705506255</v>
      </c>
      <c r="B902" s="24">
        <f t="shared" si="467"/>
        <v>2.7560032944937474E-2</v>
      </c>
      <c r="C902" s="24">
        <f t="shared" si="468"/>
        <v>1.1654366192736352</v>
      </c>
      <c r="D902" s="24">
        <f t="shared" si="469"/>
        <v>3.4369847643595771E-3</v>
      </c>
      <c r="E902" s="24">
        <f t="shared" si="470"/>
        <v>8.4179097635640437E-2</v>
      </c>
      <c r="F902" s="6">
        <f t="shared" si="471"/>
        <v>0.51468134239213237</v>
      </c>
      <c r="G902" s="94">
        <f t="shared" si="477"/>
        <v>4.1133056553814802E-3</v>
      </c>
      <c r="H902" s="6">
        <f t="shared" si="464"/>
        <v>0.31055327271044403</v>
      </c>
      <c r="I902" s="6">
        <f t="shared" si="472"/>
        <v>0.19462791541869709</v>
      </c>
      <c r="J902" s="6">
        <f t="shared" si="473"/>
        <v>0.8546664845813029</v>
      </c>
      <c r="K902" s="6">
        <f t="shared" si="474"/>
        <v>9.8493504956941633E-2</v>
      </c>
      <c r="L902" s="94">
        <f t="shared" si="475"/>
        <v>2.6356355937651204E-4</v>
      </c>
      <c r="M902" s="94">
        <f t="shared" si="478"/>
        <v>3.7001237721188728E-3</v>
      </c>
      <c r="N902" s="6">
        <f t="shared" si="465"/>
        <v>1.3872905660233844E-3</v>
      </c>
      <c r="O902" s="6">
        <f t="shared" si="479"/>
        <v>0.30916602104802277</v>
      </c>
      <c r="P902" s="6">
        <f t="shared" si="476"/>
        <v>0.31055331161404615</v>
      </c>
    </row>
    <row r="903" spans="1:16" x14ac:dyDescent="0.25">
      <c r="A903" s="33">
        <f t="shared" si="466"/>
        <v>0.3064399865068636</v>
      </c>
      <c r="B903" s="24">
        <f t="shared" si="467"/>
        <v>2.7560013493136415E-2</v>
      </c>
      <c r="C903" s="24">
        <f t="shared" si="468"/>
        <v>1.165436195945323</v>
      </c>
      <c r="D903" s="24">
        <f t="shared" si="469"/>
        <v>3.4369811891433316E-3</v>
      </c>
      <c r="E903" s="24">
        <f t="shared" si="470"/>
        <v>8.4179101210856686E-2</v>
      </c>
      <c r="F903" s="6">
        <f t="shared" si="471"/>
        <v>0.51468132053282201</v>
      </c>
      <c r="G903" s="94">
        <f t="shared" si="477"/>
        <v>4.113305305984619E-3</v>
      </c>
      <c r="H903" s="6">
        <f t="shared" si="464"/>
        <v>0.31055329181284824</v>
      </c>
      <c r="I903" s="6">
        <f t="shared" si="472"/>
        <v>0.19462784472286895</v>
      </c>
      <c r="J903" s="6">
        <f t="shared" si="473"/>
        <v>0.85466655527713098</v>
      </c>
      <c r="K903" s="6">
        <f t="shared" si="474"/>
        <v>9.8493500992982097E-2</v>
      </c>
      <c r="L903" s="94">
        <f t="shared" si="475"/>
        <v>2.6356355112821058E-4</v>
      </c>
      <c r="M903" s="94">
        <f t="shared" si="478"/>
        <v>3.7001237721188728E-3</v>
      </c>
      <c r="N903" s="6">
        <f t="shared" si="465"/>
        <v>1.3872905631364791E-3</v>
      </c>
      <c r="O903" s="6">
        <f t="shared" si="479"/>
        <v>0.30916602104802277</v>
      </c>
      <c r="P903" s="6">
        <f t="shared" si="476"/>
        <v>0.31055331161115923</v>
      </c>
    </row>
    <row r="904" spans="1:16" x14ac:dyDescent="0.25">
      <c r="A904" s="33">
        <f t="shared" si="466"/>
        <v>0.3064399964060191</v>
      </c>
      <c r="B904" s="24">
        <f t="shared" si="467"/>
        <v>2.756000359398092E-2</v>
      </c>
      <c r="C904" s="24">
        <f t="shared" si="468"/>
        <v>1.1654359805105781</v>
      </c>
      <c r="D904" s="24">
        <f t="shared" si="469"/>
        <v>3.4369793696916104E-3</v>
      </c>
      <c r="E904" s="24">
        <f t="shared" si="470"/>
        <v>8.41791030303084E-2</v>
      </c>
      <c r="F904" s="6">
        <f t="shared" si="471"/>
        <v>0.5146813094084719</v>
      </c>
      <c r="G904" s="94">
        <f t="shared" si="477"/>
        <v>4.1133051281742102E-3</v>
      </c>
      <c r="H904" s="6">
        <f t="shared" si="464"/>
        <v>0.3105533015341933</v>
      </c>
      <c r="I904" s="6">
        <f t="shared" si="472"/>
        <v>0.19462780874526656</v>
      </c>
      <c r="J904" s="6">
        <f t="shared" si="473"/>
        <v>0.85466659125473343</v>
      </c>
      <c r="K904" s="6">
        <f t="shared" si="474"/>
        <v>9.8493498975694496E-2</v>
      </c>
      <c r="L904" s="94">
        <f t="shared" si="475"/>
        <v>2.6356354693060126E-4</v>
      </c>
      <c r="M904" s="94">
        <f t="shared" si="478"/>
        <v>3.7001237721188728E-3</v>
      </c>
      <c r="N904" s="6">
        <f t="shared" si="465"/>
        <v>1.3872905616673157E-3</v>
      </c>
      <c r="O904" s="6">
        <f t="shared" si="479"/>
        <v>0.30916602104802277</v>
      </c>
      <c r="P904" s="6">
        <f t="shared" si="476"/>
        <v>0.31055331160969007</v>
      </c>
    </row>
    <row r="905" spans="1:16" x14ac:dyDescent="0.25">
      <c r="A905" s="33">
        <f t="shared" si="466"/>
        <v>0.30644000144376748</v>
      </c>
      <c r="B905" s="24">
        <f t="shared" si="467"/>
        <v>2.7559998556232534E-2</v>
      </c>
      <c r="C905" s="24">
        <f t="shared" si="468"/>
        <v>1.1654358708743395</v>
      </c>
      <c r="D905" s="24">
        <f t="shared" si="469"/>
        <v>3.4369784437602168E-3</v>
      </c>
      <c r="E905" s="24">
        <f t="shared" si="470"/>
        <v>8.4179103956239801E-2</v>
      </c>
      <c r="F905" s="6">
        <f t="shared" si="471"/>
        <v>0.51468130374721444</v>
      </c>
      <c r="G905" s="94">
        <f t="shared" si="477"/>
        <v>4.1133050376852857E-3</v>
      </c>
      <c r="H905" s="6">
        <f t="shared" si="464"/>
        <v>0.3105533064814528</v>
      </c>
      <c r="I905" s="6">
        <f t="shared" si="472"/>
        <v>0.19462779043601472</v>
      </c>
      <c r="J905" s="6">
        <f t="shared" si="473"/>
        <v>0.85466660956398521</v>
      </c>
      <c r="K905" s="6">
        <f t="shared" si="474"/>
        <v>9.8493497949082645E-2</v>
      </c>
      <c r="L905" s="94">
        <f t="shared" si="475"/>
        <v>2.6356354479441094E-4</v>
      </c>
      <c r="M905" s="94">
        <f t="shared" si="478"/>
        <v>3.7001237721188728E-3</v>
      </c>
      <c r="N905" s="6">
        <f t="shared" si="465"/>
        <v>1.3872905609196491E-3</v>
      </c>
      <c r="O905" s="6">
        <f t="shared" si="479"/>
        <v>0.30916602104802277</v>
      </c>
      <c r="P905" s="6">
        <f t="shared" si="476"/>
        <v>0.3105533116089424</v>
      </c>
    </row>
    <row r="906" spans="1:16" x14ac:dyDescent="0.25">
      <c r="A906" s="33">
        <f t="shared" si="466"/>
        <v>0.30644000400751226</v>
      </c>
      <c r="B906" s="24">
        <f t="shared" si="467"/>
        <v>2.7559995992487762E-2</v>
      </c>
      <c r="C906" s="24">
        <f t="shared" si="468"/>
        <v>1.1654358150797008</v>
      </c>
      <c r="D906" s="24">
        <f t="shared" si="469"/>
        <v>3.4369779725473958E-3</v>
      </c>
      <c r="E906" s="24">
        <f t="shared" si="470"/>
        <v>8.417910442745262E-2</v>
      </c>
      <c r="F906" s="6">
        <f t="shared" si="471"/>
        <v>0.51468130086616182</v>
      </c>
      <c r="G906" s="94">
        <f t="shared" si="477"/>
        <v>4.1133049916348531E-3</v>
      </c>
      <c r="H906" s="6">
        <f t="shared" si="464"/>
        <v>0.31055330899914713</v>
      </c>
      <c r="I906" s="6">
        <f t="shared" si="472"/>
        <v>0.19462778111831006</v>
      </c>
      <c r="J906" s="6">
        <f t="shared" si="473"/>
        <v>0.85466661888168993</v>
      </c>
      <c r="K906" s="6">
        <f t="shared" si="474"/>
        <v>9.8493497426632728E-2</v>
      </c>
      <c r="L906" s="94">
        <f t="shared" si="475"/>
        <v>2.635635437072895E-4</v>
      </c>
      <c r="M906" s="94">
        <f t="shared" si="478"/>
        <v>3.7001237721188728E-3</v>
      </c>
      <c r="N906" s="6">
        <f t="shared" si="465"/>
        <v>1.3872905605391568E-3</v>
      </c>
      <c r="O906" s="6">
        <f t="shared" si="479"/>
        <v>0.30916602104802277</v>
      </c>
      <c r="P906" s="6">
        <f t="shared" si="476"/>
        <v>0.31055331160856192</v>
      </c>
    </row>
    <row r="907" spans="1:16" x14ac:dyDescent="0.25">
      <c r="A907" s="33">
        <f t="shared" si="466"/>
        <v>0.30644000531221965</v>
      </c>
      <c r="B907" s="24">
        <f t="shared" si="467"/>
        <v>2.7559994687780365E-2</v>
      </c>
      <c r="C907" s="24">
        <f t="shared" si="468"/>
        <v>1.1654357866854232</v>
      </c>
      <c r="D907" s="24">
        <f t="shared" si="469"/>
        <v>3.4369777327439479E-3</v>
      </c>
      <c r="E907" s="24">
        <f t="shared" si="470"/>
        <v>8.4179104667256074E-2</v>
      </c>
      <c r="F907" s="6">
        <f t="shared" si="471"/>
        <v>0.5146812993999742</v>
      </c>
      <c r="G907" s="94">
        <f t="shared" si="477"/>
        <v>4.1133049681994702E-3</v>
      </c>
      <c r="H907" s="6">
        <f t="shared" si="464"/>
        <v>0.3105533102804191</v>
      </c>
      <c r="I907" s="6">
        <f t="shared" si="472"/>
        <v>0.19462777637646569</v>
      </c>
      <c r="J907" s="6">
        <f t="shared" si="473"/>
        <v>0.85466662362353429</v>
      </c>
      <c r="K907" s="6">
        <f t="shared" si="474"/>
        <v>9.849349716075434E-2</v>
      </c>
      <c r="L907" s="94">
        <f t="shared" si="475"/>
        <v>2.6356354315404602E-4</v>
      </c>
      <c r="M907" s="94">
        <f t="shared" si="478"/>
        <v>3.7001237721188728E-3</v>
      </c>
      <c r="N907" s="6">
        <f t="shared" si="465"/>
        <v>1.3872905603455213E-3</v>
      </c>
      <c r="O907" s="6">
        <f t="shared" si="479"/>
        <v>0.30916602104802277</v>
      </c>
      <c r="P907" s="6">
        <f t="shared" si="476"/>
        <v>0.3105533116083683</v>
      </c>
    </row>
    <row r="909" spans="1:16" x14ac:dyDescent="0.25">
      <c r="A909" s="11" t="s">
        <v>75</v>
      </c>
      <c r="B909" s="11"/>
      <c r="C909" s="11"/>
      <c r="D909" s="11"/>
      <c r="E909" s="11"/>
      <c r="F909">
        <f>F876+1</f>
        <v>28</v>
      </c>
      <c r="G909" t="s">
        <v>76</v>
      </c>
      <c r="H909">
        <f>D$18/100</f>
        <v>0.7</v>
      </c>
      <c r="K909" t="s">
        <v>15</v>
      </c>
    </row>
    <row r="910" spans="1:16" x14ac:dyDescent="0.25">
      <c r="A910" s="4" t="s">
        <v>82</v>
      </c>
      <c r="B910" s="4" t="s">
        <v>185</v>
      </c>
      <c r="C910" s="4" t="s">
        <v>186</v>
      </c>
      <c r="D910" s="4" t="s">
        <v>187</v>
      </c>
      <c r="E910" s="4" t="s">
        <v>188</v>
      </c>
      <c r="F910" s="4" t="s">
        <v>79</v>
      </c>
      <c r="G910" s="4" t="s">
        <v>81</v>
      </c>
      <c r="H910" s="4" t="s">
        <v>84</v>
      </c>
      <c r="I910" s="4" t="s">
        <v>60</v>
      </c>
      <c r="J910" s="4" t="s">
        <v>190</v>
      </c>
      <c r="K910" s="4" t="s">
        <v>86</v>
      </c>
      <c r="L910" s="4" t="s">
        <v>88</v>
      </c>
      <c r="M910" s="4" t="s">
        <v>88</v>
      </c>
      <c r="N910" s="4" t="s">
        <v>90</v>
      </c>
      <c r="O910" s="4" t="s">
        <v>92</v>
      </c>
      <c r="P910" s="4" t="s">
        <v>92</v>
      </c>
    </row>
    <row r="911" spans="1:16" x14ac:dyDescent="0.25">
      <c r="A911" s="4" t="s">
        <v>77</v>
      </c>
      <c r="B911" s="4" t="s">
        <v>10</v>
      </c>
      <c r="C911" s="4" t="s">
        <v>57</v>
      </c>
      <c r="D911" s="4" t="s">
        <v>59</v>
      </c>
      <c r="E911" s="4" t="s">
        <v>189</v>
      </c>
      <c r="F911" s="4" t="s">
        <v>78</v>
      </c>
      <c r="G911" s="4" t="s">
        <v>80</v>
      </c>
      <c r="H911" s="4" t="s">
        <v>83</v>
      </c>
      <c r="I911" s="4" t="s">
        <v>61</v>
      </c>
      <c r="J911" s="4" t="s">
        <v>191</v>
      </c>
      <c r="K911" s="4" t="s">
        <v>85</v>
      </c>
      <c r="L911" s="4" t="s">
        <v>87</v>
      </c>
      <c r="M911" s="4" t="s">
        <v>28</v>
      </c>
      <c r="N911" s="4" t="s">
        <v>89</v>
      </c>
      <c r="O911" s="4" t="s">
        <v>32</v>
      </c>
      <c r="P911" s="4" t="s">
        <v>91</v>
      </c>
    </row>
    <row r="912" spans="1:16" x14ac:dyDescent="0.25">
      <c r="A912" s="4" t="s">
        <v>0</v>
      </c>
      <c r="B912" s="4" t="s">
        <v>0</v>
      </c>
      <c r="C912" s="4" t="s">
        <v>97</v>
      </c>
      <c r="D912" s="4" t="s">
        <v>17</v>
      </c>
      <c r="E912" s="4" t="s">
        <v>17</v>
      </c>
      <c r="F912" s="4" t="s">
        <v>22</v>
      </c>
      <c r="G912" s="4" t="s">
        <v>0</v>
      </c>
      <c r="H912" s="4" t="s">
        <v>0</v>
      </c>
      <c r="I912" s="4" t="s">
        <v>0</v>
      </c>
      <c r="J912" s="4" t="s">
        <v>0</v>
      </c>
      <c r="K912" s="4" t="s">
        <v>0</v>
      </c>
      <c r="L912" s="4" t="s">
        <v>20</v>
      </c>
      <c r="M912" s="4" t="s">
        <v>20</v>
      </c>
      <c r="N912" s="4" t="s">
        <v>0</v>
      </c>
      <c r="O912" s="4" t="s">
        <v>0</v>
      </c>
      <c r="P912" s="4" t="s">
        <v>0</v>
      </c>
    </row>
    <row r="913" spans="1:16" x14ac:dyDescent="0.25">
      <c r="A913" s="24">
        <v>0.2</v>
      </c>
      <c r="B913" s="24">
        <f>IF(A913&lt;0.167,A913,2*0.167-A913)</f>
        <v>0.13400000000000001</v>
      </c>
      <c r="C913" s="24">
        <f>2*ACOS((0.167-B913)/0.167)</f>
        <v>2.7437647987045688</v>
      </c>
      <c r="D913" s="24">
        <f>0.167^2*(C913-SIN(C913))/2</f>
        <v>3.2858095406100046E-2</v>
      </c>
      <c r="E913" s="24">
        <f>IF(A913&lt;0.167,D913,3.1416*(0.167)^2-D913)</f>
        <v>5.4757986993899971E-2</v>
      </c>
      <c r="F913" s="6">
        <f>$D$19/E913</f>
        <v>0.7912162837048089</v>
      </c>
      <c r="G913" s="94">
        <f>F913^2/(2*32.2)</f>
        <v>9.7208572608641092E-3</v>
      </c>
      <c r="H913" s="6">
        <f t="shared" ref="H913:H940" si="480">A913+G913</f>
        <v>0.20972085726086412</v>
      </c>
      <c r="I913" s="6">
        <f>0.167*C913</f>
        <v>0.45820872138366303</v>
      </c>
      <c r="J913" s="6">
        <f>IF(A913&lt;0.167,I913,(2*3.1416*0.167-I913))</f>
        <v>0.59108567861633698</v>
      </c>
      <c r="K913" s="6">
        <f>E913/J913</f>
        <v>9.2639678095537803E-2</v>
      </c>
      <c r="L913" s="94">
        <f>($D$21^2)*(F913^2)/(($D$20^2)*(K913^1.333))</f>
        <v>6.7588190163551704E-4</v>
      </c>
      <c r="M913" s="94">
        <f>D896</f>
        <v>3.4373965827455828E-3</v>
      </c>
      <c r="N913" s="6">
        <f t="shared" ref="N913:N940" si="481">((M913+L913)/2)*D$30</f>
        <v>1.4396474695333849E-3</v>
      </c>
      <c r="O913" s="6">
        <f>H907</f>
        <v>0.3105533102804191</v>
      </c>
      <c r="P913" s="6">
        <f>N913+O913</f>
        <v>0.3119929577499525</v>
      </c>
    </row>
    <row r="914" spans="1:16" x14ac:dyDescent="0.25">
      <c r="A914" s="33">
        <f t="shared" ref="A914:A940" si="482">A913+(P913-H913)/2</f>
        <v>0.25113605024454422</v>
      </c>
      <c r="B914" s="24">
        <f t="shared" ref="B914:B940" si="483">IF(A914&lt;0.167,A914,2*0.167-A914)</f>
        <v>8.2863949755455801E-2</v>
      </c>
      <c r="C914" s="24">
        <f t="shared" ref="C914:C940" si="484">2*ACOS((0.167-B914)/0.167)</f>
        <v>2.0855880994913365</v>
      </c>
      <c r="D914" s="24">
        <f t="shared" ref="D914:D940" si="485">0.167^2*(C914-SIN(C914))/2</f>
        <v>1.6945256513564003E-2</v>
      </c>
      <c r="E914" s="24">
        <f t="shared" ref="E914:E940" si="486">IF(A914&lt;0.167,D914,3.1416*(0.167)^2-D914)</f>
        <v>7.0670825886436014E-2</v>
      </c>
      <c r="F914" s="6">
        <f t="shared" ref="F914:F940" si="487">$D$19/E914</f>
        <v>0.61305935552658264</v>
      </c>
      <c r="G914" s="94">
        <f>F914^2/2/32.2</f>
        <v>5.8360523819669073E-3</v>
      </c>
      <c r="H914" s="6">
        <f t="shared" si="480"/>
        <v>0.2569721026265111</v>
      </c>
      <c r="I914" s="6">
        <f t="shared" ref="I914:I940" si="488">0.167*C914</f>
        <v>0.34829321261505319</v>
      </c>
      <c r="J914" s="6">
        <f t="shared" ref="J914:J940" si="489">IF(A914&lt;0.167,I914,(2*3.1416*0.167-I914))</f>
        <v>0.70100118738494677</v>
      </c>
      <c r="K914" s="6">
        <f t="shared" ref="K914:K940" si="490">E914/J914</f>
        <v>0.10081413149964887</v>
      </c>
      <c r="L914" s="94">
        <f t="shared" ref="L914:L940" si="491">($D$21^2)*(F914^2)/(($D$20^2)*(K914^1.333))</f>
        <v>3.6251989004836699E-4</v>
      </c>
      <c r="M914" s="94">
        <f>M913</f>
        <v>3.4373965827455828E-3</v>
      </c>
      <c r="N914" s="6">
        <f t="shared" si="481"/>
        <v>1.3299707654778824E-3</v>
      </c>
      <c r="O914" s="6">
        <f>O913</f>
        <v>0.3105533102804191</v>
      </c>
      <c r="P914" s="6">
        <f t="shared" ref="P914:P940" si="492">N914+O914</f>
        <v>0.31188328104589697</v>
      </c>
    </row>
    <row r="915" spans="1:16" x14ac:dyDescent="0.25">
      <c r="A915" s="33">
        <f t="shared" si="482"/>
        <v>0.27859163945423715</v>
      </c>
      <c r="B915" s="24">
        <f t="shared" si="483"/>
        <v>5.5408360545762869E-2</v>
      </c>
      <c r="C915" s="24">
        <f t="shared" si="484"/>
        <v>1.677983131634293</v>
      </c>
      <c r="D915" s="24">
        <f t="shared" si="485"/>
        <v>9.5341633730763441E-3</v>
      </c>
      <c r="E915" s="24">
        <f t="shared" si="486"/>
        <v>7.8081919026923671E-2</v>
      </c>
      <c r="F915" s="6">
        <f t="shared" si="487"/>
        <v>0.55487123667555638</v>
      </c>
      <c r="G915" s="94">
        <f t="shared" ref="G915:G940" si="493">F915^2/2/32.2</f>
        <v>4.7807777840040578E-3</v>
      </c>
      <c r="H915" s="6">
        <f t="shared" si="480"/>
        <v>0.28337241723824119</v>
      </c>
      <c r="I915" s="6">
        <f t="shared" si="488"/>
        <v>0.28022318298292698</v>
      </c>
      <c r="J915" s="6">
        <f t="shared" si="489"/>
        <v>0.76907121701707304</v>
      </c>
      <c r="K915" s="6">
        <f t="shared" si="490"/>
        <v>0.10152755336465841</v>
      </c>
      <c r="L915" s="94">
        <f t="shared" si="491"/>
        <v>2.9419066874578087E-4</v>
      </c>
      <c r="M915" s="94">
        <f t="shared" ref="M915:M940" si="494">M914</f>
        <v>3.4373965827455828E-3</v>
      </c>
      <c r="N915" s="6">
        <f t="shared" si="481"/>
        <v>1.3060555380219772E-3</v>
      </c>
      <c r="O915" s="6">
        <f t="shared" ref="O915:O940" si="495">O914</f>
        <v>0.3105533102804191</v>
      </c>
      <c r="P915" s="6">
        <f t="shared" si="492"/>
        <v>0.31185936581844109</v>
      </c>
    </row>
    <row r="916" spans="1:16" x14ac:dyDescent="0.25">
      <c r="A916" s="33">
        <f t="shared" si="482"/>
        <v>0.29283511374433713</v>
      </c>
      <c r="B916" s="24">
        <f t="shared" si="483"/>
        <v>4.1164886255662891E-2</v>
      </c>
      <c r="C916" s="24">
        <f t="shared" si="484"/>
        <v>1.4348423193880753</v>
      </c>
      <c r="D916" s="24">
        <f t="shared" si="485"/>
        <v>6.1923318733126294E-3</v>
      </c>
      <c r="E916" s="24">
        <f t="shared" si="486"/>
        <v>8.1423750526687391E-2</v>
      </c>
      <c r="F916" s="6">
        <f t="shared" si="487"/>
        <v>0.53209795289728745</v>
      </c>
      <c r="G916" s="94">
        <f t="shared" si="493"/>
        <v>4.3964011098988186E-3</v>
      </c>
      <c r="H916" s="6">
        <f t="shared" si="480"/>
        <v>0.29723151485423593</v>
      </c>
      <c r="I916" s="6">
        <f t="shared" si="488"/>
        <v>0.23961866733780859</v>
      </c>
      <c r="J916" s="6">
        <f t="shared" si="489"/>
        <v>0.80967573266219139</v>
      </c>
      <c r="K916" s="6">
        <f t="shared" si="490"/>
        <v>0.10056340735193872</v>
      </c>
      <c r="L916" s="94">
        <f t="shared" si="491"/>
        <v>2.7400060231607727E-4</v>
      </c>
      <c r="M916" s="94">
        <f t="shared" si="494"/>
        <v>3.4373965827455828E-3</v>
      </c>
      <c r="N916" s="6">
        <f t="shared" si="481"/>
        <v>1.2989890147715808E-3</v>
      </c>
      <c r="O916" s="6">
        <f t="shared" si="495"/>
        <v>0.3105533102804191</v>
      </c>
      <c r="P916" s="6">
        <f t="shared" si="492"/>
        <v>0.3118522992951907</v>
      </c>
    </row>
    <row r="917" spans="1:16" x14ac:dyDescent="0.25">
      <c r="A917" s="33">
        <f t="shared" si="482"/>
        <v>0.30014550596481449</v>
      </c>
      <c r="B917" s="24">
        <f t="shared" si="483"/>
        <v>3.3854494035185534E-2</v>
      </c>
      <c r="C917" s="24">
        <f t="shared" si="484"/>
        <v>1.2960467180273172</v>
      </c>
      <c r="D917" s="24">
        <f t="shared" si="485"/>
        <v>4.651237583919444E-3</v>
      </c>
      <c r="E917" s="24">
        <f t="shared" si="486"/>
        <v>8.2964844816080574E-2</v>
      </c>
      <c r="F917" s="6">
        <f t="shared" si="487"/>
        <v>0.52221409042004607</v>
      </c>
      <c r="G917" s="94">
        <f t="shared" si="493"/>
        <v>4.2345893825036654E-3</v>
      </c>
      <c r="H917" s="6">
        <f t="shared" si="480"/>
        <v>0.30438009534731814</v>
      </c>
      <c r="I917" s="6">
        <f t="shared" si="488"/>
        <v>0.21643980191056197</v>
      </c>
      <c r="J917" s="6">
        <f t="shared" si="489"/>
        <v>0.83285459808943796</v>
      </c>
      <c r="K917" s="6">
        <f t="shared" si="490"/>
        <v>9.9615040856352699E-2</v>
      </c>
      <c r="L917" s="94">
        <f t="shared" si="491"/>
        <v>2.6727041703225439E-4</v>
      </c>
      <c r="M917" s="94">
        <f t="shared" si="494"/>
        <v>3.4373965827455828E-3</v>
      </c>
      <c r="N917" s="6">
        <f t="shared" si="481"/>
        <v>1.2966334499222429E-3</v>
      </c>
      <c r="O917" s="6">
        <f t="shared" si="495"/>
        <v>0.3105533102804191</v>
      </c>
      <c r="P917" s="6">
        <f t="shared" si="492"/>
        <v>0.31184994373034136</v>
      </c>
    </row>
    <row r="918" spans="1:16" x14ac:dyDescent="0.25">
      <c r="A918" s="33">
        <f t="shared" si="482"/>
        <v>0.3038804301563261</v>
      </c>
      <c r="B918" s="24">
        <f t="shared" si="483"/>
        <v>3.0119569843673921E-2</v>
      </c>
      <c r="C918" s="24">
        <f t="shared" si="484"/>
        <v>1.2200164906149804</v>
      </c>
      <c r="D918" s="24">
        <f t="shared" si="485"/>
        <v>3.9171699584688354E-3</v>
      </c>
      <c r="E918" s="24">
        <f t="shared" si="486"/>
        <v>8.3698912441531187E-2</v>
      </c>
      <c r="F918" s="6">
        <f t="shared" si="487"/>
        <v>0.51763409713041664</v>
      </c>
      <c r="G918" s="94">
        <f t="shared" si="493"/>
        <v>4.1606375545344965E-3</v>
      </c>
      <c r="H918" s="6">
        <f t="shared" si="480"/>
        <v>0.30804106771086059</v>
      </c>
      <c r="I918" s="6">
        <f t="shared" si="488"/>
        <v>0.20374275393270175</v>
      </c>
      <c r="J918" s="6">
        <f t="shared" si="489"/>
        <v>0.84555164606729827</v>
      </c>
      <c r="K918" s="6">
        <f t="shared" si="490"/>
        <v>9.8987344925432874E-2</v>
      </c>
      <c r="L918" s="94">
        <f t="shared" si="491"/>
        <v>2.6482493791331584E-4</v>
      </c>
      <c r="M918" s="94">
        <f t="shared" si="494"/>
        <v>3.4373965827455828E-3</v>
      </c>
      <c r="N918" s="6">
        <f t="shared" si="481"/>
        <v>1.2957775322306145E-3</v>
      </c>
      <c r="O918" s="6">
        <f t="shared" si="495"/>
        <v>0.3105533102804191</v>
      </c>
      <c r="P918" s="6">
        <f t="shared" si="492"/>
        <v>0.31184908781264969</v>
      </c>
    </row>
    <row r="919" spans="1:16" x14ac:dyDescent="0.25">
      <c r="A919" s="33">
        <f t="shared" si="482"/>
        <v>0.30578444020722062</v>
      </c>
      <c r="B919" s="24">
        <f t="shared" si="483"/>
        <v>2.8215559792779399E-2</v>
      </c>
      <c r="C919" s="24">
        <f t="shared" si="484"/>
        <v>1.1796265463561517</v>
      </c>
      <c r="D919" s="24">
        <f t="shared" si="485"/>
        <v>3.5581184480691927E-3</v>
      </c>
      <c r="E919" s="24">
        <f t="shared" si="486"/>
        <v>8.4057963951930825E-2</v>
      </c>
      <c r="F919" s="6">
        <f t="shared" si="487"/>
        <v>0.51542303590943217</v>
      </c>
      <c r="G919" s="94">
        <f t="shared" si="493"/>
        <v>4.1251693469890648E-3</v>
      </c>
      <c r="H919" s="6">
        <f t="shared" si="480"/>
        <v>0.30990960955420971</v>
      </c>
      <c r="I919" s="6">
        <f t="shared" si="488"/>
        <v>0.19699763324147734</v>
      </c>
      <c r="J919" s="6">
        <f t="shared" si="489"/>
        <v>0.85229676675852262</v>
      </c>
      <c r="K919" s="6">
        <f t="shared" si="490"/>
        <v>9.8625229181171573E-2</v>
      </c>
      <c r="L919" s="94">
        <f t="shared" si="491"/>
        <v>2.6385324884344415E-4</v>
      </c>
      <c r="M919" s="94">
        <f t="shared" si="494"/>
        <v>3.4373965827455828E-3</v>
      </c>
      <c r="N919" s="6">
        <f t="shared" si="481"/>
        <v>1.2954374410561595E-3</v>
      </c>
      <c r="O919" s="6">
        <f t="shared" si="495"/>
        <v>0.3105533102804191</v>
      </c>
      <c r="P919" s="6">
        <f t="shared" si="492"/>
        <v>0.31184874772147525</v>
      </c>
    </row>
    <row r="920" spans="1:16" x14ac:dyDescent="0.25">
      <c r="A920" s="33">
        <f t="shared" si="482"/>
        <v>0.30675400929085339</v>
      </c>
      <c r="B920" s="24">
        <f t="shared" si="483"/>
        <v>2.7245990709146628E-2</v>
      </c>
      <c r="C920" s="24">
        <f t="shared" si="484"/>
        <v>1.1585843147449446</v>
      </c>
      <c r="D920" s="24">
        <f t="shared" si="485"/>
        <v>3.3794142058907444E-3</v>
      </c>
      <c r="E920" s="24">
        <f t="shared" si="486"/>
        <v>8.4236668194109271E-2</v>
      </c>
      <c r="F920" s="6">
        <f t="shared" si="487"/>
        <v>0.51432958949223462</v>
      </c>
      <c r="G920" s="94">
        <f t="shared" si="493"/>
        <v>4.107685196075319E-3</v>
      </c>
      <c r="H920" s="6">
        <f t="shared" si="480"/>
        <v>0.31086169448692869</v>
      </c>
      <c r="I920" s="6">
        <f t="shared" si="488"/>
        <v>0.19348358056240575</v>
      </c>
      <c r="J920" s="6">
        <f t="shared" si="489"/>
        <v>0.85581081943759418</v>
      </c>
      <c r="K920" s="6">
        <f t="shared" si="490"/>
        <v>9.8429076007085725E-2</v>
      </c>
      <c r="L920" s="94">
        <f t="shared" si="491"/>
        <v>2.6343310550051044E-4</v>
      </c>
      <c r="M920" s="94">
        <f t="shared" si="494"/>
        <v>3.4373965827455828E-3</v>
      </c>
      <c r="N920" s="6">
        <f t="shared" si="481"/>
        <v>1.2952903908861324E-3</v>
      </c>
      <c r="O920" s="6">
        <f t="shared" si="495"/>
        <v>0.3105533102804191</v>
      </c>
      <c r="P920" s="6">
        <f t="shared" si="492"/>
        <v>0.31184860067130521</v>
      </c>
    </row>
    <row r="921" spans="1:16" x14ac:dyDescent="0.25">
      <c r="A921" s="33">
        <f t="shared" si="482"/>
        <v>0.30724746238304168</v>
      </c>
      <c r="B921" s="24">
        <f t="shared" si="483"/>
        <v>2.6752537616958338E-2</v>
      </c>
      <c r="C921" s="24">
        <f t="shared" si="484"/>
        <v>1.1477441844829324</v>
      </c>
      <c r="D921" s="24">
        <f t="shared" si="485"/>
        <v>3.289563859845736E-3</v>
      </c>
      <c r="E921" s="24">
        <f t="shared" si="486"/>
        <v>8.4326518540154285E-2</v>
      </c>
      <c r="F921" s="6">
        <f t="shared" si="487"/>
        <v>0.51378156862765845</v>
      </c>
      <c r="G921" s="94">
        <f t="shared" si="493"/>
        <v>4.0989363394642432E-3</v>
      </c>
      <c r="H921" s="6">
        <f t="shared" si="480"/>
        <v>0.31134639872250591</v>
      </c>
      <c r="I921" s="6">
        <f t="shared" si="488"/>
        <v>0.19167327880864971</v>
      </c>
      <c r="J921" s="6">
        <f t="shared" si="489"/>
        <v>0.85762112119135026</v>
      </c>
      <c r="K921" s="6">
        <f t="shared" si="490"/>
        <v>9.8326074832454563E-2</v>
      </c>
      <c r="L921" s="94">
        <f t="shared" si="491"/>
        <v>2.6323915912750026E-4</v>
      </c>
      <c r="M921" s="94">
        <f t="shared" si="494"/>
        <v>3.4373965827455828E-3</v>
      </c>
      <c r="N921" s="6">
        <f t="shared" si="481"/>
        <v>1.295222509655579E-3</v>
      </c>
      <c r="O921" s="6">
        <f t="shared" si="495"/>
        <v>0.3105533102804191</v>
      </c>
      <c r="P921" s="6">
        <f t="shared" si="492"/>
        <v>0.31184853279007468</v>
      </c>
    </row>
    <row r="922" spans="1:16" x14ac:dyDescent="0.25">
      <c r="A922" s="33">
        <f t="shared" si="482"/>
        <v>0.30749852941682609</v>
      </c>
      <c r="B922" s="24">
        <f t="shared" si="483"/>
        <v>2.6501470583173925E-2</v>
      </c>
      <c r="C922" s="24">
        <f t="shared" si="484"/>
        <v>1.1421937519801759</v>
      </c>
      <c r="D922" s="24">
        <f t="shared" si="485"/>
        <v>3.2441369473841567E-3</v>
      </c>
      <c r="E922" s="24">
        <f t="shared" si="486"/>
        <v>8.4371945452615865E-2</v>
      </c>
      <c r="F922" s="6">
        <f t="shared" si="487"/>
        <v>0.51350494219434328</v>
      </c>
      <c r="G922" s="94">
        <f t="shared" si="493"/>
        <v>4.0945236903418602E-3</v>
      </c>
      <c r="H922" s="6">
        <f t="shared" si="480"/>
        <v>0.31159305310716795</v>
      </c>
      <c r="I922" s="6">
        <f t="shared" si="488"/>
        <v>0.19074635658068939</v>
      </c>
      <c r="J922" s="6">
        <f t="shared" si="489"/>
        <v>0.85854804341931057</v>
      </c>
      <c r="K922" s="6">
        <f t="shared" si="490"/>
        <v>9.8272829458198444E-2</v>
      </c>
      <c r="L922" s="94">
        <f t="shared" si="491"/>
        <v>2.6314570592668088E-4</v>
      </c>
      <c r="M922" s="94">
        <f t="shared" si="494"/>
        <v>3.4373965827455828E-3</v>
      </c>
      <c r="N922" s="6">
        <f t="shared" si="481"/>
        <v>1.2951898010352923E-3</v>
      </c>
      <c r="O922" s="6">
        <f t="shared" si="495"/>
        <v>0.3105533102804191</v>
      </c>
      <c r="P922" s="6">
        <f t="shared" si="492"/>
        <v>0.31184850008145437</v>
      </c>
    </row>
    <row r="923" spans="1:16" x14ac:dyDescent="0.25">
      <c r="A923" s="33">
        <f t="shared" si="482"/>
        <v>0.30762625290396928</v>
      </c>
      <c r="B923" s="24">
        <f t="shared" si="483"/>
        <v>2.6373747096030742E-2</v>
      </c>
      <c r="C923" s="24">
        <f t="shared" si="484"/>
        <v>1.1393609033887202</v>
      </c>
      <c r="D923" s="24">
        <f t="shared" si="485"/>
        <v>3.2211024712819982E-3</v>
      </c>
      <c r="E923" s="24">
        <f t="shared" si="486"/>
        <v>8.4394979928718014E-2</v>
      </c>
      <c r="F923" s="6">
        <f t="shared" si="487"/>
        <v>0.51336478791823226</v>
      </c>
      <c r="G923" s="94">
        <f t="shared" si="493"/>
        <v>4.0922889048809249E-3</v>
      </c>
      <c r="H923" s="6">
        <f t="shared" si="480"/>
        <v>0.31171854180885022</v>
      </c>
      <c r="I923" s="6">
        <f t="shared" si="488"/>
        <v>0.19027327086591628</v>
      </c>
      <c r="J923" s="6">
        <f t="shared" si="489"/>
        <v>0.85902112913408368</v>
      </c>
      <c r="K923" s="6">
        <f t="shared" si="490"/>
        <v>9.8245522800807492E-2</v>
      </c>
      <c r="L923" s="94">
        <f t="shared" si="491"/>
        <v>2.6309952762483411E-4</v>
      </c>
      <c r="M923" s="94">
        <f t="shared" si="494"/>
        <v>3.4373965827455828E-3</v>
      </c>
      <c r="N923" s="6">
        <f t="shared" si="481"/>
        <v>1.2951736386296459E-3</v>
      </c>
      <c r="O923" s="6">
        <f t="shared" si="495"/>
        <v>0.3105533102804191</v>
      </c>
      <c r="P923" s="6">
        <f t="shared" si="492"/>
        <v>0.31184848391904874</v>
      </c>
    </row>
    <row r="924" spans="1:16" x14ac:dyDescent="0.25">
      <c r="A924" s="33">
        <f t="shared" si="482"/>
        <v>0.30769122395906856</v>
      </c>
      <c r="B924" s="24">
        <f t="shared" si="483"/>
        <v>2.6308776040931459E-2</v>
      </c>
      <c r="C924" s="24">
        <f t="shared" si="484"/>
        <v>1.137917468890377</v>
      </c>
      <c r="D924" s="24">
        <f t="shared" si="485"/>
        <v>3.2094047088885389E-3</v>
      </c>
      <c r="E924" s="24">
        <f t="shared" si="486"/>
        <v>8.4406677691111473E-2</v>
      </c>
      <c r="F924" s="6">
        <f t="shared" si="487"/>
        <v>0.51329364165973113</v>
      </c>
      <c r="G924" s="94">
        <f t="shared" si="493"/>
        <v>4.0911546982656593E-3</v>
      </c>
      <c r="H924" s="6">
        <f t="shared" si="480"/>
        <v>0.31178237865733421</v>
      </c>
      <c r="I924" s="6">
        <f t="shared" si="488"/>
        <v>0.19003221730469297</v>
      </c>
      <c r="J924" s="6">
        <f t="shared" si="489"/>
        <v>0.85926218269530696</v>
      </c>
      <c r="K924" s="6">
        <f t="shared" si="490"/>
        <v>9.8231575171092975E-2</v>
      </c>
      <c r="L924" s="94">
        <f t="shared" si="491"/>
        <v>2.6307639169830525E-4</v>
      </c>
      <c r="M924" s="94">
        <f t="shared" si="494"/>
        <v>3.4373965827455828E-3</v>
      </c>
      <c r="N924" s="6">
        <f t="shared" si="481"/>
        <v>1.2951655410553607E-3</v>
      </c>
      <c r="O924" s="6">
        <f t="shared" si="495"/>
        <v>0.3105533102804191</v>
      </c>
      <c r="P924" s="6">
        <f t="shared" si="492"/>
        <v>0.31184847582147446</v>
      </c>
    </row>
    <row r="925" spans="1:16" x14ac:dyDescent="0.25">
      <c r="A925" s="33">
        <f t="shared" si="482"/>
        <v>0.30772427254113865</v>
      </c>
      <c r="B925" s="24">
        <f t="shared" si="483"/>
        <v>2.6275727458861364E-2</v>
      </c>
      <c r="C925" s="24">
        <f t="shared" si="484"/>
        <v>1.1371826171280808</v>
      </c>
      <c r="D925" s="24">
        <f t="shared" si="485"/>
        <v>3.2034595163316095E-3</v>
      </c>
      <c r="E925" s="24">
        <f t="shared" si="486"/>
        <v>8.4412622883668409E-2</v>
      </c>
      <c r="F925" s="6">
        <f t="shared" si="487"/>
        <v>0.51325749031845458</v>
      </c>
      <c r="G925" s="94">
        <f t="shared" si="493"/>
        <v>4.0905784373912804E-3</v>
      </c>
      <c r="H925" s="6">
        <f t="shared" si="480"/>
        <v>0.31181485097852996</v>
      </c>
      <c r="I925" s="6">
        <f t="shared" si="488"/>
        <v>0.18990949706038951</v>
      </c>
      <c r="J925" s="6">
        <f t="shared" si="489"/>
        <v>0.85938490293961045</v>
      </c>
      <c r="K925" s="6">
        <f t="shared" si="490"/>
        <v>9.8224465655524951E-2</v>
      </c>
      <c r="L925" s="94">
        <f t="shared" si="491"/>
        <v>2.6306471510259175E-4</v>
      </c>
      <c r="M925" s="94">
        <f t="shared" si="494"/>
        <v>3.4373965827455828E-3</v>
      </c>
      <c r="N925" s="6">
        <f t="shared" si="481"/>
        <v>1.295161454246861E-3</v>
      </c>
      <c r="O925" s="6">
        <f t="shared" si="495"/>
        <v>0.3105533102804191</v>
      </c>
      <c r="P925" s="6">
        <f t="shared" si="492"/>
        <v>0.31184847173466596</v>
      </c>
    </row>
    <row r="926" spans="1:16" x14ac:dyDescent="0.25">
      <c r="A926" s="33">
        <f t="shared" si="482"/>
        <v>0.30774108291920665</v>
      </c>
      <c r="B926" s="24">
        <f t="shared" si="483"/>
        <v>2.6258917080793365E-2</v>
      </c>
      <c r="C926" s="24">
        <f t="shared" si="484"/>
        <v>1.1368086677866547</v>
      </c>
      <c r="D926" s="24">
        <f t="shared" si="485"/>
        <v>3.2004367666540324E-3</v>
      </c>
      <c r="E926" s="24">
        <f t="shared" si="486"/>
        <v>8.4415645633345984E-2</v>
      </c>
      <c r="F926" s="6">
        <f t="shared" si="487"/>
        <v>0.51323911162927038</v>
      </c>
      <c r="G926" s="94">
        <f t="shared" si="493"/>
        <v>4.0902854923292337E-3</v>
      </c>
      <c r="H926" s="6">
        <f t="shared" si="480"/>
        <v>0.31183136841153591</v>
      </c>
      <c r="I926" s="6">
        <f t="shared" si="488"/>
        <v>0.18984704752037135</v>
      </c>
      <c r="J926" s="6">
        <f t="shared" si="489"/>
        <v>0.85944735247962867</v>
      </c>
      <c r="K926" s="6">
        <f t="shared" si="490"/>
        <v>9.8220845511705582E-2</v>
      </c>
      <c r="L926" s="94">
        <f t="shared" si="491"/>
        <v>2.6305879952124819E-4</v>
      </c>
      <c r="M926" s="94">
        <f t="shared" si="494"/>
        <v>3.4373965827455828E-3</v>
      </c>
      <c r="N926" s="6">
        <f t="shared" si="481"/>
        <v>1.2951593837933909E-3</v>
      </c>
      <c r="O926" s="6">
        <f t="shared" si="495"/>
        <v>0.3105533102804191</v>
      </c>
      <c r="P926" s="6">
        <f t="shared" si="492"/>
        <v>0.31184846966421248</v>
      </c>
    </row>
    <row r="927" spans="1:16" x14ac:dyDescent="0.25">
      <c r="A927" s="33">
        <f t="shared" si="482"/>
        <v>0.30774963354554496</v>
      </c>
      <c r="B927" s="24">
        <f t="shared" si="483"/>
        <v>2.6250366454455054E-2</v>
      </c>
      <c r="C927" s="24">
        <f t="shared" si="484"/>
        <v>1.1366184158347146</v>
      </c>
      <c r="D927" s="24">
        <f t="shared" si="485"/>
        <v>3.1988995795678159E-3</v>
      </c>
      <c r="E927" s="24">
        <f t="shared" si="486"/>
        <v>8.4417182820432202E-2</v>
      </c>
      <c r="F927" s="6">
        <f t="shared" si="487"/>
        <v>0.51322976584790014</v>
      </c>
      <c r="G927" s="94">
        <f t="shared" si="493"/>
        <v>4.0901365303150682E-3</v>
      </c>
      <c r="H927" s="6">
        <f t="shared" si="480"/>
        <v>0.31183977007586006</v>
      </c>
      <c r="I927" s="6">
        <f t="shared" si="488"/>
        <v>0.18981527544439733</v>
      </c>
      <c r="J927" s="6">
        <f t="shared" si="489"/>
        <v>0.8594791245556026</v>
      </c>
      <c r="K927" s="6">
        <f t="shared" si="490"/>
        <v>9.8219003124805929E-2</v>
      </c>
      <c r="L927" s="94">
        <f t="shared" si="491"/>
        <v>2.6305579671114697E-4</v>
      </c>
      <c r="M927" s="94">
        <f>M919</f>
        <v>3.4373965827455828E-3</v>
      </c>
      <c r="N927" s="6">
        <f t="shared" si="481"/>
        <v>1.2951583328098554E-3</v>
      </c>
      <c r="O927" s="6">
        <f>O919</f>
        <v>0.3105533102804191</v>
      </c>
      <c r="P927" s="6">
        <f t="shared" si="492"/>
        <v>0.31184846861322896</v>
      </c>
    </row>
    <row r="928" spans="1:16" x14ac:dyDescent="0.25">
      <c r="A928" s="33">
        <f t="shared" si="482"/>
        <v>0.30775398281422939</v>
      </c>
      <c r="B928" s="24">
        <f t="shared" si="483"/>
        <v>2.6246017185770631E-2</v>
      </c>
      <c r="C928" s="24">
        <f t="shared" si="484"/>
        <v>1.1365216334694441</v>
      </c>
      <c r="D928" s="24">
        <f t="shared" si="485"/>
        <v>3.1981177785425727E-3</v>
      </c>
      <c r="E928" s="24">
        <f t="shared" si="486"/>
        <v>8.4417964621457439E-2</v>
      </c>
      <c r="F928" s="6">
        <f t="shared" si="487"/>
        <v>0.51322501278901123</v>
      </c>
      <c r="G928" s="94">
        <f t="shared" si="493"/>
        <v>4.0900607725509429E-3</v>
      </c>
      <c r="H928" s="6">
        <f t="shared" si="480"/>
        <v>0.31184404358678031</v>
      </c>
      <c r="I928" s="6">
        <f t="shared" si="488"/>
        <v>0.18979911278939718</v>
      </c>
      <c r="J928" s="6">
        <f t="shared" si="489"/>
        <v>0.85949528721060275</v>
      </c>
      <c r="K928" s="6">
        <f t="shared" si="490"/>
        <v>9.8218065738820554E-2</v>
      </c>
      <c r="L928" s="94">
        <f t="shared" si="491"/>
        <v>2.6305427092859551E-4</v>
      </c>
      <c r="M928" s="94">
        <f t="shared" si="494"/>
        <v>3.4373965827455828E-3</v>
      </c>
      <c r="N928" s="6">
        <f t="shared" si="481"/>
        <v>1.2951577987859624E-3</v>
      </c>
      <c r="O928" s="6">
        <f t="shared" si="495"/>
        <v>0.3105533102804191</v>
      </c>
      <c r="P928" s="6">
        <f t="shared" si="492"/>
        <v>0.31184846807920508</v>
      </c>
    </row>
    <row r="929" spans="1:16" x14ac:dyDescent="0.25">
      <c r="A929" s="33">
        <f t="shared" si="482"/>
        <v>0.30775619506044177</v>
      </c>
      <c r="B929" s="24">
        <f t="shared" si="483"/>
        <v>2.6243804939558246E-2</v>
      </c>
      <c r="C929" s="24">
        <f t="shared" si="484"/>
        <v>1.1364724025120285</v>
      </c>
      <c r="D929" s="24">
        <f t="shared" si="485"/>
        <v>3.1977201398565311E-3</v>
      </c>
      <c r="E929" s="24">
        <f t="shared" si="486"/>
        <v>8.4418362260143487E-2</v>
      </c>
      <c r="F929" s="6">
        <f t="shared" si="487"/>
        <v>0.51322259532775916</v>
      </c>
      <c r="G929" s="94">
        <f t="shared" si="493"/>
        <v>4.0900222415366583E-3</v>
      </c>
      <c r="H929" s="6">
        <f t="shared" si="480"/>
        <v>0.31184621730197842</v>
      </c>
      <c r="I929" s="6">
        <f t="shared" si="488"/>
        <v>0.18979089121950876</v>
      </c>
      <c r="J929" s="6">
        <f t="shared" si="489"/>
        <v>0.8595035087804912</v>
      </c>
      <c r="K929" s="6">
        <f t="shared" si="490"/>
        <v>9.8217588872814149E-2</v>
      </c>
      <c r="L929" s="94">
        <f t="shared" si="491"/>
        <v>2.630534952550823E-4</v>
      </c>
      <c r="M929" s="94">
        <f t="shared" si="494"/>
        <v>3.4373965827455828E-3</v>
      </c>
      <c r="N929" s="6">
        <f t="shared" si="481"/>
        <v>1.2951575273002327E-3</v>
      </c>
      <c r="O929" s="6">
        <f t="shared" si="495"/>
        <v>0.3105533102804191</v>
      </c>
      <c r="P929" s="6">
        <f t="shared" si="492"/>
        <v>0.31184846780771935</v>
      </c>
    </row>
    <row r="930" spans="1:16" x14ac:dyDescent="0.25">
      <c r="A930" s="33">
        <f t="shared" si="482"/>
        <v>0.30775732031331227</v>
      </c>
      <c r="B930" s="24">
        <f t="shared" si="483"/>
        <v>2.6242679686687753E-2</v>
      </c>
      <c r="C930" s="24">
        <f t="shared" si="484"/>
        <v>1.136447360594496</v>
      </c>
      <c r="D930" s="24">
        <f t="shared" si="485"/>
        <v>3.1975178879289855E-3</v>
      </c>
      <c r="E930" s="24">
        <f t="shared" si="486"/>
        <v>8.4418564512071026E-2</v>
      </c>
      <c r="F930" s="6">
        <f t="shared" si="487"/>
        <v>0.51322136573732768</v>
      </c>
      <c r="G930" s="94">
        <f t="shared" si="493"/>
        <v>4.0900026436224814E-3</v>
      </c>
      <c r="H930" s="6">
        <f t="shared" si="480"/>
        <v>0.31184732295693474</v>
      </c>
      <c r="I930" s="6">
        <f t="shared" si="488"/>
        <v>0.18978670921928084</v>
      </c>
      <c r="J930" s="6">
        <f t="shared" si="489"/>
        <v>0.85950769078071909</v>
      </c>
      <c r="K930" s="6">
        <f t="shared" si="490"/>
        <v>9.8217346299008523E-2</v>
      </c>
      <c r="L930" s="94">
        <f t="shared" si="491"/>
        <v>2.63053100817647E-4</v>
      </c>
      <c r="M930" s="94">
        <f t="shared" si="494"/>
        <v>3.4373965827455828E-3</v>
      </c>
      <c r="N930" s="6">
        <f t="shared" si="481"/>
        <v>1.2951573892471303E-3</v>
      </c>
      <c r="O930" s="6">
        <f t="shared" si="495"/>
        <v>0.3105533102804191</v>
      </c>
      <c r="P930" s="6">
        <f t="shared" si="492"/>
        <v>0.31184846766966623</v>
      </c>
    </row>
    <row r="931" spans="1:16" x14ac:dyDescent="0.25">
      <c r="A931" s="33">
        <f t="shared" si="482"/>
        <v>0.30775789266967801</v>
      </c>
      <c r="B931" s="24">
        <f t="shared" si="483"/>
        <v>2.6242107330322006E-2</v>
      </c>
      <c r="C931" s="24">
        <f t="shared" si="484"/>
        <v>1.1364346229127578</v>
      </c>
      <c r="D931" s="24">
        <f t="shared" si="485"/>
        <v>3.197415014638179E-3</v>
      </c>
      <c r="E931" s="24">
        <f t="shared" si="486"/>
        <v>8.4418667385361842E-2</v>
      </c>
      <c r="F931" s="6">
        <f t="shared" si="487"/>
        <v>0.51322074032149911</v>
      </c>
      <c r="G931" s="94">
        <f t="shared" si="493"/>
        <v>4.0899926754060191E-3</v>
      </c>
      <c r="H931" s="6">
        <f t="shared" si="480"/>
        <v>0.31184788534508401</v>
      </c>
      <c r="I931" s="6">
        <f t="shared" si="488"/>
        <v>0.18978458202643056</v>
      </c>
      <c r="J931" s="6">
        <f t="shared" si="489"/>
        <v>0.8595098179735694</v>
      </c>
      <c r="K931" s="6">
        <f t="shared" si="490"/>
        <v>9.8217222910137583E-2</v>
      </c>
      <c r="L931" s="94">
        <f t="shared" si="491"/>
        <v>2.6305290021589044E-4</v>
      </c>
      <c r="M931" s="94">
        <f t="shared" si="494"/>
        <v>3.4373965827455828E-3</v>
      </c>
      <c r="N931" s="6">
        <f t="shared" si="481"/>
        <v>1.2951573190365154E-3</v>
      </c>
      <c r="O931" s="6">
        <f t="shared" si="495"/>
        <v>0.3105533102804191</v>
      </c>
      <c r="P931" s="6">
        <f t="shared" si="492"/>
        <v>0.31184846759945561</v>
      </c>
    </row>
    <row r="932" spans="1:16" x14ac:dyDescent="0.25">
      <c r="A932" s="33">
        <f t="shared" si="482"/>
        <v>0.30775818379686382</v>
      </c>
      <c r="B932" s="24">
        <f t="shared" si="483"/>
        <v>2.6241816203136203E-2</v>
      </c>
      <c r="C932" s="24">
        <f t="shared" si="484"/>
        <v>1.1364281438840202</v>
      </c>
      <c r="D932" s="24">
        <f t="shared" si="485"/>
        <v>3.1973626888703861E-3</v>
      </c>
      <c r="E932" s="24">
        <f t="shared" si="486"/>
        <v>8.4418719711129631E-2</v>
      </c>
      <c r="F932" s="6">
        <f t="shared" si="487"/>
        <v>0.5132204222087704</v>
      </c>
      <c r="G932" s="94">
        <f t="shared" si="493"/>
        <v>4.0899876051575853E-3</v>
      </c>
      <c r="H932" s="6">
        <f t="shared" si="480"/>
        <v>0.31184817140202142</v>
      </c>
      <c r="I932" s="6">
        <f t="shared" si="488"/>
        <v>0.1897835000286314</v>
      </c>
      <c r="J932" s="6">
        <f t="shared" si="489"/>
        <v>0.85951089997136854</v>
      </c>
      <c r="K932" s="6">
        <f t="shared" si="490"/>
        <v>9.8217160147639468E-2</v>
      </c>
      <c r="L932" s="94">
        <f t="shared" si="491"/>
        <v>2.6305279818761068E-4</v>
      </c>
      <c r="M932" s="94">
        <f t="shared" si="494"/>
        <v>3.4373965827455828E-3</v>
      </c>
      <c r="N932" s="6">
        <f t="shared" si="481"/>
        <v>1.2951572833266177E-3</v>
      </c>
      <c r="O932" s="6">
        <f t="shared" si="495"/>
        <v>0.3105533102804191</v>
      </c>
      <c r="P932" s="6">
        <f t="shared" si="492"/>
        <v>0.31184846756374573</v>
      </c>
    </row>
    <row r="933" spans="1:16" x14ac:dyDescent="0.25">
      <c r="A933" s="33">
        <f t="shared" si="482"/>
        <v>0.30775833187772594</v>
      </c>
      <c r="B933" s="24">
        <f t="shared" si="483"/>
        <v>2.6241668122274076E-2</v>
      </c>
      <c r="C933" s="24">
        <f t="shared" si="484"/>
        <v>1.1364248483352699</v>
      </c>
      <c r="D933" s="24">
        <f t="shared" si="485"/>
        <v>3.1973360736467734E-3</v>
      </c>
      <c r="E933" s="24">
        <f t="shared" si="486"/>
        <v>8.4418746326353239E-2</v>
      </c>
      <c r="F933" s="6">
        <f t="shared" si="487"/>
        <v>0.5132202604025734</v>
      </c>
      <c r="G933" s="94">
        <f t="shared" si="493"/>
        <v>4.0899850262062923E-3</v>
      </c>
      <c r="H933" s="6">
        <f t="shared" si="480"/>
        <v>0.31184831690393222</v>
      </c>
      <c r="I933" s="6">
        <f t="shared" si="488"/>
        <v>0.18978294967199008</v>
      </c>
      <c r="J933" s="6">
        <f t="shared" si="489"/>
        <v>0.85951145032800991</v>
      </c>
      <c r="K933" s="6">
        <f t="shared" si="490"/>
        <v>9.8217128223407668E-2</v>
      </c>
      <c r="L933" s="94">
        <f t="shared" si="491"/>
        <v>2.6305274629311861E-4</v>
      </c>
      <c r="M933" s="94">
        <f t="shared" si="494"/>
        <v>3.4373965827455828E-3</v>
      </c>
      <c r="N933" s="6">
        <f t="shared" si="481"/>
        <v>1.2951572651635453E-3</v>
      </c>
      <c r="O933" s="6">
        <f t="shared" si="495"/>
        <v>0.3105533102804191</v>
      </c>
      <c r="P933" s="6">
        <f t="shared" si="492"/>
        <v>0.31184846754558265</v>
      </c>
    </row>
    <row r="934" spans="1:16" x14ac:dyDescent="0.25">
      <c r="A934" s="33">
        <f t="shared" si="482"/>
        <v>0.30775840719855119</v>
      </c>
      <c r="B934" s="24">
        <f t="shared" si="483"/>
        <v>2.6241592801448832E-2</v>
      </c>
      <c r="C934" s="24">
        <f t="shared" si="484"/>
        <v>1.1364231720623796</v>
      </c>
      <c r="D934" s="24">
        <f t="shared" si="485"/>
        <v>3.1973225359304548E-3</v>
      </c>
      <c r="E934" s="24">
        <f t="shared" si="486"/>
        <v>8.4418759864069562E-2</v>
      </c>
      <c r="F934" s="6">
        <f t="shared" si="487"/>
        <v>0.51322017810060272</v>
      </c>
      <c r="G934" s="94">
        <f t="shared" si="493"/>
        <v>4.0899837144350052E-3</v>
      </c>
      <c r="H934" s="6">
        <f t="shared" si="480"/>
        <v>0.31184839091298622</v>
      </c>
      <c r="I934" s="6">
        <f t="shared" si="488"/>
        <v>0.1897826697344174</v>
      </c>
      <c r="J934" s="6">
        <f t="shared" si="489"/>
        <v>0.85951173026558259</v>
      </c>
      <c r="K934" s="6">
        <f t="shared" si="490"/>
        <v>9.8217111985178851E-2</v>
      </c>
      <c r="L934" s="94">
        <f t="shared" si="491"/>
        <v>2.6305271989764047E-4</v>
      </c>
      <c r="M934" s="94">
        <f t="shared" si="494"/>
        <v>3.4373965827455828E-3</v>
      </c>
      <c r="N934" s="6">
        <f t="shared" si="481"/>
        <v>1.295157255925128E-3</v>
      </c>
      <c r="O934" s="6">
        <f t="shared" si="495"/>
        <v>0.3105533102804191</v>
      </c>
      <c r="P934" s="6">
        <f t="shared" si="492"/>
        <v>0.31184846753634421</v>
      </c>
    </row>
    <row r="935" spans="1:16" x14ac:dyDescent="0.25">
      <c r="A935" s="33">
        <f t="shared" si="482"/>
        <v>0.30775844551023018</v>
      </c>
      <c r="B935" s="24">
        <f t="shared" si="483"/>
        <v>2.6241554489769836E-2</v>
      </c>
      <c r="C935" s="24">
        <f t="shared" si="484"/>
        <v>1.1364223194310887</v>
      </c>
      <c r="D935" s="24">
        <f t="shared" si="485"/>
        <v>3.1973156500243786E-3</v>
      </c>
      <c r="E935" s="24">
        <f t="shared" si="486"/>
        <v>8.4418766749975643E-2</v>
      </c>
      <c r="F935" s="6">
        <f t="shared" si="487"/>
        <v>0.51322013623803964</v>
      </c>
      <c r="G935" s="94">
        <f t="shared" si="493"/>
        <v>4.0899830472079495E-3</v>
      </c>
      <c r="H935" s="6">
        <f t="shared" si="480"/>
        <v>0.31184842855743811</v>
      </c>
      <c r="I935" s="6">
        <f t="shared" si="488"/>
        <v>0.18978252734499182</v>
      </c>
      <c r="J935" s="6">
        <f t="shared" si="489"/>
        <v>0.85951187265500817</v>
      </c>
      <c r="K935" s="6">
        <f t="shared" si="490"/>
        <v>9.8217103725639562E-2</v>
      </c>
      <c r="L935" s="94">
        <f t="shared" si="491"/>
        <v>2.6305270647179491E-4</v>
      </c>
      <c r="M935" s="94">
        <f t="shared" si="494"/>
        <v>3.4373965827455828E-3</v>
      </c>
      <c r="N935" s="6">
        <f t="shared" si="481"/>
        <v>1.2951572512260822E-3</v>
      </c>
      <c r="O935" s="6">
        <f t="shared" si="495"/>
        <v>0.3105533102804191</v>
      </c>
      <c r="P935" s="6">
        <f t="shared" si="492"/>
        <v>0.31184846753164519</v>
      </c>
    </row>
    <row r="936" spans="1:16" x14ac:dyDescent="0.25">
      <c r="A936" s="33">
        <f t="shared" si="482"/>
        <v>0.30775846499733372</v>
      </c>
      <c r="B936" s="24">
        <f t="shared" si="483"/>
        <v>2.6241535002666294E-2</v>
      </c>
      <c r="C936" s="24">
        <f t="shared" si="484"/>
        <v>1.1364218857429011</v>
      </c>
      <c r="D936" s="24">
        <f t="shared" si="485"/>
        <v>3.1973121475337369E-3</v>
      </c>
      <c r="E936" s="24">
        <f t="shared" si="486"/>
        <v>8.4418770252466274E-2</v>
      </c>
      <c r="F936" s="6">
        <f t="shared" si="487"/>
        <v>0.51322011494480457</v>
      </c>
      <c r="G936" s="94">
        <f t="shared" si="493"/>
        <v>4.0899827078254404E-3</v>
      </c>
      <c r="H936" s="6">
        <f t="shared" si="480"/>
        <v>0.31184844770515918</v>
      </c>
      <c r="I936" s="6">
        <f t="shared" si="488"/>
        <v>0.18978245491906451</v>
      </c>
      <c r="J936" s="6">
        <f t="shared" si="489"/>
        <v>0.85951194508093542</v>
      </c>
      <c r="K936" s="6">
        <f t="shared" si="490"/>
        <v>9.8217099524448181E-2</v>
      </c>
      <c r="L936" s="94">
        <f t="shared" si="491"/>
        <v>2.6305269964281683E-4</v>
      </c>
      <c r="M936" s="94">
        <f t="shared" si="494"/>
        <v>3.4373965827455828E-3</v>
      </c>
      <c r="N936" s="6">
        <f t="shared" si="481"/>
        <v>1.2951572488359398E-3</v>
      </c>
      <c r="O936" s="6">
        <f t="shared" si="495"/>
        <v>0.3105533102804191</v>
      </c>
      <c r="P936" s="6">
        <f t="shared" si="492"/>
        <v>0.31184846752925505</v>
      </c>
    </row>
    <row r="937" spans="1:16" x14ac:dyDescent="0.25">
      <c r="A937" s="33">
        <f t="shared" si="482"/>
        <v>0.30775847490938169</v>
      </c>
      <c r="B937" s="24">
        <f t="shared" si="483"/>
        <v>2.6241525090618334E-2</v>
      </c>
      <c r="C937" s="24">
        <f t="shared" si="484"/>
        <v>1.1364216651488448</v>
      </c>
      <c r="D937" s="24">
        <f t="shared" si="485"/>
        <v>3.1973103660044152E-3</v>
      </c>
      <c r="E937" s="24">
        <f t="shared" si="486"/>
        <v>8.4418772033995601E-2</v>
      </c>
      <c r="F937" s="6">
        <f t="shared" si="487"/>
        <v>0.51322010411407748</v>
      </c>
      <c r="G937" s="94">
        <f t="shared" si="493"/>
        <v>4.0899825351997593E-3</v>
      </c>
      <c r="H937" s="6">
        <f t="shared" si="480"/>
        <v>0.31184845744458145</v>
      </c>
      <c r="I937" s="6">
        <f t="shared" si="488"/>
        <v>0.1897824180798571</v>
      </c>
      <c r="J937" s="6">
        <f t="shared" si="489"/>
        <v>0.85951198192014289</v>
      </c>
      <c r="K937" s="6">
        <f t="shared" si="490"/>
        <v>9.8217097387525348E-2</v>
      </c>
      <c r="L937" s="94">
        <f t="shared" si="491"/>
        <v>2.6305269616928899E-4</v>
      </c>
      <c r="M937" s="94">
        <f t="shared" si="494"/>
        <v>3.4373965827455828E-3</v>
      </c>
      <c r="N937" s="6">
        <f t="shared" si="481"/>
        <v>1.2951572476202051E-3</v>
      </c>
      <c r="O937" s="6">
        <f t="shared" si="495"/>
        <v>0.3105533102804191</v>
      </c>
      <c r="P937" s="6">
        <f t="shared" si="492"/>
        <v>0.3118484675280393</v>
      </c>
    </row>
    <row r="938" spans="1:16" x14ac:dyDescent="0.25">
      <c r="A938" s="33">
        <f t="shared" si="482"/>
        <v>0.30775847995111061</v>
      </c>
      <c r="B938" s="24">
        <f t="shared" si="483"/>
        <v>2.6241520048889411E-2</v>
      </c>
      <c r="C938" s="24">
        <f t="shared" si="484"/>
        <v>1.1364215529444261</v>
      </c>
      <c r="D938" s="24">
        <f t="shared" si="485"/>
        <v>3.197309459835805E-3</v>
      </c>
      <c r="E938" s="24">
        <f t="shared" si="486"/>
        <v>8.4418772940164213E-2</v>
      </c>
      <c r="F938" s="6">
        <f t="shared" si="487"/>
        <v>0.51322009860506645</v>
      </c>
      <c r="G938" s="94">
        <f t="shared" si="493"/>
        <v>4.0899824473943193E-3</v>
      </c>
      <c r="H938" s="6">
        <f t="shared" si="480"/>
        <v>0.31184846239850494</v>
      </c>
      <c r="I938" s="6">
        <f t="shared" si="488"/>
        <v>0.18978239934171917</v>
      </c>
      <c r="J938" s="6">
        <f t="shared" si="489"/>
        <v>0.85951200065828082</v>
      </c>
      <c r="K938" s="6">
        <f t="shared" si="490"/>
        <v>9.8217096300586587E-2</v>
      </c>
      <c r="L938" s="94">
        <f t="shared" si="491"/>
        <v>2.6305269440249341E-4</v>
      </c>
      <c r="M938" s="94">
        <f t="shared" si="494"/>
        <v>3.4373965827455828E-3</v>
      </c>
      <c r="N938" s="6">
        <f t="shared" si="481"/>
        <v>1.2951572470018267E-3</v>
      </c>
      <c r="O938" s="6">
        <f t="shared" si="495"/>
        <v>0.3105533102804191</v>
      </c>
      <c r="P938" s="6">
        <f t="shared" si="492"/>
        <v>0.3118484675274209</v>
      </c>
    </row>
    <row r="939" spans="1:16" x14ac:dyDescent="0.25">
      <c r="A939" s="33">
        <f t="shared" si="482"/>
        <v>0.30775848251556859</v>
      </c>
      <c r="B939" s="24">
        <f t="shared" si="483"/>
        <v>2.6241517484431431E-2</v>
      </c>
      <c r="C939" s="24">
        <f t="shared" si="484"/>
        <v>1.1364214958720331</v>
      </c>
      <c r="D939" s="24">
        <f t="shared" si="485"/>
        <v>3.1973089989163071E-3</v>
      </c>
      <c r="E939" s="24">
        <f t="shared" si="486"/>
        <v>8.441877340108371E-2</v>
      </c>
      <c r="F939" s="6">
        <f t="shared" si="487"/>
        <v>0.51322009580292727</v>
      </c>
      <c r="G939" s="94">
        <f t="shared" si="493"/>
        <v>4.0899824027323889E-3</v>
      </c>
      <c r="H939" s="6">
        <f t="shared" si="480"/>
        <v>0.31184846491830098</v>
      </c>
      <c r="I939" s="6">
        <f t="shared" si="488"/>
        <v>0.18978238981062953</v>
      </c>
      <c r="J939" s="6">
        <f t="shared" si="489"/>
        <v>0.8595120101893704</v>
      </c>
      <c r="K939" s="6">
        <f t="shared" si="490"/>
        <v>9.8217095747718877E-2</v>
      </c>
      <c r="L939" s="94">
        <f t="shared" si="491"/>
        <v>2.6305269350381921E-4</v>
      </c>
      <c r="M939" s="94">
        <f t="shared" si="494"/>
        <v>3.4373965827455828E-3</v>
      </c>
      <c r="N939" s="6">
        <f t="shared" si="481"/>
        <v>1.2951572466872907E-3</v>
      </c>
      <c r="O939" s="6">
        <f t="shared" si="495"/>
        <v>0.3105533102804191</v>
      </c>
      <c r="P939" s="6">
        <f t="shared" si="492"/>
        <v>0.31184846752710638</v>
      </c>
    </row>
    <row r="940" spans="1:16" x14ac:dyDescent="0.25">
      <c r="A940" s="33">
        <f t="shared" si="482"/>
        <v>0.30775848381997128</v>
      </c>
      <c r="B940" s="24">
        <f t="shared" si="483"/>
        <v>2.6241516180028734E-2</v>
      </c>
      <c r="C940" s="24">
        <f t="shared" si="484"/>
        <v>1.1364214668423558</v>
      </c>
      <c r="D940" s="24">
        <f t="shared" si="485"/>
        <v>3.1973087644711984E-3</v>
      </c>
      <c r="E940" s="24">
        <f t="shared" si="486"/>
        <v>8.4418773635528813E-2</v>
      </c>
      <c r="F940" s="6">
        <f t="shared" si="487"/>
        <v>0.51322009437762894</v>
      </c>
      <c r="G940" s="94">
        <f t="shared" si="493"/>
        <v>4.0899823800152535E-3</v>
      </c>
      <c r="H940" s="6">
        <f t="shared" si="480"/>
        <v>0.31184846619998652</v>
      </c>
      <c r="I940" s="6">
        <f t="shared" si="488"/>
        <v>0.18978238496267344</v>
      </c>
      <c r="J940" s="6">
        <f t="shared" si="489"/>
        <v>0.85951201503732655</v>
      </c>
      <c r="K940" s="6">
        <f t="shared" si="490"/>
        <v>9.8217095466504575E-2</v>
      </c>
      <c r="L940" s="94">
        <f t="shared" si="491"/>
        <v>2.6305269304671187E-4</v>
      </c>
      <c r="M940" s="94">
        <f t="shared" si="494"/>
        <v>3.4373965827455828E-3</v>
      </c>
      <c r="N940" s="6">
        <f t="shared" si="481"/>
        <v>1.295157246527303E-3</v>
      </c>
      <c r="O940" s="6">
        <f t="shared" si="495"/>
        <v>0.3105533102804191</v>
      </c>
      <c r="P940" s="6">
        <f t="shared" si="492"/>
        <v>0.31184846752694639</v>
      </c>
    </row>
    <row r="942" spans="1:16" x14ac:dyDescent="0.25">
      <c r="A942" s="11" t="s">
        <v>75</v>
      </c>
      <c r="B942" s="11"/>
      <c r="C942" s="11"/>
      <c r="D942" s="11"/>
      <c r="E942" s="11"/>
      <c r="F942">
        <f>F909+1</f>
        <v>29</v>
      </c>
      <c r="G942" t="s">
        <v>76</v>
      </c>
      <c r="H942">
        <f>D$18/100</f>
        <v>0.7</v>
      </c>
      <c r="K942" t="s">
        <v>15</v>
      </c>
    </row>
    <row r="943" spans="1:16" x14ac:dyDescent="0.25">
      <c r="A943" s="4" t="s">
        <v>82</v>
      </c>
      <c r="B943" s="4" t="s">
        <v>185</v>
      </c>
      <c r="C943" s="4" t="s">
        <v>186</v>
      </c>
      <c r="D943" s="4" t="s">
        <v>187</v>
      </c>
      <c r="E943" s="4" t="s">
        <v>188</v>
      </c>
      <c r="F943" s="4" t="s">
        <v>79</v>
      </c>
      <c r="G943" s="4" t="s">
        <v>81</v>
      </c>
      <c r="H943" s="4" t="s">
        <v>84</v>
      </c>
      <c r="I943" s="4" t="s">
        <v>60</v>
      </c>
      <c r="J943" s="4" t="s">
        <v>190</v>
      </c>
      <c r="K943" s="4" t="s">
        <v>86</v>
      </c>
      <c r="L943" s="4" t="s">
        <v>88</v>
      </c>
      <c r="M943" s="4" t="s">
        <v>88</v>
      </c>
      <c r="N943" s="4" t="s">
        <v>90</v>
      </c>
      <c r="O943" s="4" t="s">
        <v>92</v>
      </c>
      <c r="P943" s="4" t="s">
        <v>92</v>
      </c>
    </row>
    <row r="944" spans="1:16" x14ac:dyDescent="0.25">
      <c r="A944" s="4" t="s">
        <v>77</v>
      </c>
      <c r="B944" s="4" t="s">
        <v>10</v>
      </c>
      <c r="C944" s="4" t="s">
        <v>57</v>
      </c>
      <c r="D944" s="4" t="s">
        <v>59</v>
      </c>
      <c r="E944" s="4" t="s">
        <v>189</v>
      </c>
      <c r="F944" s="4" t="s">
        <v>78</v>
      </c>
      <c r="G944" s="4" t="s">
        <v>80</v>
      </c>
      <c r="H944" s="4" t="s">
        <v>83</v>
      </c>
      <c r="I944" s="4" t="s">
        <v>61</v>
      </c>
      <c r="J944" s="4" t="s">
        <v>191</v>
      </c>
      <c r="K944" s="4" t="s">
        <v>85</v>
      </c>
      <c r="L944" s="4" t="s">
        <v>87</v>
      </c>
      <c r="M944" s="4" t="s">
        <v>28</v>
      </c>
      <c r="N944" s="4" t="s">
        <v>89</v>
      </c>
      <c r="O944" s="4" t="s">
        <v>32</v>
      </c>
      <c r="P944" s="4" t="s">
        <v>91</v>
      </c>
    </row>
    <row r="945" spans="1:16" x14ac:dyDescent="0.25">
      <c r="A945" s="4" t="s">
        <v>0</v>
      </c>
      <c r="B945" s="4" t="s">
        <v>0</v>
      </c>
      <c r="C945" s="4" t="s">
        <v>97</v>
      </c>
      <c r="D945" s="4" t="s">
        <v>17</v>
      </c>
      <c r="E945" s="4" t="s">
        <v>17</v>
      </c>
      <c r="F945" s="4" t="s">
        <v>22</v>
      </c>
      <c r="G945" s="4" t="s">
        <v>0</v>
      </c>
      <c r="H945" s="4" t="s">
        <v>0</v>
      </c>
      <c r="I945" s="4" t="s">
        <v>0</v>
      </c>
      <c r="J945" s="4" t="s">
        <v>0</v>
      </c>
      <c r="K945" s="4" t="s">
        <v>0</v>
      </c>
      <c r="L945" s="4" t="s">
        <v>20</v>
      </c>
      <c r="M945" s="4" t="s">
        <v>20</v>
      </c>
      <c r="N945" s="4" t="s">
        <v>0</v>
      </c>
      <c r="O945" s="4" t="s">
        <v>0</v>
      </c>
      <c r="P945" s="4" t="s">
        <v>0</v>
      </c>
    </row>
    <row r="946" spans="1:16" x14ac:dyDescent="0.25">
      <c r="A946" s="24">
        <v>0.2</v>
      </c>
      <c r="B946" s="24">
        <f>IF(A946&lt;0.167,A946,2*0.167-A946)</f>
        <v>0.13400000000000001</v>
      </c>
      <c r="C946" s="24">
        <f>2*ACOS((0.167-B946)/0.167)</f>
        <v>2.7437647987045688</v>
      </c>
      <c r="D946" s="24">
        <f>0.167^2*(C946-SIN(C946))/2</f>
        <v>3.2858095406100046E-2</v>
      </c>
      <c r="E946" s="24">
        <f>IF(A946&lt;0.167,D946,3.1416*(0.167)^2-D946)</f>
        <v>5.4757986993899971E-2</v>
      </c>
      <c r="F946" s="6">
        <f>$D$19/E946</f>
        <v>0.7912162837048089</v>
      </c>
      <c r="G946" s="94">
        <f>F946^2/(2*32.2)</f>
        <v>9.7208572608641092E-3</v>
      </c>
      <c r="H946" s="6">
        <f t="shared" ref="H946:H973" si="496">A946+G946</f>
        <v>0.20972085726086412</v>
      </c>
      <c r="I946" s="6">
        <f>0.167*C946</f>
        <v>0.45820872138366303</v>
      </c>
      <c r="J946" s="6">
        <f>IF(A946&lt;0.167,I946,(2*3.1416*0.167-I946))</f>
        <v>0.59108567861633698</v>
      </c>
      <c r="K946" s="6">
        <f>E946/J946</f>
        <v>9.2639678095537803E-2</v>
      </c>
      <c r="L946" s="94">
        <f>($D$21^2)*(F946^2)/(($D$20^2)*(K946^1.333))</f>
        <v>6.7588190163551704E-4</v>
      </c>
      <c r="M946" s="94">
        <f>D929</f>
        <v>3.1977201398565311E-3</v>
      </c>
      <c r="N946" s="6">
        <f t="shared" ref="N946:N973" si="497">((M946+L946)/2)*D$30</f>
        <v>1.3557607145222167E-3</v>
      </c>
      <c r="O946" s="6">
        <f>H940</f>
        <v>0.31184846619998652</v>
      </c>
      <c r="P946" s="6">
        <f>N946+O946</f>
        <v>0.31320422691450872</v>
      </c>
    </row>
    <row r="947" spans="1:16" x14ac:dyDescent="0.25">
      <c r="A947" s="33">
        <f t="shared" ref="A947:A973" si="498">A946+(P946-H946)/2</f>
        <v>0.2517416848268223</v>
      </c>
      <c r="B947" s="24">
        <f t="shared" ref="B947:B973" si="499">IF(A947&lt;0.167,A947,2*0.167-A947)</f>
        <v>8.2258315173177721E-2</v>
      </c>
      <c r="C947" s="24">
        <f t="shared" ref="C947:C973" si="500">2*ACOS((0.167-B947)/0.167)</f>
        <v>2.0771811723433986</v>
      </c>
      <c r="D947" s="24">
        <f t="shared" ref="D947:D973" si="501">0.167^2*(C947-SIN(C947))/2</f>
        <v>1.6770736893592195E-2</v>
      </c>
      <c r="E947" s="24">
        <f t="shared" ref="E947:E973" si="502">IF(A947&lt;0.167,D947,3.1416*(0.167)^2-D947)</f>
        <v>7.0845345506407822E-2</v>
      </c>
      <c r="F947" s="6">
        <f t="shared" ref="F947:F973" si="503">$D$19/E947</f>
        <v>0.61154915206886939</v>
      </c>
      <c r="G947" s="94">
        <f>F947^2/2/32.2</f>
        <v>5.8073348663998936E-3</v>
      </c>
      <c r="H947" s="6">
        <f t="shared" si="496"/>
        <v>0.25754901969322219</v>
      </c>
      <c r="I947" s="6">
        <f t="shared" ref="I947:I973" si="504">0.167*C947</f>
        <v>0.34688925578134761</v>
      </c>
      <c r="J947" s="6">
        <f t="shared" ref="J947:J973" si="505">IF(A947&lt;0.167,I947,(2*3.1416*0.167-I947))</f>
        <v>0.7024051442186523</v>
      </c>
      <c r="K947" s="6">
        <f t="shared" ref="K947:K973" si="506">E947/J947</f>
        <v>0.10086108578435228</v>
      </c>
      <c r="L947" s="94">
        <f t="shared" ref="L947:L973" si="507">($D$21^2)*(F947^2)/(($D$20^2)*(K947^1.333))</f>
        <v>3.6051219520776673E-4</v>
      </c>
      <c r="M947" s="94">
        <f>M946</f>
        <v>3.1977201398565311E-3</v>
      </c>
      <c r="N947" s="6">
        <f t="shared" si="497"/>
        <v>1.2453813172725043E-3</v>
      </c>
      <c r="O947" s="6">
        <f>O946</f>
        <v>0.31184846619998652</v>
      </c>
      <c r="P947" s="6">
        <f t="shared" ref="P947:P973" si="508">N947+O947</f>
        <v>0.31309384751725905</v>
      </c>
    </row>
    <row r="948" spans="1:16" x14ac:dyDescent="0.25">
      <c r="A948" s="33">
        <f t="shared" si="498"/>
        <v>0.2795140987388407</v>
      </c>
      <c r="B948" s="24">
        <f t="shared" si="499"/>
        <v>5.448590126115932E-2</v>
      </c>
      <c r="C948" s="24">
        <f t="shared" si="500"/>
        <v>1.6630838641457595</v>
      </c>
      <c r="D948" s="24">
        <f t="shared" si="501"/>
        <v>9.3057133892014351E-3</v>
      </c>
      <c r="E948" s="24">
        <f t="shared" si="502"/>
        <v>7.8310369010798575E-2</v>
      </c>
      <c r="F948" s="6">
        <f t="shared" si="503"/>
        <v>0.55325254522163536</v>
      </c>
      <c r="G948" s="94">
        <f t="shared" ref="G948:G973" si="509">F948^2/2/32.2</f>
        <v>4.7529251365561751E-3</v>
      </c>
      <c r="H948" s="6">
        <f t="shared" si="496"/>
        <v>0.28426702387539687</v>
      </c>
      <c r="I948" s="6">
        <f t="shared" si="504"/>
        <v>0.27773500531234185</v>
      </c>
      <c r="J948" s="6">
        <f t="shared" si="505"/>
        <v>0.77155939468765811</v>
      </c>
      <c r="K948" s="6">
        <f t="shared" si="506"/>
        <v>0.10149622900062036</v>
      </c>
      <c r="L948" s="94">
        <f t="shared" si="507"/>
        <v>2.9259705460985908E-4</v>
      </c>
      <c r="M948" s="94">
        <f t="shared" ref="M948:M973" si="510">M947</f>
        <v>3.1977201398565311E-3</v>
      </c>
      <c r="N948" s="6">
        <f t="shared" si="497"/>
        <v>1.2216110180632365E-3</v>
      </c>
      <c r="O948" s="6">
        <f t="shared" ref="O948:O973" si="511">O947</f>
        <v>0.31184846619998652</v>
      </c>
      <c r="P948" s="6">
        <f t="shared" si="508"/>
        <v>0.31307007721804975</v>
      </c>
    </row>
    <row r="949" spans="1:16" x14ac:dyDescent="0.25">
      <c r="A949" s="33">
        <f t="shared" si="498"/>
        <v>0.29391562541016714</v>
      </c>
      <c r="B949" s="24">
        <f t="shared" si="499"/>
        <v>4.0084374589832883E-2</v>
      </c>
      <c r="C949" s="24">
        <f t="shared" si="500"/>
        <v>1.4150470316569128</v>
      </c>
      <c r="D949" s="24">
        <f t="shared" si="501"/>
        <v>5.9564134570774564E-3</v>
      </c>
      <c r="E949" s="24">
        <f t="shared" si="502"/>
        <v>8.1659668942922564E-2</v>
      </c>
      <c r="F949" s="6">
        <f t="shared" si="503"/>
        <v>0.53056069824080276</v>
      </c>
      <c r="G949" s="94">
        <f t="shared" si="509"/>
        <v>4.3710350080398783E-3</v>
      </c>
      <c r="H949" s="6">
        <f t="shared" si="496"/>
        <v>0.29828666041820701</v>
      </c>
      <c r="I949" s="6">
        <f t="shared" si="504"/>
        <v>0.23631285428670445</v>
      </c>
      <c r="J949" s="6">
        <f t="shared" si="505"/>
        <v>0.81298154571329551</v>
      </c>
      <c r="K949" s="6">
        <f t="shared" si="506"/>
        <v>0.10044467721745864</v>
      </c>
      <c r="L949" s="94">
        <f t="shared" si="507"/>
        <v>2.7284901634247E-4</v>
      </c>
      <c r="M949" s="94">
        <f t="shared" si="510"/>
        <v>3.1977201398565311E-3</v>
      </c>
      <c r="N949" s="6">
        <f t="shared" si="497"/>
        <v>1.2146992046696502E-3</v>
      </c>
      <c r="O949" s="6">
        <f t="shared" si="511"/>
        <v>0.31184846619998652</v>
      </c>
      <c r="P949" s="6">
        <f t="shared" si="508"/>
        <v>0.31306316540465617</v>
      </c>
    </row>
    <row r="950" spans="1:16" x14ac:dyDescent="0.25">
      <c r="A950" s="33">
        <f t="shared" si="498"/>
        <v>0.30130387790339175</v>
      </c>
      <c r="B950" s="24">
        <f t="shared" si="499"/>
        <v>3.2696122096608271E-2</v>
      </c>
      <c r="C950" s="24">
        <f t="shared" si="500"/>
        <v>1.272886221061563</v>
      </c>
      <c r="D950" s="24">
        <f t="shared" si="501"/>
        <v>4.4194891288661014E-3</v>
      </c>
      <c r="E950" s="24">
        <f t="shared" si="502"/>
        <v>8.319659327113392E-2</v>
      </c>
      <c r="F950" s="6">
        <f t="shared" si="503"/>
        <v>0.52075943580134643</v>
      </c>
      <c r="G950" s="94">
        <f t="shared" si="509"/>
        <v>4.2110309002505687E-3</v>
      </c>
      <c r="H950" s="6">
        <f t="shared" si="496"/>
        <v>0.30551490880364229</v>
      </c>
      <c r="I950" s="6">
        <f t="shared" si="504"/>
        <v>0.21257199891728104</v>
      </c>
      <c r="J950" s="6">
        <f t="shared" si="505"/>
        <v>0.83672240108271889</v>
      </c>
      <c r="K950" s="6">
        <f t="shared" si="506"/>
        <v>9.9431535672377738E-2</v>
      </c>
      <c r="L950" s="94">
        <f t="shared" si="507"/>
        <v>2.6643755665783453E-4</v>
      </c>
      <c r="M950" s="94">
        <f t="shared" si="510"/>
        <v>3.1977201398565311E-3</v>
      </c>
      <c r="N950" s="6">
        <f t="shared" si="497"/>
        <v>1.2124551937800279E-3</v>
      </c>
      <c r="O950" s="6">
        <f t="shared" si="511"/>
        <v>0.31184846619998652</v>
      </c>
      <c r="P950" s="6">
        <f t="shared" si="508"/>
        <v>0.31306092139376657</v>
      </c>
    </row>
    <row r="951" spans="1:16" x14ac:dyDescent="0.25">
      <c r="A951" s="33">
        <f t="shared" si="498"/>
        <v>0.30507688419845391</v>
      </c>
      <c r="B951" s="24">
        <f t="shared" si="499"/>
        <v>2.8923115801546107E-2</v>
      </c>
      <c r="C951" s="24">
        <f t="shared" si="500"/>
        <v>1.1947758368644759</v>
      </c>
      <c r="D951" s="24">
        <f t="shared" si="501"/>
        <v>3.6903070181579507E-3</v>
      </c>
      <c r="E951" s="24">
        <f t="shared" si="502"/>
        <v>8.3925775381842066E-2</v>
      </c>
      <c r="F951" s="6">
        <f t="shared" si="503"/>
        <v>0.51623486080825121</v>
      </c>
      <c r="G951" s="94">
        <f t="shared" si="509"/>
        <v>4.1381744023868709E-3</v>
      </c>
      <c r="H951" s="6">
        <f t="shared" si="496"/>
        <v>0.30921505860084081</v>
      </c>
      <c r="I951" s="6">
        <f t="shared" si="504"/>
        <v>0.19952756475636749</v>
      </c>
      <c r="J951" s="6">
        <f t="shared" si="505"/>
        <v>0.8497668352436325</v>
      </c>
      <c r="K951" s="6">
        <f t="shared" si="506"/>
        <v>9.8763298237898534E-2</v>
      </c>
      <c r="L951" s="94">
        <f t="shared" si="507"/>
        <v>2.6419194804491638E-4</v>
      </c>
      <c r="M951" s="94">
        <f t="shared" si="510"/>
        <v>3.1977201398565311E-3</v>
      </c>
      <c r="N951" s="6">
        <f t="shared" si="497"/>
        <v>1.2116692307655066E-3</v>
      </c>
      <c r="O951" s="6">
        <f t="shared" si="511"/>
        <v>0.31184846619998652</v>
      </c>
      <c r="P951" s="6">
        <f t="shared" si="508"/>
        <v>0.31306013543075201</v>
      </c>
    </row>
    <row r="952" spans="1:16" x14ac:dyDescent="0.25">
      <c r="A952" s="33">
        <f t="shared" si="498"/>
        <v>0.30699942261340951</v>
      </c>
      <c r="B952" s="24">
        <f t="shared" si="499"/>
        <v>2.7000577386590507E-2</v>
      </c>
      <c r="C952" s="24">
        <f t="shared" si="500"/>
        <v>1.1532043914935337</v>
      </c>
      <c r="D952" s="24">
        <f t="shared" si="501"/>
        <v>3.3346345453332147E-3</v>
      </c>
      <c r="E952" s="24">
        <f t="shared" si="502"/>
        <v>8.4281447854666805E-2</v>
      </c>
      <c r="F952" s="6">
        <f t="shared" si="503"/>
        <v>0.51405632052239114</v>
      </c>
      <c r="G952" s="94">
        <f t="shared" si="509"/>
        <v>4.1033214389599275E-3</v>
      </c>
      <c r="H952" s="6">
        <f t="shared" si="496"/>
        <v>0.31110274405236943</v>
      </c>
      <c r="I952" s="6">
        <f t="shared" si="504"/>
        <v>0.19258513337942015</v>
      </c>
      <c r="J952" s="6">
        <f t="shared" si="505"/>
        <v>0.85670926662057978</v>
      </c>
      <c r="K952" s="6">
        <f t="shared" si="506"/>
        <v>9.8378120954764295E-2</v>
      </c>
      <c r="L952" s="94">
        <f t="shared" si="507"/>
        <v>2.633349542913778E-4</v>
      </c>
      <c r="M952" s="94">
        <f t="shared" si="510"/>
        <v>3.1977201398565311E-3</v>
      </c>
      <c r="N952" s="6">
        <f t="shared" si="497"/>
        <v>1.211369282951768E-3</v>
      </c>
      <c r="O952" s="6">
        <f t="shared" si="511"/>
        <v>0.31184846619998652</v>
      </c>
      <c r="P952" s="6">
        <f t="shared" si="508"/>
        <v>0.31305983548293831</v>
      </c>
    </row>
    <row r="953" spans="1:16" x14ac:dyDescent="0.25">
      <c r="A953" s="33">
        <f t="shared" si="498"/>
        <v>0.30797796832869395</v>
      </c>
      <c r="B953" s="24">
        <f t="shared" si="499"/>
        <v>2.6022031671306067E-2</v>
      </c>
      <c r="C953" s="24">
        <f t="shared" si="500"/>
        <v>1.1315274225215139</v>
      </c>
      <c r="D953" s="24">
        <f t="shared" si="501"/>
        <v>3.1579355952040563E-3</v>
      </c>
      <c r="E953" s="24">
        <f t="shared" si="502"/>
        <v>8.4458146804795964E-2</v>
      </c>
      <c r="F953" s="6">
        <f t="shared" si="503"/>
        <v>0.51298083857565246</v>
      </c>
      <c r="G953" s="94">
        <f t="shared" si="509"/>
        <v>4.0861698873568258E-3</v>
      </c>
      <c r="H953" s="6">
        <f t="shared" si="496"/>
        <v>0.31206413821605078</v>
      </c>
      <c r="I953" s="6">
        <f t="shared" si="504"/>
        <v>0.18896507956109285</v>
      </c>
      <c r="J953" s="6">
        <f t="shared" si="505"/>
        <v>0.86032932043890709</v>
      </c>
      <c r="K953" s="6">
        <f t="shared" si="506"/>
        <v>9.8169555306691914E-2</v>
      </c>
      <c r="L953" s="94">
        <f t="shared" si="507"/>
        <v>2.6297715030766092E-4</v>
      </c>
      <c r="M953" s="94">
        <f t="shared" si="510"/>
        <v>3.1977201398565311E-3</v>
      </c>
      <c r="N953" s="6">
        <f t="shared" si="497"/>
        <v>1.2112440515574673E-3</v>
      </c>
      <c r="O953" s="6">
        <f t="shared" si="511"/>
        <v>0.31184846619998652</v>
      </c>
      <c r="P953" s="6">
        <f t="shared" si="508"/>
        <v>0.313059710251544</v>
      </c>
    </row>
    <row r="954" spans="1:16" x14ac:dyDescent="0.25">
      <c r="A954" s="33">
        <f t="shared" si="498"/>
        <v>0.30847575434644059</v>
      </c>
      <c r="B954" s="24">
        <f t="shared" si="499"/>
        <v>2.552424565355943E-2</v>
      </c>
      <c r="C954" s="24">
        <f t="shared" si="500"/>
        <v>1.1203572827301183</v>
      </c>
      <c r="D954" s="24">
        <f t="shared" si="501"/>
        <v>3.0692016880848102E-3</v>
      </c>
      <c r="E954" s="24">
        <f t="shared" si="502"/>
        <v>8.4546880711915212E-2</v>
      </c>
      <c r="F954" s="6">
        <f t="shared" si="503"/>
        <v>0.51244245331884763</v>
      </c>
      <c r="G954" s="94">
        <f t="shared" si="509"/>
        <v>4.0775973286248345E-3</v>
      </c>
      <c r="H954" s="6">
        <f t="shared" si="496"/>
        <v>0.31255335167506543</v>
      </c>
      <c r="I954" s="6">
        <f t="shared" si="504"/>
        <v>0.18709966621592977</v>
      </c>
      <c r="J954" s="6">
        <f t="shared" si="505"/>
        <v>0.86219473378407019</v>
      </c>
      <c r="K954" s="6">
        <f t="shared" si="506"/>
        <v>9.8060075524758775E-2</v>
      </c>
      <c r="L954" s="94">
        <f t="shared" si="507"/>
        <v>2.6281606237764241E-4</v>
      </c>
      <c r="M954" s="94">
        <f t="shared" si="510"/>
        <v>3.1977201398565311E-3</v>
      </c>
      <c r="N954" s="6">
        <f t="shared" si="497"/>
        <v>1.2111876707819606E-3</v>
      </c>
      <c r="O954" s="6">
        <f t="shared" si="511"/>
        <v>0.31184846619998652</v>
      </c>
      <c r="P954" s="6">
        <f t="shared" si="508"/>
        <v>0.31305965387076851</v>
      </c>
    </row>
    <row r="955" spans="1:16" x14ac:dyDescent="0.25">
      <c r="A955" s="33">
        <f t="shared" si="498"/>
        <v>0.3087289054442921</v>
      </c>
      <c r="B955" s="24">
        <f t="shared" si="499"/>
        <v>2.5271094555707918E-2</v>
      </c>
      <c r="C955" s="24">
        <f t="shared" si="500"/>
        <v>1.114638355701207</v>
      </c>
      <c r="D955" s="24">
        <f t="shared" si="501"/>
        <v>3.024378182045226E-3</v>
      </c>
      <c r="E955" s="24">
        <f t="shared" si="502"/>
        <v>8.4591704217954797E-2</v>
      </c>
      <c r="F955" s="6">
        <f t="shared" si="503"/>
        <v>0.51217091998571973</v>
      </c>
      <c r="G955" s="94">
        <f t="shared" si="509"/>
        <v>4.0732771937735789E-3</v>
      </c>
      <c r="H955" s="6">
        <f t="shared" si="496"/>
        <v>0.3128021826380657</v>
      </c>
      <c r="I955" s="6">
        <f t="shared" si="504"/>
        <v>0.18614460540210157</v>
      </c>
      <c r="J955" s="6">
        <f t="shared" si="505"/>
        <v>0.86314979459789842</v>
      </c>
      <c r="K955" s="6">
        <f t="shared" si="506"/>
        <v>9.8003503849945495E-2</v>
      </c>
      <c r="L955" s="94">
        <f t="shared" si="507"/>
        <v>2.627396462040858E-4</v>
      </c>
      <c r="M955" s="94">
        <f t="shared" si="510"/>
        <v>3.1977201398565311E-3</v>
      </c>
      <c r="N955" s="6">
        <f t="shared" si="497"/>
        <v>1.2111609251212157E-3</v>
      </c>
      <c r="O955" s="6">
        <f t="shared" si="511"/>
        <v>0.31184846619998652</v>
      </c>
      <c r="P955" s="6">
        <f t="shared" si="508"/>
        <v>0.31305962712510771</v>
      </c>
    </row>
    <row r="956" spans="1:16" x14ac:dyDescent="0.25">
      <c r="A956" s="33">
        <f t="shared" si="498"/>
        <v>0.30885762768781311</v>
      </c>
      <c r="B956" s="24">
        <f t="shared" si="499"/>
        <v>2.5142372312186911E-2</v>
      </c>
      <c r="C956" s="24">
        <f t="shared" si="500"/>
        <v>1.1117203123603829</v>
      </c>
      <c r="D956" s="24">
        <f t="shared" si="501"/>
        <v>3.0016651217727609E-3</v>
      </c>
      <c r="E956" s="24">
        <f t="shared" si="502"/>
        <v>8.4614417278227258E-2</v>
      </c>
      <c r="F956" s="6">
        <f t="shared" si="503"/>
        <v>0.5120334378715643</v>
      </c>
      <c r="G956" s="94">
        <f t="shared" si="509"/>
        <v>4.0710907064995822E-3</v>
      </c>
      <c r="H956" s="6">
        <f t="shared" si="496"/>
        <v>0.31292871839431269</v>
      </c>
      <c r="I956" s="6">
        <f t="shared" si="504"/>
        <v>0.18565729216418397</v>
      </c>
      <c r="J956" s="6">
        <f t="shared" si="505"/>
        <v>0.86363710783581604</v>
      </c>
      <c r="K956" s="6">
        <f t="shared" si="506"/>
        <v>9.7974504002337398E-2</v>
      </c>
      <c r="L956" s="94">
        <f t="shared" si="507"/>
        <v>2.6270222660414752E-4</v>
      </c>
      <c r="M956" s="94">
        <f t="shared" si="510"/>
        <v>3.1977201398565311E-3</v>
      </c>
      <c r="N956" s="6">
        <f t="shared" si="497"/>
        <v>1.2111478282612375E-3</v>
      </c>
      <c r="O956" s="6">
        <f t="shared" si="511"/>
        <v>0.31184846619998652</v>
      </c>
      <c r="P956" s="6">
        <f t="shared" si="508"/>
        <v>0.31305961402824778</v>
      </c>
    </row>
    <row r="957" spans="1:16" x14ac:dyDescent="0.25">
      <c r="A957" s="33">
        <f t="shared" si="498"/>
        <v>0.30892307550478065</v>
      </c>
      <c r="B957" s="24">
        <f t="shared" si="499"/>
        <v>2.5076924495219366E-2</v>
      </c>
      <c r="C957" s="24">
        <f t="shared" si="500"/>
        <v>1.1102340250794707</v>
      </c>
      <c r="D957" s="24">
        <f t="shared" si="501"/>
        <v>2.9901372904778917E-3</v>
      </c>
      <c r="E957" s="24">
        <f t="shared" si="502"/>
        <v>8.4625945109522122E-2</v>
      </c>
      <c r="F957" s="6">
        <f t="shared" si="503"/>
        <v>0.51196368816204585</v>
      </c>
      <c r="G957" s="94">
        <f t="shared" si="509"/>
        <v>4.0699816459081441E-3</v>
      </c>
      <c r="H957" s="6">
        <f t="shared" si="496"/>
        <v>0.31299305715068881</v>
      </c>
      <c r="I957" s="6">
        <f t="shared" si="504"/>
        <v>0.18540908218827162</v>
      </c>
      <c r="J957" s="6">
        <f t="shared" si="505"/>
        <v>0.86388531781172828</v>
      </c>
      <c r="K957" s="6">
        <f t="shared" si="506"/>
        <v>9.7959698312600749E-2</v>
      </c>
      <c r="L957" s="94">
        <f t="shared" si="507"/>
        <v>2.6268357400482202E-4</v>
      </c>
      <c r="M957" s="94">
        <f t="shared" si="510"/>
        <v>3.1977201398565311E-3</v>
      </c>
      <c r="N957" s="6">
        <f t="shared" si="497"/>
        <v>1.2111412998514735E-3</v>
      </c>
      <c r="O957" s="6">
        <f t="shared" si="511"/>
        <v>0.31184846619998652</v>
      </c>
      <c r="P957" s="6">
        <f t="shared" si="508"/>
        <v>0.31305960749983797</v>
      </c>
    </row>
    <row r="958" spans="1:16" x14ac:dyDescent="0.25">
      <c r="A958" s="33">
        <f t="shared" si="498"/>
        <v>0.30895635067935523</v>
      </c>
      <c r="B958" s="24">
        <f t="shared" si="499"/>
        <v>2.504364932064479E-2</v>
      </c>
      <c r="C958" s="24">
        <f t="shared" si="500"/>
        <v>1.1094776791529513</v>
      </c>
      <c r="D958" s="24">
        <f t="shared" si="501"/>
        <v>2.9842815716144195E-3</v>
      </c>
      <c r="E958" s="24">
        <f t="shared" si="502"/>
        <v>8.4631800828385603E-2</v>
      </c>
      <c r="F958" s="6">
        <f t="shared" si="503"/>
        <v>0.51192826512487966</v>
      </c>
      <c r="G958" s="94">
        <f t="shared" si="509"/>
        <v>4.0694184570461032E-3</v>
      </c>
      <c r="H958" s="6">
        <f t="shared" si="496"/>
        <v>0.31302576913640134</v>
      </c>
      <c r="I958" s="6">
        <f t="shared" si="504"/>
        <v>0.18528277241854288</v>
      </c>
      <c r="J958" s="6">
        <f t="shared" si="505"/>
        <v>0.86401162758145711</v>
      </c>
      <c r="K958" s="6">
        <f t="shared" si="506"/>
        <v>9.7952154955700185E-2</v>
      </c>
      <c r="L958" s="94">
        <f t="shared" si="507"/>
        <v>2.6267418727299514E-4</v>
      </c>
      <c r="M958" s="94">
        <f t="shared" si="510"/>
        <v>3.1977201398565311E-3</v>
      </c>
      <c r="N958" s="6">
        <f t="shared" si="497"/>
        <v>1.211138014495334E-3</v>
      </c>
      <c r="O958" s="6">
        <f t="shared" si="511"/>
        <v>0.31184846619998652</v>
      </c>
      <c r="P958" s="6">
        <f t="shared" si="508"/>
        <v>0.31305960421448187</v>
      </c>
    </row>
    <row r="959" spans="1:16" x14ac:dyDescent="0.25">
      <c r="A959" s="33">
        <f t="shared" si="498"/>
        <v>0.30897326821839549</v>
      </c>
      <c r="B959" s="24">
        <f t="shared" si="499"/>
        <v>2.5026731781604528E-2</v>
      </c>
      <c r="C959" s="24">
        <f t="shared" si="500"/>
        <v>1.1090929658270796</v>
      </c>
      <c r="D959" s="24">
        <f t="shared" si="501"/>
        <v>2.9813058168356656E-3</v>
      </c>
      <c r="E959" s="24">
        <f t="shared" si="502"/>
        <v>8.4634776583164345E-2</v>
      </c>
      <c r="F959" s="6">
        <f t="shared" si="503"/>
        <v>0.51191026575106646</v>
      </c>
      <c r="G959" s="94">
        <f t="shared" si="509"/>
        <v>4.0691323009522905E-3</v>
      </c>
      <c r="H959" s="6">
        <f t="shared" si="496"/>
        <v>0.31304240051934779</v>
      </c>
      <c r="I959" s="6">
        <f t="shared" si="504"/>
        <v>0.1852185252931223</v>
      </c>
      <c r="J959" s="6">
        <f t="shared" si="505"/>
        <v>0.86407587470687763</v>
      </c>
      <c r="K959" s="6">
        <f t="shared" si="506"/>
        <v>9.7948315721550716E-2</v>
      </c>
      <c r="L959" s="94">
        <f t="shared" si="507"/>
        <v>2.6266943995506613E-4</v>
      </c>
      <c r="M959" s="94">
        <f t="shared" si="510"/>
        <v>3.1977201398565311E-3</v>
      </c>
      <c r="N959" s="6">
        <f t="shared" si="497"/>
        <v>1.211136352934059E-3</v>
      </c>
      <c r="O959" s="6">
        <f t="shared" si="511"/>
        <v>0.31184846619998652</v>
      </c>
      <c r="P959" s="6">
        <f t="shared" si="508"/>
        <v>0.31305960255292059</v>
      </c>
    </row>
    <row r="960" spans="1:16" x14ac:dyDescent="0.25">
      <c r="A960" s="33">
        <f t="shared" si="498"/>
        <v>0.30898186923518189</v>
      </c>
      <c r="B960" s="24">
        <f t="shared" si="499"/>
        <v>2.5018130764818125E-2</v>
      </c>
      <c r="C960" s="24">
        <f t="shared" si="500"/>
        <v>1.1088973285704595</v>
      </c>
      <c r="D960" s="24">
        <f t="shared" si="501"/>
        <v>2.9797932728306657E-3</v>
      </c>
      <c r="E960" s="24">
        <f t="shared" si="502"/>
        <v>8.4636289127169348E-2</v>
      </c>
      <c r="F960" s="6">
        <f t="shared" si="503"/>
        <v>0.51190111734898569</v>
      </c>
      <c r="G960" s="94">
        <f t="shared" si="509"/>
        <v>4.0689868624711181E-3</v>
      </c>
      <c r="H960" s="6">
        <f t="shared" si="496"/>
        <v>0.31305085609765299</v>
      </c>
      <c r="I960" s="6">
        <f t="shared" si="504"/>
        <v>0.18518585387126676</v>
      </c>
      <c r="J960" s="6">
        <f t="shared" si="505"/>
        <v>0.86410854612873322</v>
      </c>
      <c r="K960" s="6">
        <f t="shared" si="506"/>
        <v>9.7946362764661746E-2</v>
      </c>
      <c r="L960" s="94">
        <f t="shared" si="507"/>
        <v>2.6266703285077143E-4</v>
      </c>
      <c r="M960" s="94">
        <f>M952</f>
        <v>3.1977201398565311E-3</v>
      </c>
      <c r="N960" s="6">
        <f t="shared" si="497"/>
        <v>1.2111355104475559E-3</v>
      </c>
      <c r="O960" s="6">
        <f>O952</f>
        <v>0.31184846619998652</v>
      </c>
      <c r="P960" s="6">
        <f t="shared" si="508"/>
        <v>0.31305960171043407</v>
      </c>
    </row>
    <row r="961" spans="1:16" x14ac:dyDescent="0.25">
      <c r="A961" s="33">
        <f t="shared" si="498"/>
        <v>0.30898624204157243</v>
      </c>
      <c r="B961" s="24">
        <f t="shared" si="499"/>
        <v>2.5013757958427585E-2</v>
      </c>
      <c r="C961" s="24">
        <f t="shared" si="500"/>
        <v>1.1087978536136425</v>
      </c>
      <c r="D961" s="24">
        <f t="shared" si="501"/>
        <v>2.9790243783731577E-3</v>
      </c>
      <c r="E961" s="24">
        <f t="shared" si="502"/>
        <v>8.4637058021626854E-2</v>
      </c>
      <c r="F961" s="6">
        <f t="shared" si="503"/>
        <v>0.51189646692822288</v>
      </c>
      <c r="G961" s="94">
        <f t="shared" si="509"/>
        <v>4.068912932509273E-3</v>
      </c>
      <c r="H961" s="6">
        <f t="shared" si="496"/>
        <v>0.31305515497408171</v>
      </c>
      <c r="I961" s="6">
        <f t="shared" si="504"/>
        <v>0.1851692415534783</v>
      </c>
      <c r="J961" s="6">
        <f t="shared" si="505"/>
        <v>0.86412515844652171</v>
      </c>
      <c r="K961" s="6">
        <f t="shared" si="506"/>
        <v>9.7945369596440013E-2</v>
      </c>
      <c r="L961" s="94">
        <f t="shared" si="507"/>
        <v>2.6266581073835035E-4</v>
      </c>
      <c r="M961" s="94">
        <f t="shared" si="510"/>
        <v>3.1977201398565311E-3</v>
      </c>
      <c r="N961" s="6">
        <f t="shared" si="497"/>
        <v>1.2111350827082085E-3</v>
      </c>
      <c r="O961" s="6">
        <f t="shared" si="511"/>
        <v>0.31184846619998652</v>
      </c>
      <c r="P961" s="6">
        <f t="shared" si="508"/>
        <v>0.31305960128269472</v>
      </c>
    </row>
    <row r="962" spans="1:16" x14ac:dyDescent="0.25">
      <c r="A962" s="33">
        <f t="shared" si="498"/>
        <v>0.30898846519587897</v>
      </c>
      <c r="B962" s="24">
        <f t="shared" si="499"/>
        <v>2.5011534804121049E-2</v>
      </c>
      <c r="C962" s="24">
        <f t="shared" si="500"/>
        <v>1.1087472770370832</v>
      </c>
      <c r="D962" s="24">
        <f t="shared" si="501"/>
        <v>2.9786334926780256E-3</v>
      </c>
      <c r="E962" s="24">
        <f t="shared" si="502"/>
        <v>8.4637448907321985E-2</v>
      </c>
      <c r="F962" s="6">
        <f t="shared" si="503"/>
        <v>0.51189410280916103</v>
      </c>
      <c r="G962" s="94">
        <f t="shared" si="509"/>
        <v>4.0688753492359609E-3</v>
      </c>
      <c r="H962" s="6">
        <f t="shared" si="496"/>
        <v>0.31305734054511491</v>
      </c>
      <c r="I962" s="6">
        <f t="shared" si="504"/>
        <v>0.18516079526519291</v>
      </c>
      <c r="J962" s="6">
        <f t="shared" si="505"/>
        <v>0.86413360473480705</v>
      </c>
      <c r="K962" s="6">
        <f t="shared" si="506"/>
        <v>9.7944864594516345E-2</v>
      </c>
      <c r="L962" s="94">
        <f t="shared" si="507"/>
        <v>2.6266518984349751E-4</v>
      </c>
      <c r="M962" s="94">
        <f t="shared" si="510"/>
        <v>3.1977201398565311E-3</v>
      </c>
      <c r="N962" s="6">
        <f t="shared" si="497"/>
        <v>1.2111348653950098E-3</v>
      </c>
      <c r="O962" s="6">
        <f t="shared" si="511"/>
        <v>0.31184846619998652</v>
      </c>
      <c r="P962" s="6">
        <f t="shared" si="508"/>
        <v>0.31305960106538155</v>
      </c>
    </row>
    <row r="963" spans="1:16" x14ac:dyDescent="0.25">
      <c r="A963" s="33">
        <f t="shared" si="498"/>
        <v>0.30898959545601229</v>
      </c>
      <c r="B963" s="24">
        <f t="shared" si="499"/>
        <v>2.501040454398773E-2</v>
      </c>
      <c r="C963" s="24">
        <f t="shared" si="500"/>
        <v>1.1087215629204445</v>
      </c>
      <c r="D963" s="24">
        <f t="shared" si="501"/>
        <v>2.9784347710206669E-3</v>
      </c>
      <c r="E963" s="24">
        <f t="shared" si="502"/>
        <v>8.4637647628979351E-2</v>
      </c>
      <c r="F963" s="6">
        <f t="shared" si="503"/>
        <v>0.51189290092740558</v>
      </c>
      <c r="G963" s="94">
        <f t="shared" si="509"/>
        <v>4.0688562425446381E-3</v>
      </c>
      <c r="H963" s="6">
        <f t="shared" si="496"/>
        <v>0.31305845169855695</v>
      </c>
      <c r="I963" s="6">
        <f t="shared" si="504"/>
        <v>0.18515650100771425</v>
      </c>
      <c r="J963" s="6">
        <f t="shared" si="505"/>
        <v>0.86413789899228566</v>
      </c>
      <c r="K963" s="6">
        <f t="shared" si="506"/>
        <v>9.7944607831318975E-2</v>
      </c>
      <c r="L963" s="94">
        <f t="shared" si="507"/>
        <v>2.6266487429000039E-4</v>
      </c>
      <c r="M963" s="94">
        <f t="shared" si="510"/>
        <v>3.1977201398565311E-3</v>
      </c>
      <c r="N963" s="6">
        <f t="shared" si="497"/>
        <v>1.2111347549512859E-3</v>
      </c>
      <c r="O963" s="6">
        <f t="shared" si="511"/>
        <v>0.31184846619998652</v>
      </c>
      <c r="P963" s="6">
        <f t="shared" si="508"/>
        <v>0.31305960095493779</v>
      </c>
    </row>
    <row r="964" spans="1:16" x14ac:dyDescent="0.25">
      <c r="A964" s="33">
        <f t="shared" si="498"/>
        <v>0.30899017008420271</v>
      </c>
      <c r="B964" s="24">
        <f t="shared" si="499"/>
        <v>2.500982991579731E-2</v>
      </c>
      <c r="C964" s="24">
        <f t="shared" si="500"/>
        <v>1.1087084895691821</v>
      </c>
      <c r="D964" s="24">
        <f t="shared" si="501"/>
        <v>2.9783337418199337E-3</v>
      </c>
      <c r="E964" s="24">
        <f t="shared" si="502"/>
        <v>8.4637748658180079E-2</v>
      </c>
      <c r="F964" s="6">
        <f t="shared" si="503"/>
        <v>0.51189228989826718</v>
      </c>
      <c r="G964" s="94">
        <f t="shared" si="509"/>
        <v>4.068846528839932E-3</v>
      </c>
      <c r="H964" s="6">
        <f t="shared" si="496"/>
        <v>0.31305901661304264</v>
      </c>
      <c r="I964" s="6">
        <f t="shared" si="504"/>
        <v>0.18515431775805341</v>
      </c>
      <c r="J964" s="6">
        <f t="shared" si="505"/>
        <v>0.86414008224194649</v>
      </c>
      <c r="K964" s="6">
        <f t="shared" si="506"/>
        <v>9.7944477287286336E-2</v>
      </c>
      <c r="L964" s="94">
        <f t="shared" si="507"/>
        <v>2.6266471389040541E-4</v>
      </c>
      <c r="M964" s="94">
        <f t="shared" si="510"/>
        <v>3.1977201398565311E-3</v>
      </c>
      <c r="N964" s="6">
        <f t="shared" si="497"/>
        <v>1.2111346988114276E-3</v>
      </c>
      <c r="O964" s="6">
        <f t="shared" si="511"/>
        <v>0.31184846619998652</v>
      </c>
      <c r="P964" s="6">
        <f t="shared" si="508"/>
        <v>0.31305960089879792</v>
      </c>
    </row>
    <row r="965" spans="1:16" x14ac:dyDescent="0.25">
      <c r="A965" s="33">
        <f t="shared" si="498"/>
        <v>0.30899046222708038</v>
      </c>
      <c r="B965" s="24">
        <f t="shared" si="499"/>
        <v>2.5009537772919643E-2</v>
      </c>
      <c r="C965" s="24">
        <f t="shared" si="500"/>
        <v>1.1087018429811186</v>
      </c>
      <c r="D965" s="24">
        <f t="shared" si="501"/>
        <v>2.9782823786482422E-3</v>
      </c>
      <c r="E965" s="24">
        <f t="shared" si="502"/>
        <v>8.4637800021351781E-2</v>
      </c>
      <c r="F965" s="6">
        <f t="shared" si="503"/>
        <v>0.51189197925205987</v>
      </c>
      <c r="G965" s="94">
        <f t="shared" si="509"/>
        <v>4.0688415904129079E-3</v>
      </c>
      <c r="H965" s="6">
        <f t="shared" si="496"/>
        <v>0.31305930381749331</v>
      </c>
      <c r="I965" s="6">
        <f t="shared" si="504"/>
        <v>0.18515320777784683</v>
      </c>
      <c r="J965" s="6">
        <f t="shared" si="505"/>
        <v>0.86414119222215313</v>
      </c>
      <c r="K965" s="6">
        <f t="shared" si="506"/>
        <v>9.7944410917045047E-2</v>
      </c>
      <c r="L965" s="94">
        <f t="shared" si="507"/>
        <v>2.6266463235019013E-4</v>
      </c>
      <c r="M965" s="94">
        <f t="shared" si="510"/>
        <v>3.1977201398565311E-3</v>
      </c>
      <c r="N965" s="6">
        <f t="shared" si="497"/>
        <v>1.2111346702723524E-3</v>
      </c>
      <c r="O965" s="6">
        <f t="shared" si="511"/>
        <v>0.31184846619998652</v>
      </c>
      <c r="P965" s="6">
        <f t="shared" si="508"/>
        <v>0.31305960087025886</v>
      </c>
    </row>
    <row r="966" spans="1:16" x14ac:dyDescent="0.25">
      <c r="A966" s="33">
        <f t="shared" si="498"/>
        <v>0.30899061075346312</v>
      </c>
      <c r="B966" s="24">
        <f t="shared" si="499"/>
        <v>2.5009389246536895E-2</v>
      </c>
      <c r="C966" s="24">
        <f t="shared" si="500"/>
        <v>1.1086984638205957</v>
      </c>
      <c r="D966" s="24">
        <f t="shared" si="501"/>
        <v>2.9782562655515481E-3</v>
      </c>
      <c r="E966" s="24">
        <f t="shared" si="502"/>
        <v>8.4637826134448466E-2</v>
      </c>
      <c r="F966" s="6">
        <f t="shared" si="503"/>
        <v>0.51189182131930855</v>
      </c>
      <c r="G966" s="94">
        <f t="shared" si="509"/>
        <v>4.0688390797142685E-3</v>
      </c>
      <c r="H966" s="6">
        <f t="shared" si="496"/>
        <v>0.31305944983317741</v>
      </c>
      <c r="I966" s="6">
        <f t="shared" si="504"/>
        <v>0.1851526434580395</v>
      </c>
      <c r="J966" s="6">
        <f t="shared" si="505"/>
        <v>0.86414175654196046</v>
      </c>
      <c r="K966" s="6">
        <f t="shared" si="506"/>
        <v>9.7944377173884059E-2</v>
      </c>
      <c r="L966" s="94">
        <f t="shared" si="507"/>
        <v>2.6266459089681251E-4</v>
      </c>
      <c r="M966" s="94">
        <f t="shared" si="510"/>
        <v>3.1977201398565311E-3</v>
      </c>
      <c r="N966" s="6">
        <f t="shared" si="497"/>
        <v>1.2111346557636701E-3</v>
      </c>
      <c r="O966" s="6">
        <f t="shared" si="511"/>
        <v>0.31184846619998652</v>
      </c>
      <c r="P966" s="6">
        <f t="shared" si="508"/>
        <v>0.31305960085575019</v>
      </c>
    </row>
    <row r="967" spans="1:16" x14ac:dyDescent="0.25">
      <c r="A967" s="33">
        <f t="shared" si="498"/>
        <v>0.30899068626474951</v>
      </c>
      <c r="B967" s="24">
        <f t="shared" si="499"/>
        <v>2.5009313735250505E-2</v>
      </c>
      <c r="C967" s="24">
        <f t="shared" si="500"/>
        <v>1.1086967458410788</v>
      </c>
      <c r="D967" s="24">
        <f t="shared" si="501"/>
        <v>2.9782429895972799E-3</v>
      </c>
      <c r="E967" s="24">
        <f t="shared" si="502"/>
        <v>8.4637839410402732E-2</v>
      </c>
      <c r="F967" s="6">
        <f t="shared" si="503"/>
        <v>0.51189174102599699</v>
      </c>
      <c r="G967" s="94">
        <f t="shared" si="509"/>
        <v>4.0688378032705955E-3</v>
      </c>
      <c r="H967" s="6">
        <f t="shared" si="496"/>
        <v>0.31305952406802012</v>
      </c>
      <c r="I967" s="6">
        <f t="shared" si="504"/>
        <v>0.18515235655546017</v>
      </c>
      <c r="J967" s="6">
        <f t="shared" si="505"/>
        <v>0.86414204344453982</v>
      </c>
      <c r="K967" s="6">
        <f t="shared" si="506"/>
        <v>9.7944360018671794E-2</v>
      </c>
      <c r="L967" s="94">
        <f t="shared" si="507"/>
        <v>2.6266456982228221E-4</v>
      </c>
      <c r="M967" s="94">
        <f t="shared" si="510"/>
        <v>3.1977201398565311E-3</v>
      </c>
      <c r="N967" s="6">
        <f t="shared" si="497"/>
        <v>1.2111346483875847E-3</v>
      </c>
      <c r="O967" s="6">
        <f t="shared" si="511"/>
        <v>0.31184846619998652</v>
      </c>
      <c r="P967" s="6">
        <f t="shared" si="508"/>
        <v>0.31305960084837409</v>
      </c>
    </row>
    <row r="968" spans="1:16" x14ac:dyDescent="0.25">
      <c r="A968" s="33">
        <f t="shared" si="498"/>
        <v>0.3089907246549265</v>
      </c>
      <c r="B968" s="24">
        <f t="shared" si="499"/>
        <v>2.5009275345073523E-2</v>
      </c>
      <c r="C968" s="24">
        <f t="shared" si="500"/>
        <v>1.108695872413942</v>
      </c>
      <c r="D968" s="24">
        <f t="shared" si="501"/>
        <v>2.9782362400671818E-3</v>
      </c>
      <c r="E968" s="24">
        <f t="shared" si="502"/>
        <v>8.4637846159932834E-2</v>
      </c>
      <c r="F968" s="6">
        <f t="shared" si="503"/>
        <v>0.51189170020467567</v>
      </c>
      <c r="G968" s="94">
        <f t="shared" si="509"/>
        <v>4.0688371543235015E-3</v>
      </c>
      <c r="H968" s="6">
        <f t="shared" si="496"/>
        <v>0.31305956180924999</v>
      </c>
      <c r="I968" s="6">
        <f t="shared" si="504"/>
        <v>0.18515221069312832</v>
      </c>
      <c r="J968" s="6">
        <f t="shared" si="505"/>
        <v>0.8641421893068717</v>
      </c>
      <c r="K968" s="6">
        <f t="shared" si="506"/>
        <v>9.79443512968865E-2</v>
      </c>
      <c r="L968" s="94">
        <f t="shared" si="507"/>
        <v>2.6266455910805328E-4</v>
      </c>
      <c r="M968" s="94">
        <f t="shared" si="510"/>
        <v>3.1977201398565311E-3</v>
      </c>
      <c r="N968" s="6">
        <f t="shared" si="497"/>
        <v>1.2111346446376046E-3</v>
      </c>
      <c r="O968" s="6">
        <f t="shared" si="511"/>
        <v>0.31184846619998652</v>
      </c>
      <c r="P968" s="6">
        <f t="shared" si="508"/>
        <v>0.31305960084462414</v>
      </c>
    </row>
    <row r="969" spans="1:16" x14ac:dyDescent="0.25">
      <c r="A969" s="33">
        <f t="shared" si="498"/>
        <v>0.30899074417261357</v>
      </c>
      <c r="B969" s="24">
        <f t="shared" si="499"/>
        <v>2.5009255827386445E-2</v>
      </c>
      <c r="C969" s="24">
        <f t="shared" si="500"/>
        <v>1.1086954283605936</v>
      </c>
      <c r="D969" s="24">
        <f t="shared" si="501"/>
        <v>2.9782328085866117E-3</v>
      </c>
      <c r="E969" s="24">
        <f t="shared" si="502"/>
        <v>8.4637849591413405E-2</v>
      </c>
      <c r="F969" s="6">
        <f t="shared" si="503"/>
        <v>0.51189167945100056</v>
      </c>
      <c r="G969" s="94">
        <f t="shared" si="509"/>
        <v>4.0688368243969857E-3</v>
      </c>
      <c r="H969" s="6">
        <f t="shared" si="496"/>
        <v>0.31305958099701053</v>
      </c>
      <c r="I969" s="6">
        <f t="shared" si="504"/>
        <v>0.18515213653621915</v>
      </c>
      <c r="J969" s="6">
        <f t="shared" si="505"/>
        <v>0.86414226346378076</v>
      </c>
      <c r="K969" s="6">
        <f t="shared" si="506"/>
        <v>9.7944346862697887E-2</v>
      </c>
      <c r="L969" s="94">
        <f t="shared" si="507"/>
        <v>2.6266455366093884E-4</v>
      </c>
      <c r="M969" s="94">
        <f t="shared" si="510"/>
        <v>3.1977201398565311E-3</v>
      </c>
      <c r="N969" s="6">
        <f t="shared" si="497"/>
        <v>1.2111346427311144E-3</v>
      </c>
      <c r="O969" s="6">
        <f t="shared" si="511"/>
        <v>0.31184846619998652</v>
      </c>
      <c r="P969" s="6">
        <f t="shared" si="508"/>
        <v>0.31305960084271761</v>
      </c>
    </row>
    <row r="970" spans="1:16" x14ac:dyDescent="0.25">
      <c r="A970" s="33">
        <f t="shared" si="498"/>
        <v>0.30899075409546711</v>
      </c>
      <c r="B970" s="24">
        <f t="shared" si="499"/>
        <v>2.5009245904532906E-2</v>
      </c>
      <c r="C970" s="24">
        <f t="shared" si="500"/>
        <v>1.1086952026024131</v>
      </c>
      <c r="D970" s="24">
        <f t="shared" si="501"/>
        <v>2.9782310640115634E-3</v>
      </c>
      <c r="E970" s="24">
        <f t="shared" si="502"/>
        <v>8.4637851335988459E-2</v>
      </c>
      <c r="F970" s="6">
        <f t="shared" si="503"/>
        <v>0.51189166889977045</v>
      </c>
      <c r="G970" s="94">
        <f t="shared" si="509"/>
        <v>4.0688366566613695E-3</v>
      </c>
      <c r="H970" s="6">
        <f t="shared" si="496"/>
        <v>0.31305959075212847</v>
      </c>
      <c r="I970" s="6">
        <f t="shared" si="504"/>
        <v>0.18515209883460299</v>
      </c>
      <c r="J970" s="6">
        <f t="shared" si="505"/>
        <v>0.86414230116539703</v>
      </c>
      <c r="K970" s="6">
        <f t="shared" si="506"/>
        <v>9.7944344608341019E-2</v>
      </c>
      <c r="L970" s="94">
        <f t="shared" si="507"/>
        <v>2.6266455089161728E-4</v>
      </c>
      <c r="M970" s="94">
        <f t="shared" si="510"/>
        <v>3.1977201398565311E-3</v>
      </c>
      <c r="N970" s="6">
        <f t="shared" si="497"/>
        <v>1.2111346417618518E-3</v>
      </c>
      <c r="O970" s="6">
        <f t="shared" si="511"/>
        <v>0.31184846619998652</v>
      </c>
      <c r="P970" s="6">
        <f t="shared" si="508"/>
        <v>0.31305960084174839</v>
      </c>
    </row>
    <row r="971" spans="1:16" x14ac:dyDescent="0.25">
      <c r="A971" s="33">
        <f t="shared" si="498"/>
        <v>0.30899075914027707</v>
      </c>
      <c r="B971" s="24">
        <f t="shared" si="499"/>
        <v>2.5009240859722948E-2</v>
      </c>
      <c r="C971" s="24">
        <f t="shared" si="500"/>
        <v>1.1086950878262276</v>
      </c>
      <c r="D971" s="24">
        <f t="shared" si="501"/>
        <v>2.9782301770642388E-3</v>
      </c>
      <c r="E971" s="24">
        <f t="shared" si="502"/>
        <v>8.463785222293578E-2</v>
      </c>
      <c r="F971" s="6">
        <f t="shared" si="503"/>
        <v>0.51189166353549265</v>
      </c>
      <c r="G971" s="94">
        <f t="shared" si="509"/>
        <v>4.0688365713840687E-3</v>
      </c>
      <c r="H971" s="6">
        <f t="shared" si="496"/>
        <v>0.31305959571166114</v>
      </c>
      <c r="I971" s="6">
        <f t="shared" si="504"/>
        <v>0.18515207966698002</v>
      </c>
      <c r="J971" s="6">
        <f t="shared" si="505"/>
        <v>0.86414232033301996</v>
      </c>
      <c r="K971" s="6">
        <f t="shared" si="506"/>
        <v>9.794434346221853E-2</v>
      </c>
      <c r="L971" s="94">
        <f t="shared" si="507"/>
        <v>2.6266454948368779E-4</v>
      </c>
      <c r="M971" s="94">
        <f t="shared" si="510"/>
        <v>3.1977201398565311E-3</v>
      </c>
      <c r="N971" s="6">
        <f t="shared" si="497"/>
        <v>1.2111346412690765E-3</v>
      </c>
      <c r="O971" s="6">
        <f t="shared" si="511"/>
        <v>0.31184846619998652</v>
      </c>
      <c r="P971" s="6">
        <f t="shared" si="508"/>
        <v>0.31305960084125561</v>
      </c>
    </row>
    <row r="972" spans="1:16" x14ac:dyDescent="0.25">
      <c r="A972" s="33">
        <f t="shared" si="498"/>
        <v>0.30899076170507433</v>
      </c>
      <c r="B972" s="24">
        <f t="shared" si="499"/>
        <v>2.5009238294925684E-2</v>
      </c>
      <c r="C972" s="24">
        <f t="shared" si="500"/>
        <v>1.1086950294736497</v>
      </c>
      <c r="D972" s="24">
        <f t="shared" si="501"/>
        <v>2.9782297261374611E-3</v>
      </c>
      <c r="E972" s="24">
        <f t="shared" si="502"/>
        <v>8.4637852673862563E-2</v>
      </c>
      <c r="F972" s="6">
        <f t="shared" si="503"/>
        <v>0.51189166080827719</v>
      </c>
      <c r="G972" s="94">
        <f t="shared" si="509"/>
        <v>4.0688365280288239E-3</v>
      </c>
      <c r="H972" s="6">
        <f t="shared" si="496"/>
        <v>0.31305959823310314</v>
      </c>
      <c r="I972" s="6">
        <f t="shared" si="504"/>
        <v>0.18515206992209951</v>
      </c>
      <c r="J972" s="6">
        <f t="shared" si="505"/>
        <v>0.86414233007790042</v>
      </c>
      <c r="K972" s="6">
        <f t="shared" si="506"/>
        <v>9.7944342879526178E-2</v>
      </c>
      <c r="L972" s="94">
        <f t="shared" si="507"/>
        <v>2.6266454876789237E-4</v>
      </c>
      <c r="M972" s="94">
        <f t="shared" si="510"/>
        <v>3.1977201398565311E-3</v>
      </c>
      <c r="N972" s="6">
        <f t="shared" si="497"/>
        <v>1.2111346410185481E-3</v>
      </c>
      <c r="O972" s="6">
        <f t="shared" si="511"/>
        <v>0.31184846619998652</v>
      </c>
      <c r="P972" s="6">
        <f t="shared" si="508"/>
        <v>0.31305960084100509</v>
      </c>
    </row>
    <row r="973" spans="1:16" x14ac:dyDescent="0.25">
      <c r="A973" s="33">
        <f t="shared" si="498"/>
        <v>0.30899076300902528</v>
      </c>
      <c r="B973" s="24">
        <f t="shared" si="499"/>
        <v>2.5009236990974737E-2</v>
      </c>
      <c r="C973" s="24">
        <f t="shared" si="500"/>
        <v>1.1086949998070152</v>
      </c>
      <c r="D973" s="24">
        <f t="shared" si="501"/>
        <v>2.9782294968848815E-3</v>
      </c>
      <c r="E973" s="24">
        <f t="shared" si="502"/>
        <v>8.4637852903115138E-2</v>
      </c>
      <c r="F973" s="6">
        <f t="shared" si="503"/>
        <v>0.51189165942175241</v>
      </c>
      <c r="G973" s="94">
        <f t="shared" si="509"/>
        <v>4.0688365059868836E-3</v>
      </c>
      <c r="H973" s="6">
        <f t="shared" si="496"/>
        <v>0.31305959951501217</v>
      </c>
      <c r="I973" s="6">
        <f t="shared" si="504"/>
        <v>0.18515206496777156</v>
      </c>
      <c r="J973" s="6">
        <f t="shared" si="505"/>
        <v>0.86414233503222837</v>
      </c>
      <c r="K973" s="6">
        <f t="shared" si="506"/>
        <v>9.7944342583283522E-2</v>
      </c>
      <c r="L973" s="94">
        <f t="shared" si="507"/>
        <v>2.6266454840398007E-4</v>
      </c>
      <c r="M973" s="94">
        <f t="shared" si="510"/>
        <v>3.1977201398565311E-3</v>
      </c>
      <c r="N973" s="6">
        <f t="shared" si="497"/>
        <v>1.2111346408911789E-3</v>
      </c>
      <c r="O973" s="6">
        <f t="shared" si="511"/>
        <v>0.31184846619998652</v>
      </c>
      <c r="P973" s="6">
        <f t="shared" si="508"/>
        <v>0.31305960084087769</v>
      </c>
    </row>
    <row r="975" spans="1:16" x14ac:dyDescent="0.25">
      <c r="A975" s="11" t="s">
        <v>75</v>
      </c>
      <c r="B975" s="11"/>
      <c r="C975" s="11"/>
      <c r="D975" s="11"/>
      <c r="E975" s="11"/>
      <c r="F975">
        <f>F942+1</f>
        <v>30</v>
      </c>
      <c r="G975" t="s">
        <v>76</v>
      </c>
      <c r="H975">
        <f>D$18/100</f>
        <v>0.7</v>
      </c>
      <c r="K975" t="s">
        <v>15</v>
      </c>
    </row>
    <row r="976" spans="1:16" x14ac:dyDescent="0.25">
      <c r="A976" s="4" t="s">
        <v>82</v>
      </c>
      <c r="B976" s="4" t="s">
        <v>185</v>
      </c>
      <c r="C976" s="4" t="s">
        <v>186</v>
      </c>
      <c r="D976" s="4" t="s">
        <v>187</v>
      </c>
      <c r="E976" s="4" t="s">
        <v>188</v>
      </c>
      <c r="F976" s="4" t="s">
        <v>79</v>
      </c>
      <c r="G976" s="4" t="s">
        <v>81</v>
      </c>
      <c r="H976" s="4" t="s">
        <v>84</v>
      </c>
      <c r="I976" s="4" t="s">
        <v>60</v>
      </c>
      <c r="J976" s="4" t="s">
        <v>190</v>
      </c>
      <c r="K976" s="4" t="s">
        <v>86</v>
      </c>
      <c r="L976" s="4" t="s">
        <v>88</v>
      </c>
      <c r="M976" s="4" t="s">
        <v>88</v>
      </c>
      <c r="N976" s="4" t="s">
        <v>90</v>
      </c>
      <c r="O976" s="4" t="s">
        <v>92</v>
      </c>
      <c r="P976" s="4" t="s">
        <v>92</v>
      </c>
    </row>
    <row r="977" spans="1:16" x14ac:dyDescent="0.25">
      <c r="A977" s="4" t="s">
        <v>77</v>
      </c>
      <c r="B977" s="4" t="s">
        <v>10</v>
      </c>
      <c r="C977" s="4" t="s">
        <v>57</v>
      </c>
      <c r="D977" s="4" t="s">
        <v>59</v>
      </c>
      <c r="E977" s="4" t="s">
        <v>189</v>
      </c>
      <c r="F977" s="4" t="s">
        <v>78</v>
      </c>
      <c r="G977" s="4" t="s">
        <v>80</v>
      </c>
      <c r="H977" s="4" t="s">
        <v>83</v>
      </c>
      <c r="I977" s="4" t="s">
        <v>61</v>
      </c>
      <c r="J977" s="4" t="s">
        <v>191</v>
      </c>
      <c r="K977" s="4" t="s">
        <v>85</v>
      </c>
      <c r="L977" s="4" t="s">
        <v>87</v>
      </c>
      <c r="M977" s="4" t="s">
        <v>28</v>
      </c>
      <c r="N977" s="4" t="s">
        <v>89</v>
      </c>
      <c r="O977" s="4" t="s">
        <v>32</v>
      </c>
      <c r="P977" s="4" t="s">
        <v>91</v>
      </c>
    </row>
    <row r="978" spans="1:16" x14ac:dyDescent="0.25">
      <c r="A978" s="4" t="s">
        <v>0</v>
      </c>
      <c r="B978" s="4" t="s">
        <v>0</v>
      </c>
      <c r="C978" s="4" t="s">
        <v>97</v>
      </c>
      <c r="D978" s="4" t="s">
        <v>17</v>
      </c>
      <c r="E978" s="4" t="s">
        <v>17</v>
      </c>
      <c r="F978" s="4" t="s">
        <v>22</v>
      </c>
      <c r="G978" s="4" t="s">
        <v>0</v>
      </c>
      <c r="H978" s="4" t="s">
        <v>0</v>
      </c>
      <c r="I978" s="4" t="s">
        <v>0</v>
      </c>
      <c r="J978" s="4" t="s">
        <v>0</v>
      </c>
      <c r="K978" s="4" t="s">
        <v>0</v>
      </c>
      <c r="L978" s="4" t="s">
        <v>20</v>
      </c>
      <c r="M978" s="4" t="s">
        <v>20</v>
      </c>
      <c r="N978" s="4" t="s">
        <v>0</v>
      </c>
      <c r="O978" s="4" t="s">
        <v>0</v>
      </c>
      <c r="P978" s="4" t="s">
        <v>0</v>
      </c>
    </row>
    <row r="979" spans="1:16" x14ac:dyDescent="0.25">
      <c r="A979" s="24">
        <v>0.2</v>
      </c>
      <c r="B979" s="24">
        <f>IF(A979&lt;0.167,A979,2*0.167-A979)</f>
        <v>0.13400000000000001</v>
      </c>
      <c r="C979" s="24">
        <f>2*ACOS((0.167-B979)/0.167)</f>
        <v>2.7437647987045688</v>
      </c>
      <c r="D979" s="24">
        <f>0.167^2*(C979-SIN(C979))/2</f>
        <v>3.2858095406100046E-2</v>
      </c>
      <c r="E979" s="24">
        <f>IF(A979&lt;0.167,D979,3.1416*(0.167)^2-D979)</f>
        <v>5.4757986993899971E-2</v>
      </c>
      <c r="F979" s="6">
        <f>$D$19/E979</f>
        <v>0.7912162837048089</v>
      </c>
      <c r="G979" s="94">
        <f>F979^2/(2*32.2)</f>
        <v>9.7208572608641092E-3</v>
      </c>
      <c r="H979" s="6">
        <f t="shared" ref="H979:H1006" si="512">A979+G979</f>
        <v>0.20972085726086412</v>
      </c>
      <c r="I979" s="6">
        <f>0.167*C979</f>
        <v>0.45820872138366303</v>
      </c>
      <c r="J979" s="6">
        <f>IF(A979&lt;0.167,I979,(2*3.1416*0.167-I979))</f>
        <v>0.59108567861633698</v>
      </c>
      <c r="K979" s="6">
        <f>E979/J979</f>
        <v>9.2639678095537803E-2</v>
      </c>
      <c r="L979" s="94">
        <f>($D$21^2)*(F979^2)/(($D$20^2)*(K979^1.333))</f>
        <v>6.7588190163551704E-4</v>
      </c>
      <c r="M979" s="94">
        <f>D962</f>
        <v>2.9786334926780256E-3</v>
      </c>
      <c r="N979" s="6">
        <f t="shared" ref="N979:N1006" si="513">((M979+L979)/2)*D$30</f>
        <v>1.2790803880097397E-3</v>
      </c>
      <c r="O979" s="6">
        <f>H973</f>
        <v>0.31305959951501217</v>
      </c>
      <c r="P979" s="6">
        <f>N979+O979</f>
        <v>0.31433867990302189</v>
      </c>
    </row>
    <row r="980" spans="1:16" x14ac:dyDescent="0.25">
      <c r="A980" s="33">
        <f t="shared" ref="A980:A1006" si="514">A979+(P979-H979)/2</f>
        <v>0.25230891132107891</v>
      </c>
      <c r="B980" s="24">
        <f t="shared" ref="B980:B1006" si="515">IF(A980&lt;0.167,A980,2*0.167-A980)</f>
        <v>8.1691088678921109E-2</v>
      </c>
      <c r="C980" s="24">
        <f t="shared" ref="C980:C1006" si="516">2*ACOS((0.167-B980)/0.167)</f>
        <v>2.0692884815412147</v>
      </c>
      <c r="D980" s="24">
        <f t="shared" ref="D980:D1006" si="517">0.167^2*(C980-SIN(C980))/2</f>
        <v>1.6607676639508313E-2</v>
      </c>
      <c r="E980" s="24">
        <f t="shared" ref="E980:E1006" si="518">IF(A980&lt;0.167,D980,3.1416*(0.167)^2-D980)</f>
        <v>7.1008405760491708E-2</v>
      </c>
      <c r="F980" s="6">
        <f t="shared" ref="F980:F1006" si="519">$D$19/E980</f>
        <v>0.61014482029922679</v>
      </c>
      <c r="G980" s="94">
        <f>F980^2/2/32.2</f>
        <v>5.7806941263660819E-3</v>
      </c>
      <c r="H980" s="6">
        <f t="shared" si="512"/>
        <v>0.25808960544744497</v>
      </c>
      <c r="I980" s="6">
        <f t="shared" ref="I980:I1006" si="520">0.167*C980</f>
        <v>0.34557117641738289</v>
      </c>
      <c r="J980" s="6">
        <f t="shared" ref="J980:J1006" si="521">IF(A980&lt;0.167,I980,(2*3.1416*0.167-I980))</f>
        <v>0.70372322358261707</v>
      </c>
      <c r="K980" s="6">
        <f t="shared" ref="K980:K1006" si="522">E980/J980</f>
        <v>0.10090388292003742</v>
      </c>
      <c r="L980" s="94">
        <f t="shared" ref="L980:L1006" si="523">($D$21^2)*(F980^2)/(($D$20^2)*(K980^1.333))</f>
        <v>3.5865549548500013E-4</v>
      </c>
      <c r="M980" s="94">
        <f>M979</f>
        <v>2.9786334926780256E-3</v>
      </c>
      <c r="N980" s="6">
        <f t="shared" si="513"/>
        <v>1.1680511458570589E-3</v>
      </c>
      <c r="O980" s="6">
        <f>O979</f>
        <v>0.31305959951501217</v>
      </c>
      <c r="P980" s="6">
        <f t="shared" ref="P980:P1006" si="524">N980+O980</f>
        <v>0.31422765066086922</v>
      </c>
    </row>
    <row r="981" spans="1:16" x14ac:dyDescent="0.25">
      <c r="A981" s="33">
        <f t="shared" si="514"/>
        <v>0.28037793392779103</v>
      </c>
      <c r="B981" s="24">
        <f t="shared" si="515"/>
        <v>5.3622066072208985E-2</v>
      </c>
      <c r="C981" s="24">
        <f t="shared" si="516"/>
        <v>1.6490391457003561</v>
      </c>
      <c r="D981" s="24">
        <f t="shared" si="517"/>
        <v>9.0931882832580545E-3</v>
      </c>
      <c r="E981" s="24">
        <f t="shared" si="518"/>
        <v>7.8522894116741959E-2</v>
      </c>
      <c r="F981" s="6">
        <f t="shared" si="519"/>
        <v>0.55175514682452764</v>
      </c>
      <c r="G981" s="94">
        <f t="shared" ref="G981:G1006" si="525">F981^2/2/32.2</f>
        <v>4.7272320193688828E-3</v>
      </c>
      <c r="H981" s="6">
        <f t="shared" si="512"/>
        <v>0.2851051659471599</v>
      </c>
      <c r="I981" s="6">
        <f t="shared" si="520"/>
        <v>0.27538953733195948</v>
      </c>
      <c r="J981" s="6">
        <f t="shared" si="521"/>
        <v>0.77390486266804048</v>
      </c>
      <c r="K981" s="6">
        <f t="shared" si="522"/>
        <v>0.10146323909380014</v>
      </c>
      <c r="L981" s="94">
        <f t="shared" si="523"/>
        <v>2.911414853983924E-4</v>
      </c>
      <c r="M981" s="94">
        <f t="shared" ref="M981:M1006" si="526">M980</f>
        <v>2.9786334926780256E-3</v>
      </c>
      <c r="N981" s="6">
        <f t="shared" si="513"/>
        <v>1.1444212423267462E-3</v>
      </c>
      <c r="O981" s="6">
        <f t="shared" ref="O981:O1006" si="527">O980</f>
        <v>0.31305959951501217</v>
      </c>
      <c r="P981" s="6">
        <f t="shared" si="524"/>
        <v>0.31420402075733889</v>
      </c>
    </row>
    <row r="982" spans="1:16" x14ac:dyDescent="0.25">
      <c r="A982" s="33">
        <f t="shared" si="514"/>
        <v>0.29492736133288056</v>
      </c>
      <c r="B982" s="24">
        <f t="shared" si="515"/>
        <v>3.9072638667119464E-2</v>
      </c>
      <c r="C982" s="24">
        <f t="shared" si="516"/>
        <v>1.3963017943334228</v>
      </c>
      <c r="D982" s="24">
        <f t="shared" si="517"/>
        <v>5.7379857037279398E-3</v>
      </c>
      <c r="E982" s="24">
        <f t="shared" si="518"/>
        <v>8.1878096696272079E-2</v>
      </c>
      <c r="F982" s="6">
        <f t="shared" si="519"/>
        <v>0.52914531139122589</v>
      </c>
      <c r="G982" s="94">
        <f t="shared" si="525"/>
        <v>4.3477447293061708E-3</v>
      </c>
      <c r="H982" s="6">
        <f t="shared" si="512"/>
        <v>0.29927510606218671</v>
      </c>
      <c r="I982" s="6">
        <f t="shared" si="520"/>
        <v>0.23318239965368162</v>
      </c>
      <c r="J982" s="6">
        <f t="shared" si="521"/>
        <v>0.81611200034631837</v>
      </c>
      <c r="K982" s="6">
        <f t="shared" si="522"/>
        <v>0.10032703435499905</v>
      </c>
      <c r="L982" s="94">
        <f t="shared" si="523"/>
        <v>2.7181948095314728E-4</v>
      </c>
      <c r="M982" s="94">
        <f t="shared" si="526"/>
        <v>2.9786334926780256E-3</v>
      </c>
      <c r="N982" s="6">
        <f t="shared" si="513"/>
        <v>1.1376585407709104E-3</v>
      </c>
      <c r="O982" s="6">
        <f t="shared" si="527"/>
        <v>0.31305959951501217</v>
      </c>
      <c r="P982" s="6">
        <f t="shared" si="524"/>
        <v>0.31419725805578308</v>
      </c>
    </row>
    <row r="983" spans="1:16" x14ac:dyDescent="0.25">
      <c r="A983" s="33">
        <f t="shared" si="514"/>
        <v>0.30238843732967874</v>
      </c>
      <c r="B983" s="24">
        <f t="shared" si="515"/>
        <v>3.161156267032128E-2</v>
      </c>
      <c r="C983" s="24">
        <f t="shared" si="516"/>
        <v>1.2508676766752671</v>
      </c>
      <c r="D983" s="24">
        <f t="shared" si="517"/>
        <v>4.2057980892877822E-3</v>
      </c>
      <c r="E983" s="24">
        <f t="shared" si="518"/>
        <v>8.3410284310712235E-2</v>
      </c>
      <c r="F983" s="6">
        <f t="shared" si="519"/>
        <v>0.51942528826634859</v>
      </c>
      <c r="G983" s="94">
        <f t="shared" si="525"/>
        <v>4.1894818337046471E-3</v>
      </c>
      <c r="H983" s="6">
        <f t="shared" si="512"/>
        <v>0.30657791916338339</v>
      </c>
      <c r="I983" s="6">
        <f t="shared" si="520"/>
        <v>0.20889490200476962</v>
      </c>
      <c r="J983" s="6">
        <f t="shared" si="521"/>
        <v>0.84039949799523028</v>
      </c>
      <c r="K983" s="6">
        <f t="shared" si="522"/>
        <v>9.9250754563379853E-2</v>
      </c>
      <c r="L983" s="94">
        <f t="shared" si="523"/>
        <v>2.6571791449759603E-4</v>
      </c>
      <c r="M983" s="94">
        <f t="shared" si="526"/>
        <v>2.9786334926780256E-3</v>
      </c>
      <c r="N983" s="6">
        <f t="shared" si="513"/>
        <v>1.1355229925114675E-3</v>
      </c>
      <c r="O983" s="6">
        <f t="shared" si="527"/>
        <v>0.31305959951501217</v>
      </c>
      <c r="P983" s="6">
        <f t="shared" si="524"/>
        <v>0.31419512250752363</v>
      </c>
    </row>
    <row r="984" spans="1:16" x14ac:dyDescent="0.25">
      <c r="A984" s="33">
        <f t="shared" si="514"/>
        <v>0.30619703900174888</v>
      </c>
      <c r="B984" s="24">
        <f t="shared" si="515"/>
        <v>2.7802960998251136E-2</v>
      </c>
      <c r="C984" s="24">
        <f t="shared" si="516"/>
        <v>1.1707128922308125</v>
      </c>
      <c r="D984" s="24">
        <f t="shared" si="517"/>
        <v>3.4817240095907369E-3</v>
      </c>
      <c r="E984" s="24">
        <f t="shared" si="518"/>
        <v>8.4134358390409281E-2</v>
      </c>
      <c r="F984" s="6">
        <f t="shared" si="519"/>
        <v>0.51495502909080937</v>
      </c>
      <c r="G984" s="94">
        <f t="shared" si="525"/>
        <v>4.1176813972968367E-3</v>
      </c>
      <c r="H984" s="6">
        <f t="shared" si="512"/>
        <v>0.31031472039904573</v>
      </c>
      <c r="I984" s="6">
        <f t="shared" si="520"/>
        <v>0.1955090530025457</v>
      </c>
      <c r="J984" s="6">
        <f t="shared" si="521"/>
        <v>0.85378534699745423</v>
      </c>
      <c r="K984" s="6">
        <f t="shared" si="522"/>
        <v>9.8542752796459215E-2</v>
      </c>
      <c r="L984" s="94">
        <f t="shared" si="523"/>
        <v>2.6366818540894985E-4</v>
      </c>
      <c r="M984" s="94">
        <f t="shared" si="526"/>
        <v>2.9786334926780256E-3</v>
      </c>
      <c r="N984" s="6">
        <f t="shared" si="513"/>
        <v>1.1348055873304412E-3</v>
      </c>
      <c r="O984" s="6">
        <f t="shared" si="527"/>
        <v>0.31305959951501217</v>
      </c>
      <c r="P984" s="6">
        <f t="shared" si="524"/>
        <v>0.31419440510234259</v>
      </c>
    </row>
    <row r="985" spans="1:16" x14ac:dyDescent="0.25">
      <c r="A985" s="33">
        <f t="shared" si="514"/>
        <v>0.30813688135339734</v>
      </c>
      <c r="B985" s="24">
        <f t="shared" si="515"/>
        <v>2.5863118646602679E-2</v>
      </c>
      <c r="C985" s="24">
        <f t="shared" si="516"/>
        <v>1.1279721934237945</v>
      </c>
      <c r="D985" s="24">
        <f t="shared" si="517"/>
        <v>3.1295229497373552E-3</v>
      </c>
      <c r="E985" s="24">
        <f t="shared" si="518"/>
        <v>8.4486559450262663E-2</v>
      </c>
      <c r="F985" s="6">
        <f t="shared" si="519"/>
        <v>0.51280832423973322</v>
      </c>
      <c r="G985" s="94">
        <f t="shared" si="525"/>
        <v>4.0834220094652695E-3</v>
      </c>
      <c r="H985" s="6">
        <f t="shared" si="512"/>
        <v>0.31222030336286261</v>
      </c>
      <c r="I985" s="6">
        <f t="shared" si="520"/>
        <v>0.18837135630177371</v>
      </c>
      <c r="J985" s="6">
        <f t="shared" si="521"/>
        <v>0.86092304369822625</v>
      </c>
      <c r="K985" s="6">
        <f t="shared" si="522"/>
        <v>9.8134856615450503E-2</v>
      </c>
      <c r="L985" s="94">
        <f t="shared" si="523"/>
        <v>2.6292417426107345E-4</v>
      </c>
      <c r="M985" s="94">
        <f t="shared" si="526"/>
        <v>2.9786334926780256E-3</v>
      </c>
      <c r="N985" s="6">
        <f t="shared" si="513"/>
        <v>1.1345451834286846E-3</v>
      </c>
      <c r="O985" s="6">
        <f t="shared" si="527"/>
        <v>0.31305959951501217</v>
      </c>
      <c r="P985" s="6">
        <f t="shared" si="524"/>
        <v>0.31419414469844087</v>
      </c>
    </row>
    <row r="986" spans="1:16" x14ac:dyDescent="0.25">
      <c r="A986" s="33">
        <f t="shared" si="514"/>
        <v>0.3091238020211865</v>
      </c>
      <c r="B986" s="24">
        <f t="shared" si="515"/>
        <v>2.4876197978813519E-2</v>
      </c>
      <c r="C986" s="24">
        <f t="shared" si="516"/>
        <v>1.1056644739044397</v>
      </c>
      <c r="D986" s="24">
        <f t="shared" si="517"/>
        <v>2.9548680234096954E-3</v>
      </c>
      <c r="E986" s="24">
        <f t="shared" si="518"/>
        <v>8.4661214376590327E-2</v>
      </c>
      <c r="F986" s="6">
        <f t="shared" si="519"/>
        <v>0.51175040768668334</v>
      </c>
      <c r="G986" s="94">
        <f t="shared" si="525"/>
        <v>4.0665913007373686E-3</v>
      </c>
      <c r="H986" s="6">
        <f t="shared" si="512"/>
        <v>0.31319039332192389</v>
      </c>
      <c r="I986" s="6">
        <f t="shared" si="520"/>
        <v>0.18464596714204143</v>
      </c>
      <c r="J986" s="6">
        <f t="shared" si="521"/>
        <v>0.86464843285795856</v>
      </c>
      <c r="K986" s="6">
        <f t="shared" si="522"/>
        <v>9.791403206128077E-2</v>
      </c>
      <c r="L986" s="94">
        <f t="shared" si="523"/>
        <v>2.6262794222998954E-4</v>
      </c>
      <c r="M986" s="94">
        <f t="shared" si="526"/>
        <v>2.9786334926780256E-3</v>
      </c>
      <c r="N986" s="6">
        <f t="shared" si="513"/>
        <v>1.1344415022178052E-3</v>
      </c>
      <c r="O986" s="6">
        <f t="shared" si="527"/>
        <v>0.31305959951501217</v>
      </c>
      <c r="P986" s="6">
        <f t="shared" si="524"/>
        <v>0.31419404101722997</v>
      </c>
    </row>
    <row r="987" spans="1:16" x14ac:dyDescent="0.25">
      <c r="A987" s="33">
        <f t="shared" si="514"/>
        <v>0.30962562586883957</v>
      </c>
      <c r="B987" s="24">
        <f t="shared" si="515"/>
        <v>2.4374374131160448E-2</v>
      </c>
      <c r="C987" s="24">
        <f t="shared" si="516"/>
        <v>1.0941656449165098</v>
      </c>
      <c r="D987" s="24">
        <f t="shared" si="517"/>
        <v>2.867266400626674E-3</v>
      </c>
      <c r="E987" s="24">
        <f t="shared" si="518"/>
        <v>8.4748815999373339E-2</v>
      </c>
      <c r="F987" s="6">
        <f t="shared" si="519"/>
        <v>0.51122143078423843</v>
      </c>
      <c r="G987" s="94">
        <f t="shared" si="525"/>
        <v>4.0581886846752157E-3</v>
      </c>
      <c r="H987" s="6">
        <f t="shared" si="512"/>
        <v>0.31368381455351479</v>
      </c>
      <c r="I987" s="6">
        <f t="shared" si="520"/>
        <v>0.18272566270105714</v>
      </c>
      <c r="J987" s="6">
        <f t="shared" si="521"/>
        <v>0.86656873729894279</v>
      </c>
      <c r="K987" s="6">
        <f t="shared" si="522"/>
        <v>9.779814612690936E-2</v>
      </c>
      <c r="L987" s="94">
        <f t="shared" si="523"/>
        <v>2.6249934132583692E-4</v>
      </c>
      <c r="M987" s="94">
        <f t="shared" si="526"/>
        <v>2.9786334926780256E-3</v>
      </c>
      <c r="N987" s="6">
        <f t="shared" si="513"/>
        <v>1.1343964919013517E-3</v>
      </c>
      <c r="O987" s="6">
        <f t="shared" si="527"/>
        <v>0.31305959951501217</v>
      </c>
      <c r="P987" s="6">
        <f t="shared" si="524"/>
        <v>0.3141939960069135</v>
      </c>
    </row>
    <row r="988" spans="1:16" x14ac:dyDescent="0.25">
      <c r="A988" s="33">
        <f t="shared" si="514"/>
        <v>0.30988071659553895</v>
      </c>
      <c r="B988" s="24">
        <f t="shared" si="515"/>
        <v>2.4119283404461067E-2</v>
      </c>
      <c r="C988" s="24">
        <f t="shared" si="516"/>
        <v>1.0882786895074257</v>
      </c>
      <c r="D988" s="24">
        <f t="shared" si="517"/>
        <v>2.8230524381935513E-3</v>
      </c>
      <c r="E988" s="24">
        <f t="shared" si="518"/>
        <v>8.479302996180646E-2</v>
      </c>
      <c r="F988" s="6">
        <f t="shared" si="519"/>
        <v>0.5109548625869953</v>
      </c>
      <c r="G988" s="94">
        <f t="shared" si="525"/>
        <v>4.0539576335604849E-3</v>
      </c>
      <c r="H988" s="6">
        <f t="shared" si="512"/>
        <v>0.31393467422909943</v>
      </c>
      <c r="I988" s="6">
        <f t="shared" si="520"/>
        <v>0.18174254114774011</v>
      </c>
      <c r="J988" s="6">
        <f t="shared" si="521"/>
        <v>0.86755185885225983</v>
      </c>
      <c r="K988" s="6">
        <f t="shared" si="522"/>
        <v>9.7738283996053693E-2</v>
      </c>
      <c r="L988" s="94">
        <f t="shared" si="523"/>
        <v>2.6243977063696266E-4</v>
      </c>
      <c r="M988" s="94">
        <f t="shared" si="526"/>
        <v>2.9786334926780256E-3</v>
      </c>
      <c r="N988" s="6">
        <f t="shared" si="513"/>
        <v>1.134375642160246E-3</v>
      </c>
      <c r="O988" s="6">
        <f t="shared" si="527"/>
        <v>0.31305959951501217</v>
      </c>
      <c r="P988" s="6">
        <f t="shared" si="524"/>
        <v>0.3141939751571724</v>
      </c>
    </row>
    <row r="989" spans="1:16" x14ac:dyDescent="0.25">
      <c r="A989" s="33">
        <f t="shared" si="514"/>
        <v>0.31001036705957541</v>
      </c>
      <c r="B989" s="24">
        <f t="shared" si="515"/>
        <v>2.398963294042461E-2</v>
      </c>
      <c r="C989" s="24">
        <f t="shared" si="516"/>
        <v>1.0852756298415063</v>
      </c>
      <c r="D989" s="24">
        <f t="shared" si="517"/>
        <v>2.8006629376835131E-3</v>
      </c>
      <c r="E989" s="24">
        <f t="shared" si="518"/>
        <v>8.4815419462316508E-2</v>
      </c>
      <c r="F989" s="6">
        <f t="shared" si="519"/>
        <v>0.51081998116768468</v>
      </c>
      <c r="G989" s="94">
        <f t="shared" si="525"/>
        <v>4.0518175956545614E-3</v>
      </c>
      <c r="H989" s="6">
        <f t="shared" si="512"/>
        <v>0.31406218465522995</v>
      </c>
      <c r="I989" s="6">
        <f t="shared" si="520"/>
        <v>0.18124103018353155</v>
      </c>
      <c r="J989" s="6">
        <f t="shared" si="521"/>
        <v>0.86805336981646841</v>
      </c>
      <c r="K989" s="6">
        <f t="shared" si="522"/>
        <v>9.7707609245557034E-2</v>
      </c>
      <c r="L989" s="94">
        <f t="shared" si="523"/>
        <v>2.6241100728399691E-4</v>
      </c>
      <c r="M989" s="94">
        <f t="shared" si="526"/>
        <v>2.9786334926780256E-3</v>
      </c>
      <c r="N989" s="6">
        <f t="shared" si="513"/>
        <v>1.1343655749867078E-3</v>
      </c>
      <c r="O989" s="6">
        <f t="shared" si="527"/>
        <v>0.31305959951501217</v>
      </c>
      <c r="P989" s="6">
        <f t="shared" si="524"/>
        <v>0.31419396508999886</v>
      </c>
    </row>
    <row r="990" spans="1:16" x14ac:dyDescent="0.25">
      <c r="A990" s="33">
        <f t="shared" si="514"/>
        <v>0.31007625727695987</v>
      </c>
      <c r="B990" s="24">
        <f t="shared" si="515"/>
        <v>2.3923742723040153E-2</v>
      </c>
      <c r="C990" s="24">
        <f t="shared" si="516"/>
        <v>1.083746563025763</v>
      </c>
      <c r="D990" s="24">
        <f t="shared" si="517"/>
        <v>2.7893056280229259E-3</v>
      </c>
      <c r="E990" s="24">
        <f t="shared" si="518"/>
        <v>8.4826776771977086E-2</v>
      </c>
      <c r="F990" s="6">
        <f t="shared" si="519"/>
        <v>0.5107515883685273</v>
      </c>
      <c r="G990" s="94">
        <f t="shared" si="525"/>
        <v>4.05073268666108E-3</v>
      </c>
      <c r="H990" s="6">
        <f t="shared" si="512"/>
        <v>0.31412698996362093</v>
      </c>
      <c r="I990" s="6">
        <f t="shared" si="520"/>
        <v>0.18098567602530244</v>
      </c>
      <c r="J990" s="6">
        <f t="shared" si="521"/>
        <v>0.86830872397469749</v>
      </c>
      <c r="K990" s="6">
        <f t="shared" si="522"/>
        <v>9.7691954980805809E-2</v>
      </c>
      <c r="L990" s="94">
        <f t="shared" si="523"/>
        <v>2.6239678231699555E-4</v>
      </c>
      <c r="M990" s="94">
        <f t="shared" si="526"/>
        <v>2.9786334926780256E-3</v>
      </c>
      <c r="N990" s="6">
        <f t="shared" si="513"/>
        <v>1.1343605962482574E-3</v>
      </c>
      <c r="O990" s="6">
        <f t="shared" si="527"/>
        <v>0.31305959951501217</v>
      </c>
      <c r="P990" s="6">
        <f t="shared" si="524"/>
        <v>0.31419396011126044</v>
      </c>
    </row>
    <row r="991" spans="1:16" x14ac:dyDescent="0.25">
      <c r="A991" s="33">
        <f t="shared" si="514"/>
        <v>0.31010974235077959</v>
      </c>
      <c r="B991" s="24">
        <f t="shared" si="515"/>
        <v>2.3890257649220425E-2</v>
      </c>
      <c r="C991" s="24">
        <f t="shared" si="516"/>
        <v>1.0829687543945603</v>
      </c>
      <c r="D991" s="24">
        <f t="shared" si="517"/>
        <v>2.7835394271207236E-3</v>
      </c>
      <c r="E991" s="24">
        <f t="shared" si="518"/>
        <v>8.4832542972879288E-2</v>
      </c>
      <c r="F991" s="6">
        <f t="shared" si="519"/>
        <v>0.51071687178257519</v>
      </c>
      <c r="G991" s="94">
        <f t="shared" si="525"/>
        <v>4.0501820360773185E-3</v>
      </c>
      <c r="H991" s="6">
        <f t="shared" si="512"/>
        <v>0.31415992438685691</v>
      </c>
      <c r="I991" s="6">
        <f t="shared" si="520"/>
        <v>0.18085578198389157</v>
      </c>
      <c r="J991" s="6">
        <f t="shared" si="521"/>
        <v>0.86843861801610833</v>
      </c>
      <c r="K991" s="6">
        <f t="shared" si="522"/>
        <v>9.7683982739820721E-2</v>
      </c>
      <c r="L991" s="94">
        <f t="shared" si="523"/>
        <v>2.6238965502532339E-4</v>
      </c>
      <c r="M991" s="94">
        <f t="shared" si="526"/>
        <v>2.9786334926780256E-3</v>
      </c>
      <c r="N991" s="6">
        <f t="shared" si="513"/>
        <v>1.1343581016961721E-3</v>
      </c>
      <c r="O991" s="6">
        <f t="shared" si="527"/>
        <v>0.31305959951501217</v>
      </c>
      <c r="P991" s="6">
        <f t="shared" si="524"/>
        <v>0.31419395761670832</v>
      </c>
    </row>
    <row r="992" spans="1:16" x14ac:dyDescent="0.25">
      <c r="A992" s="33">
        <f t="shared" si="514"/>
        <v>0.3101267589657053</v>
      </c>
      <c r="B992" s="24">
        <f t="shared" si="515"/>
        <v>2.3873241034294723E-2</v>
      </c>
      <c r="C992" s="24">
        <f t="shared" si="516"/>
        <v>1.0825732908607901</v>
      </c>
      <c r="D992" s="24">
        <f t="shared" si="517"/>
        <v>2.7806105584750824E-3</v>
      </c>
      <c r="E992" s="24">
        <f t="shared" si="518"/>
        <v>8.4835471841524929E-2</v>
      </c>
      <c r="F992" s="6">
        <f t="shared" si="519"/>
        <v>0.51069923974022202</v>
      </c>
      <c r="G992" s="94">
        <f t="shared" si="525"/>
        <v>4.0499023830938008E-3</v>
      </c>
      <c r="H992" s="6">
        <f t="shared" si="512"/>
        <v>0.31417666134879907</v>
      </c>
      <c r="I992" s="6">
        <f t="shared" si="520"/>
        <v>0.18078973957375197</v>
      </c>
      <c r="J992" s="6">
        <f t="shared" si="521"/>
        <v>0.86850466042624797</v>
      </c>
      <c r="K992" s="6">
        <f t="shared" si="522"/>
        <v>9.7679927013735374E-2</v>
      </c>
      <c r="L992" s="94">
        <f t="shared" si="523"/>
        <v>2.6238605935890812E-4</v>
      </c>
      <c r="M992" s="94">
        <f t="shared" si="526"/>
        <v>2.9786334926780256E-3</v>
      </c>
      <c r="N992" s="6">
        <f t="shared" si="513"/>
        <v>1.1343568432129268E-3</v>
      </c>
      <c r="O992" s="6">
        <f t="shared" si="527"/>
        <v>0.31305959951501217</v>
      </c>
      <c r="P992" s="6">
        <f t="shared" si="524"/>
        <v>0.31419395635822511</v>
      </c>
    </row>
    <row r="993" spans="1:16" x14ac:dyDescent="0.25">
      <c r="A993" s="33">
        <f t="shared" si="514"/>
        <v>0.31013540647041832</v>
      </c>
      <c r="B993" s="24">
        <f t="shared" si="515"/>
        <v>2.3864593529581701E-2</v>
      </c>
      <c r="C993" s="24">
        <f t="shared" si="516"/>
        <v>1.0823722743189625</v>
      </c>
      <c r="D993" s="24">
        <f t="shared" si="517"/>
        <v>2.7791225349073525E-3</v>
      </c>
      <c r="E993" s="24">
        <f t="shared" si="518"/>
        <v>8.4836959865092668E-2</v>
      </c>
      <c r="F993" s="6">
        <f t="shared" si="519"/>
        <v>0.5106902821761371</v>
      </c>
      <c r="G993" s="94">
        <f t="shared" si="525"/>
        <v>4.0497603153593562E-3</v>
      </c>
      <c r="H993" s="6">
        <f t="shared" si="512"/>
        <v>0.31418516678577768</v>
      </c>
      <c r="I993" s="6">
        <f t="shared" si="520"/>
        <v>0.18075616981126674</v>
      </c>
      <c r="J993" s="6">
        <f t="shared" si="521"/>
        <v>0.86853823018873322</v>
      </c>
      <c r="K993" s="6">
        <f t="shared" si="522"/>
        <v>9.7677864849607846E-2</v>
      </c>
      <c r="L993" s="94">
        <f t="shared" si="523"/>
        <v>2.6238423891386601E-4</v>
      </c>
      <c r="M993" s="94">
        <f>M985</f>
        <v>2.9786334926780256E-3</v>
      </c>
      <c r="N993" s="6">
        <f t="shared" si="513"/>
        <v>1.134356206057162E-3</v>
      </c>
      <c r="O993" s="6">
        <f>O985</f>
        <v>0.31305959951501217</v>
      </c>
      <c r="P993" s="6">
        <f t="shared" si="524"/>
        <v>0.31419395572106934</v>
      </c>
    </row>
    <row r="994" spans="1:16" x14ac:dyDescent="0.25">
      <c r="A994" s="33">
        <f t="shared" si="514"/>
        <v>0.31013980093806415</v>
      </c>
      <c r="B994" s="24">
        <f t="shared" si="515"/>
        <v>2.3860199061935872E-2</v>
      </c>
      <c r="C994" s="24">
        <f t="shared" si="516"/>
        <v>1.0822701093453988</v>
      </c>
      <c r="D994" s="24">
        <f t="shared" si="517"/>
        <v>2.7783664501073212E-3</v>
      </c>
      <c r="E994" s="24">
        <f t="shared" si="518"/>
        <v>8.48377159498927E-2</v>
      </c>
      <c r="F994" s="6">
        <f t="shared" si="519"/>
        <v>0.51068573083767221</v>
      </c>
      <c r="G994" s="94">
        <f t="shared" si="525"/>
        <v>4.0496881316957672E-3</v>
      </c>
      <c r="H994" s="6">
        <f t="shared" si="512"/>
        <v>0.31418948906975991</v>
      </c>
      <c r="I994" s="6">
        <f t="shared" si="520"/>
        <v>0.1807391082606816</v>
      </c>
      <c r="J994" s="6">
        <f t="shared" si="521"/>
        <v>0.86855529173931834</v>
      </c>
      <c r="K994" s="6">
        <f t="shared" si="522"/>
        <v>9.7676816613484235E-2</v>
      </c>
      <c r="L994" s="94">
        <f t="shared" si="523"/>
        <v>2.6238331556153267E-4</v>
      </c>
      <c r="M994" s="94">
        <f t="shared" si="526"/>
        <v>2.9786334926780256E-3</v>
      </c>
      <c r="N994" s="6">
        <f t="shared" si="513"/>
        <v>1.1343558828838453E-3</v>
      </c>
      <c r="O994" s="6">
        <f t="shared" si="527"/>
        <v>0.31305959951501217</v>
      </c>
      <c r="P994" s="6">
        <f t="shared" si="524"/>
        <v>0.31419395539789602</v>
      </c>
    </row>
    <row r="995" spans="1:16" x14ac:dyDescent="0.25">
      <c r="A995" s="33">
        <f t="shared" si="514"/>
        <v>0.3101420341021322</v>
      </c>
      <c r="B995" s="24">
        <f t="shared" si="515"/>
        <v>2.3857965897867817E-2</v>
      </c>
      <c r="C995" s="24">
        <f t="shared" si="516"/>
        <v>1.0822181882048274</v>
      </c>
      <c r="D995" s="24">
        <f t="shared" si="517"/>
        <v>2.777982250399783E-3</v>
      </c>
      <c r="E995" s="24">
        <f t="shared" si="518"/>
        <v>8.4838100149600235E-2</v>
      </c>
      <c r="F995" s="6">
        <f t="shared" si="519"/>
        <v>0.51068341813491147</v>
      </c>
      <c r="G995" s="94">
        <f t="shared" si="525"/>
        <v>4.0496514527633039E-3</v>
      </c>
      <c r="H995" s="6">
        <f t="shared" si="512"/>
        <v>0.31419168555489552</v>
      </c>
      <c r="I995" s="6">
        <f t="shared" si="520"/>
        <v>0.1807304374302062</v>
      </c>
      <c r="J995" s="6">
        <f t="shared" si="521"/>
        <v>0.86856396256979373</v>
      </c>
      <c r="K995" s="6">
        <f t="shared" si="522"/>
        <v>9.7676283849714801E-2</v>
      </c>
      <c r="L995" s="94">
        <f t="shared" si="523"/>
        <v>2.6238284678961149E-4</v>
      </c>
      <c r="M995" s="94">
        <f t="shared" si="526"/>
        <v>2.9786334926780256E-3</v>
      </c>
      <c r="N995" s="6">
        <f t="shared" si="513"/>
        <v>1.1343557188136729E-3</v>
      </c>
      <c r="O995" s="6">
        <f t="shared" si="527"/>
        <v>0.31305959951501217</v>
      </c>
      <c r="P995" s="6">
        <f t="shared" si="524"/>
        <v>0.31419395523382582</v>
      </c>
    </row>
    <row r="996" spans="1:16" x14ac:dyDescent="0.25">
      <c r="A996" s="33">
        <f t="shared" si="514"/>
        <v>0.31014316894159732</v>
      </c>
      <c r="B996" s="24">
        <f t="shared" si="515"/>
        <v>2.3856831058402694E-2</v>
      </c>
      <c r="C996" s="24">
        <f t="shared" si="516"/>
        <v>1.0821918022890942</v>
      </c>
      <c r="D996" s="24">
        <f t="shared" si="517"/>
        <v>2.7777870158474257E-3</v>
      </c>
      <c r="E996" s="24">
        <f t="shared" si="518"/>
        <v>8.4838295384152593E-2</v>
      </c>
      <c r="F996" s="6">
        <f t="shared" si="519"/>
        <v>0.5106822429221366</v>
      </c>
      <c r="G996" s="94">
        <f t="shared" si="525"/>
        <v>4.0496328142233563E-3</v>
      </c>
      <c r="H996" s="6">
        <f t="shared" si="512"/>
        <v>0.31419280175582071</v>
      </c>
      <c r="I996" s="6">
        <f t="shared" si="520"/>
        <v>0.18072603098227874</v>
      </c>
      <c r="J996" s="6">
        <f t="shared" si="521"/>
        <v>0.86856836901772128</v>
      </c>
      <c r="K996" s="6">
        <f t="shared" si="522"/>
        <v>9.7676013092783551E-2</v>
      </c>
      <c r="L996" s="94">
        <f t="shared" si="523"/>
        <v>2.623826086883659E-4</v>
      </c>
      <c r="M996" s="94">
        <f t="shared" si="526"/>
        <v>2.9786334926780256E-3</v>
      </c>
      <c r="N996" s="6">
        <f t="shared" si="513"/>
        <v>1.134355635478237E-3</v>
      </c>
      <c r="O996" s="6">
        <f t="shared" si="527"/>
        <v>0.31305959951501217</v>
      </c>
      <c r="P996" s="6">
        <f t="shared" si="524"/>
        <v>0.31419395515049042</v>
      </c>
    </row>
    <row r="997" spans="1:16" x14ac:dyDescent="0.25">
      <c r="A997" s="33">
        <f t="shared" si="514"/>
        <v>0.31014374563893221</v>
      </c>
      <c r="B997" s="24">
        <f t="shared" si="515"/>
        <v>2.3856254361067808E-2</v>
      </c>
      <c r="C997" s="24">
        <f t="shared" si="516"/>
        <v>1.0821783933976388</v>
      </c>
      <c r="D997" s="24">
        <f t="shared" si="517"/>
        <v>2.7776878041214799E-3</v>
      </c>
      <c r="E997" s="24">
        <f t="shared" si="518"/>
        <v>8.4838394595878538E-2</v>
      </c>
      <c r="F997" s="6">
        <f t="shared" si="519"/>
        <v>0.5106816457200446</v>
      </c>
      <c r="G997" s="94">
        <f t="shared" si="525"/>
        <v>4.0496233427846761E-3</v>
      </c>
      <c r="H997" s="6">
        <f t="shared" si="512"/>
        <v>0.3141933689817169</v>
      </c>
      <c r="I997" s="6">
        <f t="shared" si="520"/>
        <v>0.18072379169740568</v>
      </c>
      <c r="J997" s="6">
        <f t="shared" si="521"/>
        <v>0.86857060830259425</v>
      </c>
      <c r="K997" s="6">
        <f t="shared" si="522"/>
        <v>9.7675875495803532E-2</v>
      </c>
      <c r="L997" s="94">
        <f t="shared" si="523"/>
        <v>2.6238248772147223E-4</v>
      </c>
      <c r="M997" s="94">
        <f t="shared" si="526"/>
        <v>2.9786334926780256E-3</v>
      </c>
      <c r="N997" s="6">
        <f t="shared" si="513"/>
        <v>1.1343555931398242E-3</v>
      </c>
      <c r="O997" s="6">
        <f t="shared" si="527"/>
        <v>0.31305959951501217</v>
      </c>
      <c r="P997" s="6">
        <f t="shared" si="524"/>
        <v>0.31419395510815201</v>
      </c>
    </row>
    <row r="998" spans="1:16" x14ac:dyDescent="0.25">
      <c r="A998" s="33">
        <f t="shared" si="514"/>
        <v>0.31014403870214979</v>
      </c>
      <c r="B998" s="24">
        <f t="shared" si="515"/>
        <v>2.3855961297850226E-2</v>
      </c>
      <c r="C998" s="24">
        <f t="shared" si="516"/>
        <v>1.0821715792757445</v>
      </c>
      <c r="D998" s="24">
        <f t="shared" si="517"/>
        <v>2.7776373876183267E-3</v>
      </c>
      <c r="E998" s="24">
        <f t="shared" si="518"/>
        <v>8.4838445012381691E-2</v>
      </c>
      <c r="F998" s="6">
        <f t="shared" si="519"/>
        <v>0.51068134223990902</v>
      </c>
      <c r="G998" s="94">
        <f t="shared" si="525"/>
        <v>4.049618529688743E-3</v>
      </c>
      <c r="H998" s="6">
        <f t="shared" si="512"/>
        <v>0.31419365723183856</v>
      </c>
      <c r="I998" s="6">
        <f t="shared" si="520"/>
        <v>0.18072265373904933</v>
      </c>
      <c r="J998" s="6">
        <f t="shared" si="521"/>
        <v>0.86857174626095057</v>
      </c>
      <c r="K998" s="6">
        <f t="shared" si="522"/>
        <v>9.7675805571153282E-2</v>
      </c>
      <c r="L998" s="94">
        <f t="shared" si="523"/>
        <v>2.6238242625692751E-4</v>
      </c>
      <c r="M998" s="94">
        <f t="shared" si="526"/>
        <v>2.9786334926780256E-3</v>
      </c>
      <c r="N998" s="6">
        <f t="shared" si="513"/>
        <v>1.1343555716272335E-3</v>
      </c>
      <c r="O998" s="6">
        <f t="shared" si="527"/>
        <v>0.31305959951501217</v>
      </c>
      <c r="P998" s="6">
        <f t="shared" si="524"/>
        <v>0.31419395508663939</v>
      </c>
    </row>
    <row r="999" spans="1:16" x14ac:dyDescent="0.25">
      <c r="A999" s="33">
        <f t="shared" si="514"/>
        <v>0.31014418762955021</v>
      </c>
      <c r="B999" s="24">
        <f t="shared" si="515"/>
        <v>2.3855812370449814E-2</v>
      </c>
      <c r="C999" s="24">
        <f t="shared" si="516"/>
        <v>1.0821681164945494</v>
      </c>
      <c r="D999" s="24">
        <f t="shared" si="517"/>
        <v>2.7776117673214071E-3</v>
      </c>
      <c r="E999" s="24">
        <f t="shared" si="518"/>
        <v>8.4838470632678603E-2</v>
      </c>
      <c r="F999" s="6">
        <f t="shared" si="519"/>
        <v>0.51068118801968887</v>
      </c>
      <c r="G999" s="94">
        <f t="shared" si="525"/>
        <v>4.0496160838074651E-3</v>
      </c>
      <c r="H999" s="6">
        <f t="shared" si="512"/>
        <v>0.31419380371335764</v>
      </c>
      <c r="I999" s="6">
        <f t="shared" si="520"/>
        <v>0.18072207545458976</v>
      </c>
      <c r="J999" s="6">
        <f t="shared" si="521"/>
        <v>0.86857232454541022</v>
      </c>
      <c r="K999" s="6">
        <f t="shared" si="522"/>
        <v>9.7675770036860218E-2</v>
      </c>
      <c r="L999" s="94">
        <f t="shared" si="523"/>
        <v>2.6238239502420098E-4</v>
      </c>
      <c r="M999" s="94">
        <f t="shared" si="526"/>
        <v>2.9786334926780256E-3</v>
      </c>
      <c r="N999" s="6">
        <f t="shared" si="513"/>
        <v>1.1343555606957792E-3</v>
      </c>
      <c r="O999" s="6">
        <f t="shared" si="527"/>
        <v>0.31305959951501217</v>
      </c>
      <c r="P999" s="6">
        <f t="shared" si="524"/>
        <v>0.31419395507570796</v>
      </c>
    </row>
    <row r="1000" spans="1:16" x14ac:dyDescent="0.25">
      <c r="A1000" s="33">
        <f t="shared" si="514"/>
        <v>0.31014426331072537</v>
      </c>
      <c r="B1000" s="24">
        <f t="shared" si="515"/>
        <v>2.3855736689274654E-2</v>
      </c>
      <c r="C1000" s="24">
        <f t="shared" si="516"/>
        <v>1.0821663567920448</v>
      </c>
      <c r="D1000" s="24">
        <f t="shared" si="517"/>
        <v>2.7775987477564388E-3</v>
      </c>
      <c r="E1000" s="24">
        <f t="shared" si="518"/>
        <v>8.4838483652243585E-2</v>
      </c>
      <c r="F1000" s="6">
        <f t="shared" si="519"/>
        <v>0.51068110964904123</v>
      </c>
      <c r="G1000" s="94">
        <f t="shared" si="525"/>
        <v>4.0496148408754049E-3</v>
      </c>
      <c r="H1000" s="6">
        <f t="shared" si="512"/>
        <v>0.31419387815160077</v>
      </c>
      <c r="I1000" s="6">
        <f t="shared" si="520"/>
        <v>0.18072178158427149</v>
      </c>
      <c r="J1000" s="6">
        <f t="shared" si="521"/>
        <v>0.86857261841572853</v>
      </c>
      <c r="K1000" s="6">
        <f t="shared" si="522"/>
        <v>9.767575197913618E-2</v>
      </c>
      <c r="L1000" s="94">
        <f t="shared" si="523"/>
        <v>2.6238237915303294E-4</v>
      </c>
      <c r="M1000" s="94">
        <f t="shared" si="526"/>
        <v>2.9786334926780256E-3</v>
      </c>
      <c r="N1000" s="6">
        <f t="shared" si="513"/>
        <v>1.1343555551408704E-3</v>
      </c>
      <c r="O1000" s="6">
        <f t="shared" si="527"/>
        <v>0.31305959951501217</v>
      </c>
      <c r="P1000" s="6">
        <f t="shared" si="524"/>
        <v>0.31419395507015302</v>
      </c>
    </row>
    <row r="1001" spans="1:16" x14ac:dyDescent="0.25">
      <c r="A1001" s="33">
        <f t="shared" si="514"/>
        <v>0.31014430177000152</v>
      </c>
      <c r="B1001" s="24">
        <f t="shared" si="515"/>
        <v>2.3855698229998501E-2</v>
      </c>
      <c r="C1001" s="24">
        <f t="shared" si="516"/>
        <v>1.0821654625543538</v>
      </c>
      <c r="D1001" s="24">
        <f t="shared" si="517"/>
        <v>2.7775921315471787E-3</v>
      </c>
      <c r="E1001" s="24">
        <f t="shared" si="518"/>
        <v>8.4838490268452832E-2</v>
      </c>
      <c r="F1001" s="6">
        <f t="shared" si="519"/>
        <v>0.5106810698230958</v>
      </c>
      <c r="G1001" s="94">
        <f t="shared" si="525"/>
        <v>4.0496142092494043E-3</v>
      </c>
      <c r="H1001" s="6">
        <f t="shared" si="512"/>
        <v>0.31419391597925095</v>
      </c>
      <c r="I1001" s="6">
        <f t="shared" si="520"/>
        <v>0.18072163224657709</v>
      </c>
      <c r="J1001" s="6">
        <f t="shared" si="521"/>
        <v>0.86857276775342285</v>
      </c>
      <c r="K1001" s="6">
        <f t="shared" si="522"/>
        <v>9.767574280263118E-2</v>
      </c>
      <c r="L1001" s="94">
        <f t="shared" si="523"/>
        <v>2.6238237108783773E-4</v>
      </c>
      <c r="M1001" s="94">
        <f t="shared" si="526"/>
        <v>2.9786334926780256E-3</v>
      </c>
      <c r="N1001" s="6">
        <f t="shared" si="513"/>
        <v>1.1343555523180521E-3</v>
      </c>
      <c r="O1001" s="6">
        <f t="shared" si="527"/>
        <v>0.31305959951501217</v>
      </c>
      <c r="P1001" s="6">
        <f t="shared" si="524"/>
        <v>0.31419395506733022</v>
      </c>
    </row>
    <row r="1002" spans="1:16" x14ac:dyDescent="0.25">
      <c r="A1002" s="33">
        <f t="shared" si="514"/>
        <v>0.31014432131404113</v>
      </c>
      <c r="B1002" s="24">
        <f t="shared" si="515"/>
        <v>2.3855678685958892E-2</v>
      </c>
      <c r="C1002" s="24">
        <f t="shared" si="516"/>
        <v>1.0821650081249312</v>
      </c>
      <c r="D1002" s="24">
        <f t="shared" si="517"/>
        <v>2.7775887693574494E-3</v>
      </c>
      <c r="E1002" s="24">
        <f t="shared" si="518"/>
        <v>8.4838493630642567E-2</v>
      </c>
      <c r="F1002" s="6">
        <f t="shared" si="519"/>
        <v>0.51068104958456284</v>
      </c>
      <c r="G1002" s="94">
        <f t="shared" si="525"/>
        <v>4.0496138882731474E-3</v>
      </c>
      <c r="H1002" s="6">
        <f t="shared" si="512"/>
        <v>0.31419393520231426</v>
      </c>
      <c r="I1002" s="6">
        <f t="shared" si="520"/>
        <v>0.18072155635686352</v>
      </c>
      <c r="J1002" s="6">
        <f t="shared" si="521"/>
        <v>0.86857284364313647</v>
      </c>
      <c r="K1002" s="6">
        <f t="shared" si="522"/>
        <v>9.7675738139355733E-2</v>
      </c>
      <c r="L1002" s="94">
        <f t="shared" si="523"/>
        <v>2.6238236698934258E-4</v>
      </c>
      <c r="M1002" s="94">
        <f t="shared" si="526"/>
        <v>2.9786334926780256E-3</v>
      </c>
      <c r="N1002" s="6">
        <f t="shared" si="513"/>
        <v>1.1343555508835789E-3</v>
      </c>
      <c r="O1002" s="6">
        <f t="shared" si="527"/>
        <v>0.31305959951501217</v>
      </c>
      <c r="P1002" s="6">
        <f t="shared" si="524"/>
        <v>0.31419395506589576</v>
      </c>
    </row>
    <row r="1003" spans="1:16" x14ac:dyDescent="0.25">
      <c r="A1003" s="33">
        <f t="shared" si="514"/>
        <v>0.31014433124583185</v>
      </c>
      <c r="B1003" s="24">
        <f t="shared" si="515"/>
        <v>2.3855668754168169E-2</v>
      </c>
      <c r="C1003" s="24">
        <f t="shared" si="516"/>
        <v>1.082164777195231</v>
      </c>
      <c r="D1003" s="24">
        <f t="shared" si="517"/>
        <v>2.7775870607774488E-3</v>
      </c>
      <c r="E1003" s="24">
        <f t="shared" si="518"/>
        <v>8.4838495339222567E-2</v>
      </c>
      <c r="F1003" s="6">
        <f t="shared" si="519"/>
        <v>0.51068103929985154</v>
      </c>
      <c r="G1003" s="94">
        <f t="shared" si="525"/>
        <v>4.0496137251611252E-3</v>
      </c>
      <c r="H1003" s="6">
        <f t="shared" si="512"/>
        <v>0.31419394497099296</v>
      </c>
      <c r="I1003" s="6">
        <f t="shared" si="520"/>
        <v>0.18072151779160359</v>
      </c>
      <c r="J1003" s="6">
        <f t="shared" si="521"/>
        <v>0.86857288220839635</v>
      </c>
      <c r="K1003" s="6">
        <f t="shared" si="522"/>
        <v>9.7675735769594638E-2</v>
      </c>
      <c r="L1003" s="94">
        <f t="shared" si="523"/>
        <v>2.6238236490659905E-4</v>
      </c>
      <c r="M1003" s="94">
        <f t="shared" si="526"/>
        <v>2.9786334926780256E-3</v>
      </c>
      <c r="N1003" s="6">
        <f t="shared" si="513"/>
        <v>1.1343555501546186E-3</v>
      </c>
      <c r="O1003" s="6">
        <f t="shared" si="527"/>
        <v>0.31305959951501217</v>
      </c>
      <c r="P1003" s="6">
        <f t="shared" si="524"/>
        <v>0.31419395506516679</v>
      </c>
    </row>
    <row r="1004" spans="1:16" x14ac:dyDescent="0.25">
      <c r="A1004" s="33">
        <f t="shared" si="514"/>
        <v>0.31014433629291877</v>
      </c>
      <c r="B1004" s="24">
        <f t="shared" si="515"/>
        <v>2.3855663707081254E-2</v>
      </c>
      <c r="C1004" s="24">
        <f t="shared" si="516"/>
        <v>1.0821646598425332</v>
      </c>
      <c r="D1004" s="24">
        <f t="shared" si="517"/>
        <v>2.7775861925200779E-3</v>
      </c>
      <c r="E1004" s="24">
        <f t="shared" si="518"/>
        <v>8.4838496207479935E-2</v>
      </c>
      <c r="F1004" s="6">
        <f t="shared" si="519"/>
        <v>0.51068103407342025</v>
      </c>
      <c r="G1004" s="94">
        <f t="shared" si="525"/>
        <v>4.0496136422717051E-3</v>
      </c>
      <c r="H1004" s="6">
        <f t="shared" si="512"/>
        <v>0.31419394993519045</v>
      </c>
      <c r="I1004" s="6">
        <f t="shared" si="520"/>
        <v>0.18072149819370306</v>
      </c>
      <c r="J1004" s="6">
        <f t="shared" si="521"/>
        <v>0.86857290180629687</v>
      </c>
      <c r="K1004" s="6">
        <f t="shared" si="522"/>
        <v>9.7675734565341107E-2</v>
      </c>
      <c r="L1004" s="94">
        <f t="shared" si="523"/>
        <v>2.6238236384820349E-4</v>
      </c>
      <c r="M1004" s="94">
        <f t="shared" si="526"/>
        <v>2.9786334926780256E-3</v>
      </c>
      <c r="N1004" s="6">
        <f t="shared" si="513"/>
        <v>1.1343555497841801E-3</v>
      </c>
      <c r="O1004" s="6">
        <f t="shared" si="527"/>
        <v>0.31305959951501217</v>
      </c>
      <c r="P1004" s="6">
        <f t="shared" si="524"/>
        <v>0.31419395506479636</v>
      </c>
    </row>
    <row r="1005" spans="1:16" x14ac:dyDescent="0.25">
      <c r="A1005" s="33">
        <f t="shared" si="514"/>
        <v>0.31014433885772175</v>
      </c>
      <c r="B1005" s="24">
        <f t="shared" si="515"/>
        <v>2.3855661142278273E-2</v>
      </c>
      <c r="C1005" s="24">
        <f t="shared" si="516"/>
        <v>1.082164600206831</v>
      </c>
      <c r="D1005" s="24">
        <f t="shared" si="517"/>
        <v>2.7775857512934909E-3</v>
      </c>
      <c r="E1005" s="24">
        <f t="shared" si="518"/>
        <v>8.4838496648706532E-2</v>
      </c>
      <c r="F1005" s="6">
        <f t="shared" si="519"/>
        <v>0.51068103141747911</v>
      </c>
      <c r="G1005" s="94">
        <f t="shared" si="525"/>
        <v>4.049613600149383E-3</v>
      </c>
      <c r="H1005" s="6">
        <f t="shared" si="512"/>
        <v>0.31419395245787113</v>
      </c>
      <c r="I1005" s="6">
        <f t="shared" si="520"/>
        <v>0.18072148823454079</v>
      </c>
      <c r="J1005" s="6">
        <f t="shared" si="521"/>
        <v>0.86857291176545914</v>
      </c>
      <c r="K1005" s="6">
        <f t="shared" si="522"/>
        <v>9.7675733953369578E-2</v>
      </c>
      <c r="L1005" s="94">
        <f t="shared" si="523"/>
        <v>2.6238236331035378E-4</v>
      </c>
      <c r="M1005" s="94">
        <f t="shared" si="526"/>
        <v>2.9786334926780256E-3</v>
      </c>
      <c r="N1005" s="6">
        <f t="shared" si="513"/>
        <v>1.1343555495959327E-3</v>
      </c>
      <c r="O1005" s="6">
        <f t="shared" si="527"/>
        <v>0.31305959951501217</v>
      </c>
      <c r="P1005" s="6">
        <f t="shared" si="524"/>
        <v>0.31419395506460812</v>
      </c>
    </row>
    <row r="1006" spans="1:16" x14ac:dyDescent="0.25">
      <c r="A1006" s="33">
        <f t="shared" si="514"/>
        <v>0.31014434016109027</v>
      </c>
      <c r="B1006" s="24">
        <f t="shared" si="515"/>
        <v>2.3855659838909749E-2</v>
      </c>
      <c r="C1006" s="24">
        <f t="shared" si="516"/>
        <v>1.0821645699014621</v>
      </c>
      <c r="D1006" s="24">
        <f t="shared" si="517"/>
        <v>2.7775855270732166E-3</v>
      </c>
      <c r="E1006" s="24">
        <f t="shared" si="518"/>
        <v>8.48384968729268E-2</v>
      </c>
      <c r="F1006" s="6">
        <f t="shared" si="519"/>
        <v>0.51068103006779653</v>
      </c>
      <c r="G1006" s="94">
        <f t="shared" si="525"/>
        <v>4.0496135787438771E-3</v>
      </c>
      <c r="H1006" s="6">
        <f t="shared" si="512"/>
        <v>0.31419395373983416</v>
      </c>
      <c r="I1006" s="6">
        <f t="shared" si="520"/>
        <v>0.1807214831735442</v>
      </c>
      <c r="J1006" s="6">
        <f t="shared" si="521"/>
        <v>0.86857291682645577</v>
      </c>
      <c r="K1006" s="6">
        <f t="shared" si="522"/>
        <v>9.7675733642380955E-2</v>
      </c>
      <c r="L1006" s="94">
        <f t="shared" si="523"/>
        <v>2.6238236303703237E-4</v>
      </c>
      <c r="M1006" s="94">
        <f t="shared" si="526"/>
        <v>2.9786334926780256E-3</v>
      </c>
      <c r="N1006" s="6">
        <f t="shared" si="513"/>
        <v>1.1343555495002702E-3</v>
      </c>
      <c r="O1006" s="6">
        <f t="shared" si="527"/>
        <v>0.31305959951501217</v>
      </c>
      <c r="P1006" s="6">
        <f t="shared" si="524"/>
        <v>0.31419395506451242</v>
      </c>
    </row>
    <row r="1008" spans="1:16" x14ac:dyDescent="0.25">
      <c r="A1008" s="11" t="s">
        <v>75</v>
      </c>
      <c r="B1008" s="11"/>
      <c r="C1008" s="11"/>
      <c r="D1008" s="11"/>
      <c r="E1008" s="11"/>
      <c r="F1008">
        <f>F975+1</f>
        <v>31</v>
      </c>
      <c r="G1008" t="s">
        <v>76</v>
      </c>
      <c r="H1008">
        <f>D$18/100</f>
        <v>0.7</v>
      </c>
      <c r="K1008" t="s">
        <v>15</v>
      </c>
    </row>
    <row r="1009" spans="1:16" x14ac:dyDescent="0.25">
      <c r="A1009" s="4" t="s">
        <v>82</v>
      </c>
      <c r="B1009" s="4" t="s">
        <v>185</v>
      </c>
      <c r="C1009" s="4" t="s">
        <v>186</v>
      </c>
      <c r="D1009" s="4" t="s">
        <v>187</v>
      </c>
      <c r="E1009" s="4" t="s">
        <v>188</v>
      </c>
      <c r="F1009" s="4" t="s">
        <v>79</v>
      </c>
      <c r="G1009" s="4" t="s">
        <v>81</v>
      </c>
      <c r="H1009" s="4" t="s">
        <v>84</v>
      </c>
      <c r="I1009" s="4" t="s">
        <v>60</v>
      </c>
      <c r="J1009" s="4" t="s">
        <v>190</v>
      </c>
      <c r="K1009" s="4" t="s">
        <v>86</v>
      </c>
      <c r="L1009" s="4" t="s">
        <v>88</v>
      </c>
      <c r="M1009" s="4" t="s">
        <v>88</v>
      </c>
      <c r="N1009" s="4" t="s">
        <v>90</v>
      </c>
      <c r="O1009" s="4" t="s">
        <v>92</v>
      </c>
      <c r="P1009" s="4" t="s">
        <v>92</v>
      </c>
    </row>
    <row r="1010" spans="1:16" x14ac:dyDescent="0.25">
      <c r="A1010" s="4" t="s">
        <v>77</v>
      </c>
      <c r="B1010" s="4" t="s">
        <v>10</v>
      </c>
      <c r="C1010" s="4" t="s">
        <v>57</v>
      </c>
      <c r="D1010" s="4" t="s">
        <v>59</v>
      </c>
      <c r="E1010" s="4" t="s">
        <v>189</v>
      </c>
      <c r="F1010" s="4" t="s">
        <v>78</v>
      </c>
      <c r="G1010" s="4" t="s">
        <v>80</v>
      </c>
      <c r="H1010" s="4" t="s">
        <v>83</v>
      </c>
      <c r="I1010" s="4" t="s">
        <v>61</v>
      </c>
      <c r="J1010" s="4" t="s">
        <v>191</v>
      </c>
      <c r="K1010" s="4" t="s">
        <v>85</v>
      </c>
      <c r="L1010" s="4" t="s">
        <v>87</v>
      </c>
      <c r="M1010" s="4" t="s">
        <v>28</v>
      </c>
      <c r="N1010" s="4" t="s">
        <v>89</v>
      </c>
      <c r="O1010" s="4" t="s">
        <v>32</v>
      </c>
      <c r="P1010" s="4" t="s">
        <v>91</v>
      </c>
    </row>
    <row r="1011" spans="1:16" x14ac:dyDescent="0.25">
      <c r="A1011" s="4" t="s">
        <v>0</v>
      </c>
      <c r="B1011" s="4" t="s">
        <v>0</v>
      </c>
      <c r="C1011" s="4" t="s">
        <v>97</v>
      </c>
      <c r="D1011" s="4" t="s">
        <v>17</v>
      </c>
      <c r="E1011" s="4" t="s">
        <v>17</v>
      </c>
      <c r="F1011" s="4" t="s">
        <v>22</v>
      </c>
      <c r="G1011" s="4" t="s">
        <v>0</v>
      </c>
      <c r="H1011" s="4" t="s">
        <v>0</v>
      </c>
      <c r="I1011" s="4" t="s">
        <v>0</v>
      </c>
      <c r="J1011" s="4" t="s">
        <v>0</v>
      </c>
      <c r="K1011" s="4" t="s">
        <v>0</v>
      </c>
      <c r="L1011" s="4" t="s">
        <v>20</v>
      </c>
      <c r="M1011" s="4" t="s">
        <v>20</v>
      </c>
      <c r="N1011" s="4" t="s">
        <v>0</v>
      </c>
      <c r="O1011" s="4" t="s">
        <v>0</v>
      </c>
      <c r="P1011" s="4" t="s">
        <v>0</v>
      </c>
    </row>
    <row r="1012" spans="1:16" x14ac:dyDescent="0.25">
      <c r="A1012" s="24">
        <v>0.2</v>
      </c>
      <c r="B1012" s="24">
        <f>IF(A1012&lt;0.167,A1012,2*0.167-A1012)</f>
        <v>0.13400000000000001</v>
      </c>
      <c r="C1012" s="24">
        <f>2*ACOS((0.167-B1012)/0.167)</f>
        <v>2.7437647987045688</v>
      </c>
      <c r="D1012" s="24">
        <f>0.167^2*(C1012-SIN(C1012))/2</f>
        <v>3.2858095406100046E-2</v>
      </c>
      <c r="E1012" s="24">
        <f>IF(A1012&lt;0.167,D1012,3.1416*(0.167)^2-D1012)</f>
        <v>5.4757986993899971E-2</v>
      </c>
      <c r="F1012" s="6">
        <f>$D$19/E1012</f>
        <v>0.7912162837048089</v>
      </c>
      <c r="G1012" s="94">
        <f>F1012^2/(2*32.2)</f>
        <v>9.7208572608641092E-3</v>
      </c>
      <c r="H1012" s="6">
        <f t="shared" ref="H1012:H1039" si="528">A1012+G1012</f>
        <v>0.20972085726086412</v>
      </c>
      <c r="I1012" s="6">
        <f>0.167*C1012</f>
        <v>0.45820872138366303</v>
      </c>
      <c r="J1012" s="6">
        <f>IF(A1012&lt;0.167,I1012,(2*3.1416*0.167-I1012))</f>
        <v>0.59108567861633698</v>
      </c>
      <c r="K1012" s="6">
        <f>E1012/J1012</f>
        <v>9.2639678095537803E-2</v>
      </c>
      <c r="L1012" s="94">
        <f>($D$21^2)*(F1012^2)/(($D$20^2)*(K1012^1.333))</f>
        <v>6.7588190163551704E-4</v>
      </c>
      <c r="M1012" s="94">
        <f>D995</f>
        <v>2.777982250399783E-3</v>
      </c>
      <c r="N1012" s="6">
        <f t="shared" ref="N1012:N1039" si="529">((M1012+L1012)/2)*D$30</f>
        <v>1.2088524532123551E-3</v>
      </c>
      <c r="O1012" s="6">
        <f>H1006</f>
        <v>0.31419395373983416</v>
      </c>
      <c r="P1012" s="6">
        <f>N1012+O1012</f>
        <v>0.3154028061930465</v>
      </c>
    </row>
    <row r="1013" spans="1:16" x14ac:dyDescent="0.25">
      <c r="A1013" s="33">
        <f t="shared" ref="A1013:A1039" si="530">A1012+(P1012-H1012)/2</f>
        <v>0.25284097446609122</v>
      </c>
      <c r="B1013" s="24">
        <f t="shared" ref="B1013:B1039" si="531">IF(A1013&lt;0.167,A1013,2*0.167-A1013)</f>
        <v>8.1159025533908802E-2</v>
      </c>
      <c r="C1013" s="24">
        <f t="shared" ref="C1013:C1039" si="532">2*ACOS((0.167-B1013)/0.167)</f>
        <v>2.0618682147489809</v>
      </c>
      <c r="D1013" s="24">
        <f t="shared" ref="D1013:D1039" si="533">0.167^2*(C1013-SIN(C1013))/2</f>
        <v>1.6455072258109545E-2</v>
      </c>
      <c r="E1013" s="24">
        <f t="shared" ref="E1013:E1039" si="534">IF(A1013&lt;0.167,D1013,3.1416*(0.167)^2-D1013)</f>
        <v>7.1161010141890468E-2</v>
      </c>
      <c r="F1013" s="6">
        <f t="shared" ref="F1013:F1039" si="535">$D$19/E1013</f>
        <v>0.60883636820334219</v>
      </c>
      <c r="G1013" s="94">
        <f>F1013^2/2/32.2</f>
        <v>5.7559273796123547E-3</v>
      </c>
      <c r="H1013" s="6">
        <f t="shared" si="528"/>
        <v>0.25859690184570355</v>
      </c>
      <c r="I1013" s="6">
        <f t="shared" ref="I1013:I1039" si="536">0.167*C1013</f>
        <v>0.34433199186307983</v>
      </c>
      <c r="J1013" s="6">
        <f t="shared" ref="J1013:J1039" si="537">IF(A1013&lt;0.167,I1013,(2*3.1416*0.167-I1013))</f>
        <v>0.70496240813692013</v>
      </c>
      <c r="K1013" s="6">
        <f t="shared" ref="K1013:K1039" si="538">E1013/J1013</f>
        <v>0.10094298549897904</v>
      </c>
      <c r="L1013" s="94">
        <f t="shared" ref="L1013:L1039" si="539">($D$21^2)*(F1013^2)/(($D$20^2)*(K1013^1.333))</f>
        <v>3.5693448264982505E-4</v>
      </c>
      <c r="M1013" s="94">
        <f>M1012</f>
        <v>2.777982250399783E-3</v>
      </c>
      <c r="N1013" s="6">
        <f t="shared" si="529"/>
        <v>1.0972208565673627E-3</v>
      </c>
      <c r="O1013" s="6">
        <f>O1012</f>
        <v>0.31419395373983416</v>
      </c>
      <c r="P1013" s="6">
        <f t="shared" ref="P1013:P1039" si="540">N1013+O1013</f>
        <v>0.31529117459640155</v>
      </c>
    </row>
    <row r="1014" spans="1:16" x14ac:dyDescent="0.25">
      <c r="A1014" s="33">
        <f t="shared" si="530"/>
        <v>0.28118811084144024</v>
      </c>
      <c r="B1014" s="24">
        <f t="shared" si="531"/>
        <v>5.2811889158559777E-2</v>
      </c>
      <c r="C1014" s="24">
        <f t="shared" si="532"/>
        <v>1.6357834600886996</v>
      </c>
      <c r="D1014" s="24">
        <f t="shared" si="533"/>
        <v>8.8951181924087092E-3</v>
      </c>
      <c r="E1014" s="24">
        <f t="shared" si="534"/>
        <v>7.872096420759131E-2</v>
      </c>
      <c r="F1014" s="6">
        <f t="shared" si="535"/>
        <v>0.55036687378750104</v>
      </c>
      <c r="G1014" s="94">
        <f t="shared" ref="G1014:G1039" si="541">F1014^2/2/32.2</f>
        <v>4.7034735366867555E-3</v>
      </c>
      <c r="H1014" s="6">
        <f t="shared" si="528"/>
        <v>0.28589158437812701</v>
      </c>
      <c r="I1014" s="6">
        <f t="shared" si="536"/>
        <v>0.27317583783481286</v>
      </c>
      <c r="J1014" s="6">
        <f t="shared" si="537"/>
        <v>0.77611856216518715</v>
      </c>
      <c r="K1014" s="6">
        <f t="shared" si="538"/>
        <v>0.10142904453667291</v>
      </c>
      <c r="L1014" s="94">
        <f t="shared" si="539"/>
        <v>2.8980843058015239E-4</v>
      </c>
      <c r="M1014" s="94">
        <f t="shared" ref="M1014:M1039" si="542">M1013</f>
        <v>2.777982250399783E-3</v>
      </c>
      <c r="N1014" s="6">
        <f t="shared" si="529"/>
        <v>1.0737267383429774E-3</v>
      </c>
      <c r="O1014" s="6">
        <f t="shared" ref="O1014:O1039" si="543">O1013</f>
        <v>0.31419395373983416</v>
      </c>
      <c r="P1014" s="6">
        <f t="shared" si="540"/>
        <v>0.31526768047817716</v>
      </c>
    </row>
    <row r="1015" spans="1:16" x14ac:dyDescent="0.25">
      <c r="A1015" s="33">
        <f t="shared" si="530"/>
        <v>0.29587615889146535</v>
      </c>
      <c r="B1015" s="24">
        <f t="shared" si="531"/>
        <v>3.8123841108534673E-2</v>
      </c>
      <c r="C1015" s="24">
        <f t="shared" si="532"/>
        <v>1.378530425065609</v>
      </c>
      <c r="D1015" s="24">
        <f t="shared" si="533"/>
        <v>5.535361953426552E-3</v>
      </c>
      <c r="E1015" s="24">
        <f t="shared" si="534"/>
        <v>8.2080720446573469E-2</v>
      </c>
      <c r="F1015" s="6">
        <f t="shared" si="535"/>
        <v>0.52783906789256807</v>
      </c>
      <c r="G1015" s="94">
        <f t="shared" si="541"/>
        <v>4.3263056148089302E-3</v>
      </c>
      <c r="H1015" s="6">
        <f t="shared" si="528"/>
        <v>0.3002024645062743</v>
      </c>
      <c r="I1015" s="6">
        <f t="shared" si="536"/>
        <v>0.23021458098595671</v>
      </c>
      <c r="J1015" s="6">
        <f t="shared" si="537"/>
        <v>0.81907981901404325</v>
      </c>
      <c r="K1015" s="6">
        <f t="shared" si="538"/>
        <v>0.10021089342107961</v>
      </c>
      <c r="L1015" s="94">
        <f t="shared" si="539"/>
        <v>2.7089705895607129E-4</v>
      </c>
      <c r="M1015" s="94">
        <f t="shared" si="542"/>
        <v>2.777982250399783E-3</v>
      </c>
      <c r="N1015" s="6">
        <f t="shared" si="529"/>
        <v>1.0671077582745489E-3</v>
      </c>
      <c r="O1015" s="6">
        <f t="shared" si="543"/>
        <v>0.31419395373983416</v>
      </c>
      <c r="P1015" s="6">
        <f t="shared" si="540"/>
        <v>0.31526106149810873</v>
      </c>
    </row>
    <row r="1016" spans="1:16" x14ac:dyDescent="0.25">
      <c r="A1016" s="33">
        <f t="shared" si="530"/>
        <v>0.30340545738738256</v>
      </c>
      <c r="B1016" s="24">
        <f t="shared" si="531"/>
        <v>3.0594542612617459E-2</v>
      </c>
      <c r="C1016" s="24">
        <f t="shared" si="532"/>
        <v>1.2299109123421341</v>
      </c>
      <c r="D1016" s="24">
        <f t="shared" si="533"/>
        <v>4.008372888565973E-3</v>
      </c>
      <c r="E1016" s="24">
        <f t="shared" si="534"/>
        <v>8.360770951143405E-2</v>
      </c>
      <c r="F1016" s="6">
        <f t="shared" si="535"/>
        <v>0.51819875494310341</v>
      </c>
      <c r="G1016" s="94">
        <f t="shared" si="541"/>
        <v>4.1697197146674308E-3</v>
      </c>
      <c r="H1016" s="6">
        <f t="shared" si="528"/>
        <v>0.30757517710205001</v>
      </c>
      <c r="I1016" s="6">
        <f t="shared" si="536"/>
        <v>0.20539512236113641</v>
      </c>
      <c r="J1016" s="6">
        <f t="shared" si="537"/>
        <v>0.84389927763886352</v>
      </c>
      <c r="K1016" s="6">
        <f t="shared" si="538"/>
        <v>9.9073090505965522E-2</v>
      </c>
      <c r="L1016" s="94">
        <f t="shared" si="539"/>
        <v>2.650968715854132E-4</v>
      </c>
      <c r="M1016" s="94">
        <f t="shared" si="542"/>
        <v>2.777982250399783E-3</v>
      </c>
      <c r="N1016" s="6">
        <f t="shared" si="529"/>
        <v>1.0650776926948186E-3</v>
      </c>
      <c r="O1016" s="6">
        <f t="shared" si="543"/>
        <v>0.31419395373983416</v>
      </c>
      <c r="P1016" s="6">
        <f t="shared" si="540"/>
        <v>0.31525903143252898</v>
      </c>
    </row>
    <row r="1017" spans="1:16" x14ac:dyDescent="0.25">
      <c r="A1017" s="33">
        <f t="shared" si="530"/>
        <v>0.30724738455262202</v>
      </c>
      <c r="B1017" s="24">
        <f t="shared" si="531"/>
        <v>2.6752615447378003E-2</v>
      </c>
      <c r="C1017" s="24">
        <f t="shared" si="532"/>
        <v>1.1477459014123246</v>
      </c>
      <c r="D1017" s="24">
        <f t="shared" si="533"/>
        <v>3.2895779724219443E-3</v>
      </c>
      <c r="E1017" s="24">
        <f t="shared" si="534"/>
        <v>8.4326504427578067E-2</v>
      </c>
      <c r="F1017" s="6">
        <f t="shared" si="535"/>
        <v>0.51378165461226788</v>
      </c>
      <c r="G1017" s="94">
        <f t="shared" si="541"/>
        <v>4.0989377114304306E-3</v>
      </c>
      <c r="H1017" s="6">
        <f t="shared" si="528"/>
        <v>0.31134632226405246</v>
      </c>
      <c r="I1017" s="6">
        <f t="shared" si="536"/>
        <v>0.19167356553585821</v>
      </c>
      <c r="J1017" s="6">
        <f t="shared" si="537"/>
        <v>0.85762083446414172</v>
      </c>
      <c r="K1017" s="6">
        <f t="shared" si="538"/>
        <v>9.8326091250181574E-2</v>
      </c>
      <c r="L1017" s="94">
        <f t="shared" si="539"/>
        <v>2.6323918864679167E-4</v>
      </c>
      <c r="M1017" s="94">
        <f t="shared" si="542"/>
        <v>2.777982250399783E-3</v>
      </c>
      <c r="N1017" s="6">
        <f t="shared" si="529"/>
        <v>1.0644275036663009E-3</v>
      </c>
      <c r="O1017" s="6">
        <f t="shared" si="543"/>
        <v>0.31419395373983416</v>
      </c>
      <c r="P1017" s="6">
        <f t="shared" si="540"/>
        <v>0.31525838124350047</v>
      </c>
    </row>
    <row r="1018" spans="1:16" x14ac:dyDescent="0.25">
      <c r="A1018" s="33">
        <f t="shared" si="530"/>
        <v>0.30920341404234603</v>
      </c>
      <c r="B1018" s="24">
        <f t="shared" si="531"/>
        <v>2.4796585957653994E-2</v>
      </c>
      <c r="C1018" s="24">
        <f t="shared" si="532"/>
        <v>1.1038474094106383</v>
      </c>
      <c r="D1018" s="24">
        <f t="shared" si="533"/>
        <v>2.940915684167494E-3</v>
      </c>
      <c r="E1018" s="24">
        <f t="shared" si="534"/>
        <v>8.4675166715832528E-2</v>
      </c>
      <c r="F1018" s="6">
        <f t="shared" si="535"/>
        <v>0.5116660840818732</v>
      </c>
      <c r="G1018" s="94">
        <f t="shared" si="541"/>
        <v>4.0652512670757536E-3</v>
      </c>
      <c r="H1018" s="6">
        <f t="shared" si="528"/>
        <v>0.31326866530942177</v>
      </c>
      <c r="I1018" s="6">
        <f t="shared" si="536"/>
        <v>0.18434251737157661</v>
      </c>
      <c r="J1018" s="6">
        <f t="shared" si="537"/>
        <v>0.86495188262842337</v>
      </c>
      <c r="K1018" s="6">
        <f t="shared" si="538"/>
        <v>9.7895811797670054E-2</v>
      </c>
      <c r="L1018" s="94">
        <f t="shared" si="539"/>
        <v>2.6260653802190684E-4</v>
      </c>
      <c r="M1018" s="94">
        <f t="shared" si="542"/>
        <v>2.777982250399783E-3</v>
      </c>
      <c r="N1018" s="6">
        <f t="shared" si="529"/>
        <v>1.0642060759475914E-3</v>
      </c>
      <c r="O1018" s="6">
        <f t="shared" si="543"/>
        <v>0.31419395373983416</v>
      </c>
      <c r="P1018" s="6">
        <f t="shared" si="540"/>
        <v>0.31525815981578176</v>
      </c>
    </row>
    <row r="1019" spans="1:16" x14ac:dyDescent="0.25">
      <c r="A1019" s="33">
        <f t="shared" si="530"/>
        <v>0.31019816129552602</v>
      </c>
      <c r="B1019" s="24">
        <f t="shared" si="531"/>
        <v>2.3801838704473999E-2</v>
      </c>
      <c r="C1019" s="24">
        <f t="shared" si="532"/>
        <v>1.0809124915262869</v>
      </c>
      <c r="D1019" s="24">
        <f t="shared" si="533"/>
        <v>2.7683314265895122E-3</v>
      </c>
      <c r="E1019" s="24">
        <f t="shared" si="534"/>
        <v>8.4847750973410505E-2</v>
      </c>
      <c r="F1019" s="6">
        <f t="shared" si="535"/>
        <v>0.5106253315547169</v>
      </c>
      <c r="G1019" s="94">
        <f t="shared" si="541"/>
        <v>4.0487302674746045E-3</v>
      </c>
      <c r="H1019" s="6">
        <f t="shared" si="528"/>
        <v>0.31424689156300062</v>
      </c>
      <c r="I1019" s="6">
        <f t="shared" si="536"/>
        <v>0.18051238608488993</v>
      </c>
      <c r="J1019" s="6">
        <f t="shared" si="537"/>
        <v>0.86878201391511001</v>
      </c>
      <c r="K1019" s="6">
        <f t="shared" si="538"/>
        <v>9.7662877009906779E-2</v>
      </c>
      <c r="L1019" s="94">
        <f t="shared" si="539"/>
        <v>2.6237116542525191E-4</v>
      </c>
      <c r="M1019" s="94">
        <f t="shared" si="542"/>
        <v>2.777982250399783E-3</v>
      </c>
      <c r="N1019" s="6">
        <f t="shared" si="529"/>
        <v>1.0641236955387622E-3</v>
      </c>
      <c r="O1019" s="6">
        <f t="shared" si="543"/>
        <v>0.31419395373983416</v>
      </c>
      <c r="P1019" s="6">
        <f t="shared" si="540"/>
        <v>0.31525807743537293</v>
      </c>
    </row>
    <row r="1020" spans="1:16" x14ac:dyDescent="0.25">
      <c r="A1020" s="33">
        <f t="shared" si="530"/>
        <v>0.31070375423171215</v>
      </c>
      <c r="B1020" s="24">
        <f t="shared" si="531"/>
        <v>2.3296245768287871E-2</v>
      </c>
      <c r="C1020" s="24">
        <f t="shared" si="532"/>
        <v>1.0690860567004559</v>
      </c>
      <c r="D1020" s="24">
        <f t="shared" si="533"/>
        <v>2.6818721284062766E-3</v>
      </c>
      <c r="E1020" s="24">
        <f t="shared" si="534"/>
        <v>8.4934210271593744E-2</v>
      </c>
      <c r="F1020" s="6">
        <f t="shared" si="535"/>
        <v>0.51010553737920583</v>
      </c>
      <c r="G1020" s="94">
        <f t="shared" si="541"/>
        <v>4.0404916034926753E-3</v>
      </c>
      <c r="H1020" s="6">
        <f t="shared" si="528"/>
        <v>0.31474424583520483</v>
      </c>
      <c r="I1020" s="6">
        <f t="shared" si="536"/>
        <v>0.17853737146897614</v>
      </c>
      <c r="J1020" s="6">
        <f t="shared" si="537"/>
        <v>0.87075702853102377</v>
      </c>
      <c r="K1020" s="6">
        <f t="shared" si="538"/>
        <v>9.7540654268250523E-2</v>
      </c>
      <c r="L1020" s="94">
        <f t="shared" si="539"/>
        <v>2.6227471269775216E-4</v>
      </c>
      <c r="M1020" s="94">
        <f t="shared" si="542"/>
        <v>2.777982250399783E-3</v>
      </c>
      <c r="N1020" s="6">
        <f t="shared" si="529"/>
        <v>1.0640899370841373E-3</v>
      </c>
      <c r="O1020" s="6">
        <f t="shared" si="543"/>
        <v>0.31419395373983416</v>
      </c>
      <c r="P1020" s="6">
        <f t="shared" si="540"/>
        <v>0.31525804367691829</v>
      </c>
    </row>
    <row r="1021" spans="1:16" x14ac:dyDescent="0.25">
      <c r="A1021" s="33">
        <f t="shared" si="530"/>
        <v>0.31096065315256888</v>
      </c>
      <c r="B1021" s="24">
        <f t="shared" si="531"/>
        <v>2.3039346847431141E-2</v>
      </c>
      <c r="C1021" s="24">
        <f t="shared" si="532"/>
        <v>1.0630314142164443</v>
      </c>
      <c r="D1021" s="24">
        <f t="shared" si="533"/>
        <v>2.6382710731758592E-3</v>
      </c>
      <c r="E1021" s="24">
        <f t="shared" si="534"/>
        <v>8.4977811326824151E-2</v>
      </c>
      <c r="F1021" s="6">
        <f t="shared" si="535"/>
        <v>0.50984380858952139</v>
      </c>
      <c r="G1021" s="94">
        <f t="shared" si="541"/>
        <v>4.0363464154824303E-3</v>
      </c>
      <c r="H1021" s="6">
        <f t="shared" si="528"/>
        <v>0.31499699956805133</v>
      </c>
      <c r="I1021" s="6">
        <f t="shared" si="536"/>
        <v>0.17752624617414622</v>
      </c>
      <c r="J1021" s="6">
        <f t="shared" si="537"/>
        <v>0.87176815382585371</v>
      </c>
      <c r="K1021" s="6">
        <f t="shared" si="538"/>
        <v>9.7477535688691261E-2</v>
      </c>
      <c r="L1021" s="94">
        <f t="shared" si="539"/>
        <v>2.6223181472674367E-4</v>
      </c>
      <c r="M1021" s="94">
        <f t="shared" si="542"/>
        <v>2.777982250399783E-3</v>
      </c>
      <c r="N1021" s="6">
        <f t="shared" si="529"/>
        <v>1.0640749227942843E-3</v>
      </c>
      <c r="O1021" s="6">
        <f t="shared" si="543"/>
        <v>0.31419395373983416</v>
      </c>
      <c r="P1021" s="6">
        <f t="shared" si="540"/>
        <v>0.31525802866262848</v>
      </c>
    </row>
    <row r="1022" spans="1:16" x14ac:dyDescent="0.25">
      <c r="A1022" s="33">
        <f t="shared" si="530"/>
        <v>0.31109116769985745</v>
      </c>
      <c r="B1022" s="24">
        <f t="shared" si="531"/>
        <v>2.2908832300142568E-2</v>
      </c>
      <c r="C1022" s="24">
        <f t="shared" si="532"/>
        <v>1.0599434525830791</v>
      </c>
      <c r="D1022" s="24">
        <f t="shared" si="533"/>
        <v>2.6162059585145541E-3</v>
      </c>
      <c r="E1022" s="24">
        <f t="shared" si="534"/>
        <v>8.4999876441485461E-2</v>
      </c>
      <c r="F1022" s="6">
        <f t="shared" si="535"/>
        <v>0.50971145825482844</v>
      </c>
      <c r="G1022" s="94">
        <f t="shared" si="541"/>
        <v>4.0342510974575108E-3</v>
      </c>
      <c r="H1022" s="6">
        <f t="shared" si="528"/>
        <v>0.31512541879731498</v>
      </c>
      <c r="I1022" s="6">
        <f t="shared" si="536"/>
        <v>0.17701055658137421</v>
      </c>
      <c r="J1022" s="6">
        <f t="shared" si="537"/>
        <v>0.87228384341862575</v>
      </c>
      <c r="K1022" s="6">
        <f t="shared" si="538"/>
        <v>9.7445203281946363E-2</v>
      </c>
      <c r="L1022" s="94">
        <f t="shared" si="539"/>
        <v>2.6221161576863643E-4</v>
      </c>
      <c r="M1022" s="94">
        <f t="shared" si="542"/>
        <v>2.777982250399783E-3</v>
      </c>
      <c r="N1022" s="6">
        <f t="shared" si="529"/>
        <v>1.0640678531589466E-3</v>
      </c>
      <c r="O1022" s="6">
        <f t="shared" si="543"/>
        <v>0.31419395373983416</v>
      </c>
      <c r="P1022" s="6">
        <f t="shared" si="540"/>
        <v>0.3152580215929931</v>
      </c>
    </row>
    <row r="1023" spans="1:16" x14ac:dyDescent="0.25">
      <c r="A1023" s="33">
        <f t="shared" si="530"/>
        <v>0.31115746909769648</v>
      </c>
      <c r="B1023" s="24">
        <f t="shared" si="531"/>
        <v>2.2842530902303537E-2</v>
      </c>
      <c r="C1023" s="24">
        <f t="shared" si="532"/>
        <v>1.0583716471383862</v>
      </c>
      <c r="D1023" s="24">
        <f t="shared" si="533"/>
        <v>2.6050191388465285E-3</v>
      </c>
      <c r="E1023" s="24">
        <f t="shared" si="534"/>
        <v>8.5011063261153486E-2</v>
      </c>
      <c r="F1023" s="6">
        <f t="shared" si="535"/>
        <v>0.50964438404180856</v>
      </c>
      <c r="G1023" s="94">
        <f t="shared" si="541"/>
        <v>4.033189412816063E-3</v>
      </c>
      <c r="H1023" s="6">
        <f t="shared" si="528"/>
        <v>0.31519065851051253</v>
      </c>
      <c r="I1023" s="6">
        <f t="shared" si="536"/>
        <v>0.17674806507211049</v>
      </c>
      <c r="J1023" s="6">
        <f t="shared" si="537"/>
        <v>0.87254633492788947</v>
      </c>
      <c r="K1023" s="6">
        <f t="shared" si="538"/>
        <v>9.7428709351210702E-2</v>
      </c>
      <c r="L1023" s="94">
        <f t="shared" si="539"/>
        <v>2.6220176864692041E-4</v>
      </c>
      <c r="M1023" s="94">
        <f t="shared" si="542"/>
        <v>2.777982250399783E-3</v>
      </c>
      <c r="N1023" s="6">
        <f t="shared" si="529"/>
        <v>1.0640644066663462E-3</v>
      </c>
      <c r="O1023" s="6">
        <f t="shared" si="543"/>
        <v>0.31419395373983416</v>
      </c>
      <c r="P1023" s="6">
        <f t="shared" si="540"/>
        <v>0.31525801814650051</v>
      </c>
    </row>
    <row r="1024" spans="1:16" x14ac:dyDescent="0.25">
      <c r="A1024" s="33">
        <f t="shared" si="530"/>
        <v>0.31119114891569044</v>
      </c>
      <c r="B1024" s="24">
        <f t="shared" si="531"/>
        <v>2.2808851084309578E-2</v>
      </c>
      <c r="C1024" s="24">
        <f t="shared" si="532"/>
        <v>1.0575723910999208</v>
      </c>
      <c r="D1024" s="24">
        <f t="shared" si="533"/>
        <v>2.599342208652974E-3</v>
      </c>
      <c r="E1024" s="24">
        <f t="shared" si="534"/>
        <v>8.5016740191347043E-2</v>
      </c>
      <c r="F1024" s="6">
        <f t="shared" si="535"/>
        <v>0.50961035291352452</v>
      </c>
      <c r="G1024" s="94">
        <f t="shared" si="541"/>
        <v>4.0326508042957607E-3</v>
      </c>
      <c r="H1024" s="6">
        <f t="shared" si="528"/>
        <v>0.31522379971998621</v>
      </c>
      <c r="I1024" s="6">
        <f t="shared" si="536"/>
        <v>0.17661458931368679</v>
      </c>
      <c r="J1024" s="6">
        <f t="shared" si="537"/>
        <v>0.87267981068631317</v>
      </c>
      <c r="K1024" s="6">
        <f t="shared" si="538"/>
        <v>9.7420312868801442E-2</v>
      </c>
      <c r="L1024" s="94">
        <f t="shared" si="539"/>
        <v>2.6219687363414633E-4</v>
      </c>
      <c r="M1024" s="94">
        <f t="shared" si="542"/>
        <v>2.777982250399783E-3</v>
      </c>
      <c r="N1024" s="6">
        <f t="shared" si="529"/>
        <v>1.0640626934118752E-3</v>
      </c>
      <c r="O1024" s="6">
        <f t="shared" si="543"/>
        <v>0.31419395373983416</v>
      </c>
      <c r="P1024" s="6">
        <f t="shared" si="540"/>
        <v>0.31525801643324602</v>
      </c>
    </row>
    <row r="1025" spans="1:16" x14ac:dyDescent="0.25">
      <c r="A1025" s="33">
        <f t="shared" si="530"/>
        <v>0.31120825727232038</v>
      </c>
      <c r="B1025" s="24">
        <f t="shared" si="531"/>
        <v>2.2791742727679642E-2</v>
      </c>
      <c r="C1025" s="24">
        <f t="shared" si="532"/>
        <v>1.057166183111911</v>
      </c>
      <c r="D1025" s="24">
        <f t="shared" si="533"/>
        <v>2.5964599820285333E-3</v>
      </c>
      <c r="E1025" s="24">
        <f t="shared" si="534"/>
        <v>8.501962241797148E-2</v>
      </c>
      <c r="F1025" s="6">
        <f t="shared" si="535"/>
        <v>0.50959307675438059</v>
      </c>
      <c r="G1025" s="94">
        <f t="shared" si="541"/>
        <v>4.0323773893788202E-3</v>
      </c>
      <c r="H1025" s="6">
        <f t="shared" si="528"/>
        <v>0.31524063466169921</v>
      </c>
      <c r="I1025" s="6">
        <f t="shared" si="536"/>
        <v>0.17654675257968916</v>
      </c>
      <c r="J1025" s="6">
        <f t="shared" si="537"/>
        <v>0.87274764742031086</v>
      </c>
      <c r="K1025" s="6">
        <f t="shared" si="538"/>
        <v>9.7416043078746295E-2</v>
      </c>
      <c r="L1025" s="94">
        <f t="shared" si="539"/>
        <v>2.6219441479737558E-4</v>
      </c>
      <c r="M1025" s="94">
        <f t="shared" si="542"/>
        <v>2.777982250399783E-3</v>
      </c>
      <c r="N1025" s="6">
        <f t="shared" si="529"/>
        <v>1.0640618328190054E-3</v>
      </c>
      <c r="O1025" s="6">
        <f t="shared" si="543"/>
        <v>0.31419395373983416</v>
      </c>
      <c r="P1025" s="6">
        <f t="shared" si="540"/>
        <v>0.31525801557265315</v>
      </c>
    </row>
    <row r="1026" spans="1:16" x14ac:dyDescent="0.25">
      <c r="A1026" s="33">
        <f t="shared" si="530"/>
        <v>0.31121694772779734</v>
      </c>
      <c r="B1026" s="24">
        <f t="shared" si="531"/>
        <v>2.2783052272202675E-2</v>
      </c>
      <c r="C1026" s="24">
        <f t="shared" si="532"/>
        <v>1.0569597893415521</v>
      </c>
      <c r="D1026" s="24">
        <f t="shared" si="533"/>
        <v>2.594996294118529E-3</v>
      </c>
      <c r="E1026" s="24">
        <f t="shared" si="534"/>
        <v>8.5021086105881494E-2</v>
      </c>
      <c r="F1026" s="6">
        <f t="shared" si="535"/>
        <v>0.50958430381040121</v>
      </c>
      <c r="G1026" s="94">
        <f t="shared" si="541"/>
        <v>4.0322385510858892E-3</v>
      </c>
      <c r="H1026" s="6">
        <f t="shared" si="528"/>
        <v>0.31524918627888321</v>
      </c>
      <c r="I1026" s="6">
        <f t="shared" si="536"/>
        <v>0.17651228482003922</v>
      </c>
      <c r="J1026" s="6">
        <f t="shared" si="537"/>
        <v>0.87278211517996074</v>
      </c>
      <c r="K1026" s="6">
        <f t="shared" si="538"/>
        <v>9.7413872978310084E-2</v>
      </c>
      <c r="L1026" s="94">
        <f t="shared" si="539"/>
        <v>2.6219317294224546E-4</v>
      </c>
      <c r="M1026" s="94">
        <f>M1018</f>
        <v>2.777982250399783E-3</v>
      </c>
      <c r="N1026" s="6">
        <f t="shared" si="529"/>
        <v>1.0640613981697099E-3</v>
      </c>
      <c r="O1026" s="6">
        <f>O1018</f>
        <v>0.31419395373983416</v>
      </c>
      <c r="P1026" s="6">
        <f t="shared" si="540"/>
        <v>0.31525801513800389</v>
      </c>
    </row>
    <row r="1027" spans="1:16" x14ac:dyDescent="0.25">
      <c r="A1027" s="33">
        <f t="shared" si="530"/>
        <v>0.31122136215735768</v>
      </c>
      <c r="B1027" s="24">
        <f t="shared" si="531"/>
        <v>2.2778637842642335E-2</v>
      </c>
      <c r="C1027" s="24">
        <f t="shared" si="532"/>
        <v>1.0568549349769665</v>
      </c>
      <c r="D1027" s="24">
        <f t="shared" si="533"/>
        <v>2.5942528939393041E-3</v>
      </c>
      <c r="E1027" s="24">
        <f t="shared" si="534"/>
        <v>8.5021829506060714E-2</v>
      </c>
      <c r="F1027" s="6">
        <f t="shared" si="535"/>
        <v>0.50957984818923918</v>
      </c>
      <c r="G1027" s="94">
        <f t="shared" si="541"/>
        <v>4.0321680385181375E-3</v>
      </c>
      <c r="H1027" s="6">
        <f t="shared" si="528"/>
        <v>0.31525353019587582</v>
      </c>
      <c r="I1027" s="6">
        <f t="shared" si="536"/>
        <v>0.17649477414115342</v>
      </c>
      <c r="J1027" s="6">
        <f t="shared" si="537"/>
        <v>0.87279962585884652</v>
      </c>
      <c r="K1027" s="6">
        <f t="shared" si="538"/>
        <v>9.7412770339352625E-2</v>
      </c>
      <c r="L1027" s="94">
        <f t="shared" si="539"/>
        <v>2.621925439712294E-4</v>
      </c>
      <c r="M1027" s="94">
        <f t="shared" si="542"/>
        <v>2.777982250399783E-3</v>
      </c>
      <c r="N1027" s="6">
        <f t="shared" si="529"/>
        <v>1.0640611780298541E-3</v>
      </c>
      <c r="O1027" s="6">
        <f t="shared" si="543"/>
        <v>0.31419395373983416</v>
      </c>
      <c r="P1027" s="6">
        <f t="shared" si="540"/>
        <v>0.31525801491786404</v>
      </c>
    </row>
    <row r="1028" spans="1:16" x14ac:dyDescent="0.25">
      <c r="A1028" s="33">
        <f t="shared" si="530"/>
        <v>0.31122360451835179</v>
      </c>
      <c r="B1028" s="24">
        <f t="shared" si="531"/>
        <v>2.2776395481648226E-2</v>
      </c>
      <c r="C1028" s="24">
        <f t="shared" si="532"/>
        <v>1.0568016693727653</v>
      </c>
      <c r="D1028" s="24">
        <f t="shared" si="533"/>
        <v>2.5938753007135025E-3</v>
      </c>
      <c r="E1028" s="24">
        <f t="shared" si="534"/>
        <v>8.5022207099286512E-2</v>
      </c>
      <c r="F1028" s="6">
        <f t="shared" si="535"/>
        <v>0.50957758508757145</v>
      </c>
      <c r="G1028" s="94">
        <f t="shared" si="541"/>
        <v>4.0321322239702034E-3</v>
      </c>
      <c r="H1028" s="6">
        <f t="shared" si="528"/>
        <v>0.31525573674232199</v>
      </c>
      <c r="I1028" s="6">
        <f t="shared" si="536"/>
        <v>0.17648587878525182</v>
      </c>
      <c r="J1028" s="6">
        <f t="shared" si="537"/>
        <v>0.87280852121474817</v>
      </c>
      <c r="K1028" s="6">
        <f t="shared" si="538"/>
        <v>9.741221016146269E-2</v>
      </c>
      <c r="L1028" s="94">
        <f t="shared" si="539"/>
        <v>2.6219222495431864E-4</v>
      </c>
      <c r="M1028" s="94">
        <f t="shared" si="542"/>
        <v>2.777982250399783E-3</v>
      </c>
      <c r="N1028" s="6">
        <f t="shared" si="529"/>
        <v>1.0640610663739355E-3</v>
      </c>
      <c r="O1028" s="6">
        <f t="shared" si="543"/>
        <v>0.31419395373983416</v>
      </c>
      <c r="P1028" s="6">
        <f t="shared" si="540"/>
        <v>0.31525801480620808</v>
      </c>
    </row>
    <row r="1029" spans="1:16" x14ac:dyDescent="0.25">
      <c r="A1029" s="33">
        <f t="shared" si="530"/>
        <v>0.31122474355029484</v>
      </c>
      <c r="B1029" s="24">
        <f t="shared" si="531"/>
        <v>2.2775256449705183E-2</v>
      </c>
      <c r="C1029" s="24">
        <f t="shared" si="532"/>
        <v>1.0567746115922247</v>
      </c>
      <c r="D1029" s="24">
        <f t="shared" si="533"/>
        <v>2.5936835046768041E-3</v>
      </c>
      <c r="E1029" s="24">
        <f t="shared" si="534"/>
        <v>8.5022398895323217E-2</v>
      </c>
      <c r="F1029" s="6">
        <f t="shared" si="535"/>
        <v>0.50957643556741583</v>
      </c>
      <c r="G1029" s="94">
        <f t="shared" si="541"/>
        <v>4.03211403238498E-3</v>
      </c>
      <c r="H1029" s="6">
        <f t="shared" si="528"/>
        <v>0.31525685758267979</v>
      </c>
      <c r="I1029" s="6">
        <f t="shared" si="536"/>
        <v>0.17648136013590154</v>
      </c>
      <c r="J1029" s="6">
        <f t="shared" si="537"/>
        <v>0.87281303986409842</v>
      </c>
      <c r="K1029" s="6">
        <f t="shared" si="538"/>
        <v>9.7411925592405968E-2</v>
      </c>
      <c r="L1029" s="94">
        <f t="shared" si="539"/>
        <v>2.6219206302906592E-4</v>
      </c>
      <c r="M1029" s="94">
        <f t="shared" si="542"/>
        <v>2.777982250399783E-3</v>
      </c>
      <c r="N1029" s="6">
        <f t="shared" si="529"/>
        <v>1.0640610097000971E-3</v>
      </c>
      <c r="O1029" s="6">
        <f t="shared" si="543"/>
        <v>0.31419395373983416</v>
      </c>
      <c r="P1029" s="6">
        <f t="shared" si="540"/>
        <v>0.31525801474953424</v>
      </c>
    </row>
    <row r="1030" spans="1:16" x14ac:dyDescent="0.25">
      <c r="A1030" s="33">
        <f t="shared" si="530"/>
        <v>0.31122532213372206</v>
      </c>
      <c r="B1030" s="24">
        <f t="shared" si="531"/>
        <v>2.2774677866277959E-2</v>
      </c>
      <c r="C1030" s="24">
        <f t="shared" si="532"/>
        <v>1.0567608670637632</v>
      </c>
      <c r="D1030" s="24">
        <f t="shared" si="533"/>
        <v>2.5935860815361868E-3</v>
      </c>
      <c r="E1030" s="24">
        <f t="shared" si="534"/>
        <v>8.5022496318463828E-2</v>
      </c>
      <c r="F1030" s="6">
        <f t="shared" si="535"/>
        <v>0.50957585166857855</v>
      </c>
      <c r="G1030" s="94">
        <f t="shared" si="541"/>
        <v>4.0321047919838066E-3</v>
      </c>
      <c r="H1030" s="6">
        <f t="shared" si="528"/>
        <v>0.31525742692570585</v>
      </c>
      <c r="I1030" s="6">
        <f t="shared" si="536"/>
        <v>0.17647906479964845</v>
      </c>
      <c r="J1030" s="6">
        <f t="shared" si="537"/>
        <v>0.87281533520035148</v>
      </c>
      <c r="K1030" s="6">
        <f t="shared" si="538"/>
        <v>9.7411781037219328E-2</v>
      </c>
      <c r="L1030" s="94">
        <f t="shared" si="539"/>
        <v>2.6219198080911827E-4</v>
      </c>
      <c r="M1030" s="94">
        <f t="shared" si="542"/>
        <v>2.777982250399783E-3</v>
      </c>
      <c r="N1030" s="6">
        <f t="shared" si="529"/>
        <v>1.0640609809231152E-3</v>
      </c>
      <c r="O1030" s="6">
        <f t="shared" si="543"/>
        <v>0.31419395373983416</v>
      </c>
      <c r="P1030" s="6">
        <f t="shared" si="540"/>
        <v>0.31525801472075726</v>
      </c>
    </row>
    <row r="1031" spans="1:16" x14ac:dyDescent="0.25">
      <c r="A1031" s="33">
        <f t="shared" si="530"/>
        <v>0.31122561603124776</v>
      </c>
      <c r="B1031" s="24">
        <f t="shared" si="531"/>
        <v>2.2774383968752254E-2</v>
      </c>
      <c r="C1031" s="24">
        <f t="shared" si="532"/>
        <v>1.0567538853242717</v>
      </c>
      <c r="D1031" s="24">
        <f t="shared" si="533"/>
        <v>2.593536594868454E-3</v>
      </c>
      <c r="E1031" s="24">
        <f t="shared" si="534"/>
        <v>8.5022545805131564E-2</v>
      </c>
      <c r="F1031" s="6">
        <f t="shared" si="535"/>
        <v>0.50957555507417984</v>
      </c>
      <c r="G1031" s="94">
        <f t="shared" si="541"/>
        <v>4.0321000982788584E-3</v>
      </c>
      <c r="H1031" s="6">
        <f t="shared" si="528"/>
        <v>0.31525771612952663</v>
      </c>
      <c r="I1031" s="6">
        <f t="shared" si="536"/>
        <v>0.17647789884915338</v>
      </c>
      <c r="J1031" s="6">
        <f t="shared" si="537"/>
        <v>0.87281650115084664</v>
      </c>
      <c r="K1031" s="6">
        <f t="shared" si="538"/>
        <v>9.7411707607527612E-2</v>
      </c>
      <c r="L1031" s="94">
        <f t="shared" si="539"/>
        <v>2.6219193905281581E-4</v>
      </c>
      <c r="M1031" s="94">
        <f t="shared" si="542"/>
        <v>2.777982250399783E-3</v>
      </c>
      <c r="N1031" s="6">
        <f t="shared" si="529"/>
        <v>1.0640609663084095E-3</v>
      </c>
      <c r="O1031" s="6">
        <f t="shared" si="543"/>
        <v>0.31419395373983416</v>
      </c>
      <c r="P1031" s="6">
        <f t="shared" si="540"/>
        <v>0.31525801470614256</v>
      </c>
    </row>
    <row r="1032" spans="1:16" x14ac:dyDescent="0.25">
      <c r="A1032" s="33">
        <f t="shared" si="530"/>
        <v>0.3112257653195557</v>
      </c>
      <c r="B1032" s="24">
        <f t="shared" si="531"/>
        <v>2.2774234680444316E-2</v>
      </c>
      <c r="C1032" s="24">
        <f t="shared" si="532"/>
        <v>1.0567503388610189</v>
      </c>
      <c r="D1032" s="24">
        <f t="shared" si="533"/>
        <v>2.5935114577137113E-3</v>
      </c>
      <c r="E1032" s="24">
        <f t="shared" si="534"/>
        <v>8.502257094228631E-2</v>
      </c>
      <c r="F1032" s="6">
        <f t="shared" si="535"/>
        <v>0.50957540441677862</v>
      </c>
      <c r="G1032" s="94">
        <f t="shared" si="541"/>
        <v>4.0320977140764517E-3</v>
      </c>
      <c r="H1032" s="6">
        <f t="shared" si="528"/>
        <v>0.31525786303363218</v>
      </c>
      <c r="I1032" s="6">
        <f t="shared" si="536"/>
        <v>0.17647730658979016</v>
      </c>
      <c r="J1032" s="6">
        <f t="shared" si="537"/>
        <v>0.87281709341020974</v>
      </c>
      <c r="K1032" s="6">
        <f t="shared" si="538"/>
        <v>9.7411670307798487E-2</v>
      </c>
      <c r="L1032" s="94">
        <f t="shared" si="539"/>
        <v>2.6219191784437841E-4</v>
      </c>
      <c r="M1032" s="94">
        <f t="shared" si="542"/>
        <v>2.777982250399783E-3</v>
      </c>
      <c r="N1032" s="6">
        <f t="shared" si="529"/>
        <v>1.0640609588854564E-3</v>
      </c>
      <c r="O1032" s="6">
        <f t="shared" si="543"/>
        <v>0.31419395373983416</v>
      </c>
      <c r="P1032" s="6">
        <f t="shared" si="540"/>
        <v>0.31525801469871961</v>
      </c>
    </row>
    <row r="1033" spans="1:16" x14ac:dyDescent="0.25">
      <c r="A1033" s="33">
        <f t="shared" si="530"/>
        <v>0.31122584115209939</v>
      </c>
      <c r="B1033" s="24">
        <f t="shared" si="531"/>
        <v>2.2774158847900627E-2</v>
      </c>
      <c r="C1033" s="24">
        <f t="shared" si="532"/>
        <v>1.0567485373941174</v>
      </c>
      <c r="D1033" s="24">
        <f t="shared" si="533"/>
        <v>2.5934986890646093E-3</v>
      </c>
      <c r="E1033" s="24">
        <f t="shared" si="534"/>
        <v>8.5022583710935407E-2</v>
      </c>
      <c r="F1033" s="6">
        <f t="shared" si="535"/>
        <v>0.50957532788899917</v>
      </c>
      <c r="G1033" s="94">
        <f t="shared" si="541"/>
        <v>4.0320965029997042E-3</v>
      </c>
      <c r="H1033" s="6">
        <f t="shared" si="528"/>
        <v>0.31525793765509907</v>
      </c>
      <c r="I1033" s="6">
        <f t="shared" si="536"/>
        <v>0.17647700574481762</v>
      </c>
      <c r="J1033" s="6">
        <f t="shared" si="537"/>
        <v>0.87281739425518234</v>
      </c>
      <c r="K1033" s="6">
        <f t="shared" si="538"/>
        <v>9.7411651360923349E-2</v>
      </c>
      <c r="L1033" s="94">
        <f t="shared" si="539"/>
        <v>2.6219190707187746E-4</v>
      </c>
      <c r="M1033" s="94">
        <f t="shared" si="542"/>
        <v>2.777982250399783E-3</v>
      </c>
      <c r="N1033" s="6">
        <f t="shared" si="529"/>
        <v>1.0640609551150811E-3</v>
      </c>
      <c r="O1033" s="6">
        <f t="shared" si="543"/>
        <v>0.31419395373983416</v>
      </c>
      <c r="P1033" s="6">
        <f t="shared" si="540"/>
        <v>0.31525801469494924</v>
      </c>
    </row>
    <row r="1034" spans="1:16" x14ac:dyDescent="0.25">
      <c r="A1034" s="33">
        <f t="shared" si="530"/>
        <v>0.31122587967202447</v>
      </c>
      <c r="B1034" s="24">
        <f t="shared" si="531"/>
        <v>2.2774120327975544E-2</v>
      </c>
      <c r="C1034" s="24">
        <f t="shared" si="532"/>
        <v>1.0567476223193037</v>
      </c>
      <c r="D1034" s="24">
        <f t="shared" si="533"/>
        <v>2.5934922031047507E-3</v>
      </c>
      <c r="E1034" s="24">
        <f t="shared" si="534"/>
        <v>8.5022590196895273E-2</v>
      </c>
      <c r="F1034" s="6">
        <f t="shared" si="535"/>
        <v>0.50957528901597593</v>
      </c>
      <c r="G1034" s="94">
        <f t="shared" si="541"/>
        <v>4.0320958878216672E-3</v>
      </c>
      <c r="H1034" s="6">
        <f t="shared" si="528"/>
        <v>0.31525797555984614</v>
      </c>
      <c r="I1034" s="6">
        <f t="shared" si="536"/>
        <v>0.17647685292732374</v>
      </c>
      <c r="J1034" s="6">
        <f t="shared" si="537"/>
        <v>0.87281754707267623</v>
      </c>
      <c r="K1034" s="6">
        <f t="shared" si="538"/>
        <v>9.7411641736638646E-2</v>
      </c>
      <c r="L1034" s="94">
        <f t="shared" si="539"/>
        <v>2.6219190160001475E-4</v>
      </c>
      <c r="M1034" s="94">
        <f t="shared" si="542"/>
        <v>2.777982250399783E-3</v>
      </c>
      <c r="N1034" s="6">
        <f t="shared" si="529"/>
        <v>1.0640609531999291E-3</v>
      </c>
      <c r="O1034" s="6">
        <f t="shared" si="543"/>
        <v>0.31419395373983416</v>
      </c>
      <c r="P1034" s="6">
        <f t="shared" si="540"/>
        <v>0.31525801469303411</v>
      </c>
    </row>
    <row r="1035" spans="1:16" x14ac:dyDescent="0.25">
      <c r="A1035" s="33">
        <f t="shared" si="530"/>
        <v>0.31122589923861843</v>
      </c>
      <c r="B1035" s="24">
        <f t="shared" si="531"/>
        <v>2.2774100761381588E-2</v>
      </c>
      <c r="C1035" s="24">
        <f t="shared" si="532"/>
        <v>1.0567471574973224</v>
      </c>
      <c r="D1035" s="24">
        <f t="shared" si="533"/>
        <v>2.5934889084963698E-3</v>
      </c>
      <c r="E1035" s="24">
        <f t="shared" si="534"/>
        <v>8.5022593491503651E-2</v>
      </c>
      <c r="F1035" s="6">
        <f t="shared" si="535"/>
        <v>0.50957526927003616</v>
      </c>
      <c r="G1035" s="94">
        <f t="shared" si="541"/>
        <v>4.0320955753358669E-3</v>
      </c>
      <c r="H1035" s="6">
        <f t="shared" si="528"/>
        <v>0.31525799481395428</v>
      </c>
      <c r="I1035" s="6">
        <f t="shared" si="536"/>
        <v>0.17647677530205286</v>
      </c>
      <c r="J1035" s="6">
        <f t="shared" si="537"/>
        <v>0.8728176246979471</v>
      </c>
      <c r="K1035" s="6">
        <f t="shared" si="538"/>
        <v>9.7411636847877722E-2</v>
      </c>
      <c r="L1035" s="94">
        <f t="shared" si="539"/>
        <v>2.6219189882056187E-4</v>
      </c>
      <c r="M1035" s="94">
        <f t="shared" si="542"/>
        <v>2.777982250399783E-3</v>
      </c>
      <c r="N1035" s="6">
        <f t="shared" si="529"/>
        <v>1.0640609522271206E-3</v>
      </c>
      <c r="O1035" s="6">
        <f t="shared" si="543"/>
        <v>0.31419395373983416</v>
      </c>
      <c r="P1035" s="6">
        <f t="shared" si="540"/>
        <v>0.31525801469206127</v>
      </c>
    </row>
    <row r="1036" spans="1:16" x14ac:dyDescent="0.25">
      <c r="A1036" s="33">
        <f t="shared" si="530"/>
        <v>0.3112259091776719</v>
      </c>
      <c r="B1036" s="24">
        <f t="shared" si="531"/>
        <v>2.2774090822328119E-2</v>
      </c>
      <c r="C1036" s="24">
        <f t="shared" si="532"/>
        <v>1.0567469213861256</v>
      </c>
      <c r="D1036" s="24">
        <f t="shared" si="533"/>
        <v>2.5934872349665196E-3</v>
      </c>
      <c r="E1036" s="24">
        <f t="shared" si="534"/>
        <v>8.5022595165033493E-2</v>
      </c>
      <c r="F1036" s="6">
        <f t="shared" si="535"/>
        <v>0.50957525923988567</v>
      </c>
      <c r="G1036" s="94">
        <f t="shared" si="541"/>
        <v>4.0320954166055377E-3</v>
      </c>
      <c r="H1036" s="6">
        <f t="shared" si="528"/>
        <v>0.31525800459427744</v>
      </c>
      <c r="I1036" s="6">
        <f t="shared" si="536"/>
        <v>0.17647673587148299</v>
      </c>
      <c r="J1036" s="6">
        <f t="shared" si="537"/>
        <v>0.87281766412851702</v>
      </c>
      <c r="K1036" s="6">
        <f t="shared" si="538"/>
        <v>9.7411634364579544E-2</v>
      </c>
      <c r="L1036" s="94">
        <f t="shared" si="539"/>
        <v>2.621918974087196E-4</v>
      </c>
      <c r="M1036" s="94">
        <f t="shared" si="542"/>
        <v>2.777982250399783E-3</v>
      </c>
      <c r="N1036" s="6">
        <f t="shared" si="529"/>
        <v>1.0640609517329758E-3</v>
      </c>
      <c r="O1036" s="6">
        <f t="shared" si="543"/>
        <v>0.31419395373983416</v>
      </c>
      <c r="P1036" s="6">
        <f t="shared" si="540"/>
        <v>0.31525801469156711</v>
      </c>
    </row>
    <row r="1037" spans="1:16" x14ac:dyDescent="0.25">
      <c r="A1037" s="33">
        <f t="shared" si="530"/>
        <v>0.31122591422631674</v>
      </c>
      <c r="B1037" s="24">
        <f t="shared" si="531"/>
        <v>2.2774085773683284E-2</v>
      </c>
      <c r="C1037" s="24">
        <f t="shared" si="532"/>
        <v>1.0567468014509864</v>
      </c>
      <c r="D1037" s="24">
        <f t="shared" si="533"/>
        <v>2.5934863848798796E-3</v>
      </c>
      <c r="E1037" s="24">
        <f t="shared" si="534"/>
        <v>8.5022596015120133E-2</v>
      </c>
      <c r="F1037" s="6">
        <f t="shared" si="535"/>
        <v>0.50957525414496807</v>
      </c>
      <c r="G1037" s="94">
        <f t="shared" si="541"/>
        <v>4.0320953359768439E-3</v>
      </c>
      <c r="H1037" s="6">
        <f t="shared" si="528"/>
        <v>0.31525800956229361</v>
      </c>
      <c r="I1037" s="6">
        <f t="shared" si="536"/>
        <v>0.17647671584231475</v>
      </c>
      <c r="J1037" s="6">
        <f t="shared" si="537"/>
        <v>0.87281768415768524</v>
      </c>
      <c r="K1037" s="6">
        <f t="shared" si="538"/>
        <v>9.7411633103162185E-2</v>
      </c>
      <c r="L1037" s="94">
        <f t="shared" si="539"/>
        <v>2.6219189669156193E-4</v>
      </c>
      <c r="M1037" s="94">
        <f t="shared" si="542"/>
        <v>2.777982250399783E-3</v>
      </c>
      <c r="N1037" s="6">
        <f t="shared" si="529"/>
        <v>1.0640609514819706E-3</v>
      </c>
      <c r="O1037" s="6">
        <f t="shared" si="543"/>
        <v>0.31419395373983416</v>
      </c>
      <c r="P1037" s="6">
        <f t="shared" si="540"/>
        <v>0.31525801469131615</v>
      </c>
    </row>
    <row r="1038" spans="1:16" x14ac:dyDescent="0.25">
      <c r="A1038" s="33">
        <f t="shared" si="530"/>
        <v>0.31122591679082801</v>
      </c>
      <c r="B1038" s="24">
        <f t="shared" si="531"/>
        <v>2.2774083209172014E-2</v>
      </c>
      <c r="C1038" s="24">
        <f t="shared" si="532"/>
        <v>1.0567467405286903</v>
      </c>
      <c r="D1038" s="24">
        <f t="shared" si="533"/>
        <v>2.5934859530696327E-3</v>
      </c>
      <c r="E1038" s="24">
        <f t="shared" si="534"/>
        <v>8.5022596446930387E-2</v>
      </c>
      <c r="F1038" s="6">
        <f t="shared" si="535"/>
        <v>0.50957525155695238</v>
      </c>
      <c r="G1038" s="94">
        <f t="shared" si="541"/>
        <v>4.0320952950206723E-3</v>
      </c>
      <c r="H1038" s="6">
        <f t="shared" si="528"/>
        <v>0.31525801208584869</v>
      </c>
      <c r="I1038" s="6">
        <f t="shared" si="536"/>
        <v>0.17647670566829129</v>
      </c>
      <c r="J1038" s="6">
        <f t="shared" si="537"/>
        <v>0.87281769433170864</v>
      </c>
      <c r="K1038" s="6">
        <f t="shared" si="538"/>
        <v>9.7411632462412148E-2</v>
      </c>
      <c r="L1038" s="94">
        <f t="shared" si="539"/>
        <v>2.6219189632727504E-4</v>
      </c>
      <c r="M1038" s="94">
        <f t="shared" si="542"/>
        <v>2.777982250399783E-3</v>
      </c>
      <c r="N1038" s="6">
        <f t="shared" si="529"/>
        <v>1.0640609513544702E-3</v>
      </c>
      <c r="O1038" s="6">
        <f t="shared" si="543"/>
        <v>0.31419395373983416</v>
      </c>
      <c r="P1038" s="6">
        <f t="shared" si="540"/>
        <v>0.31525801469118864</v>
      </c>
    </row>
    <row r="1039" spans="1:16" x14ac:dyDescent="0.25">
      <c r="A1039" s="33">
        <f t="shared" si="530"/>
        <v>0.31122591809349798</v>
      </c>
      <c r="B1039" s="24">
        <f t="shared" si="531"/>
        <v>2.2774081906502042E-2</v>
      </c>
      <c r="C1039" s="24">
        <f t="shared" si="532"/>
        <v>1.0567467095825793</v>
      </c>
      <c r="D1039" s="24">
        <f t="shared" si="533"/>
        <v>2.5934857337271645E-3</v>
      </c>
      <c r="E1039" s="24">
        <f t="shared" si="534"/>
        <v>8.5022596666272848E-2</v>
      </c>
      <c r="F1039" s="6">
        <f t="shared" si="535"/>
        <v>0.50957525024234307</v>
      </c>
      <c r="G1039" s="94">
        <f t="shared" si="541"/>
        <v>4.0320952742165612E-3</v>
      </c>
      <c r="H1039" s="6">
        <f t="shared" si="528"/>
        <v>0.31525801336771453</v>
      </c>
      <c r="I1039" s="6">
        <f t="shared" si="536"/>
        <v>0.17647670050029077</v>
      </c>
      <c r="J1039" s="6">
        <f t="shared" si="537"/>
        <v>0.87281769949970922</v>
      </c>
      <c r="K1039" s="6">
        <f t="shared" si="538"/>
        <v>9.7411632136936488E-2</v>
      </c>
      <c r="L1039" s="94">
        <f t="shared" si="539"/>
        <v>2.6219189614223192E-4</v>
      </c>
      <c r="M1039" s="94">
        <f t="shared" si="542"/>
        <v>2.777982250399783E-3</v>
      </c>
      <c r="N1039" s="6">
        <f t="shared" si="529"/>
        <v>1.0640609512897051E-3</v>
      </c>
      <c r="O1039" s="6">
        <f t="shared" si="543"/>
        <v>0.31419395373983416</v>
      </c>
      <c r="P1039" s="6">
        <f t="shared" si="540"/>
        <v>0.31525801469112386</v>
      </c>
    </row>
    <row r="1041" spans="1:16" x14ac:dyDescent="0.25">
      <c r="A1041" s="11" t="s">
        <v>75</v>
      </c>
      <c r="B1041" s="11"/>
      <c r="C1041" s="11"/>
      <c r="D1041" s="11"/>
      <c r="E1041" s="11"/>
      <c r="F1041">
        <f>F1008+1</f>
        <v>32</v>
      </c>
      <c r="G1041" t="s">
        <v>76</v>
      </c>
      <c r="H1041">
        <f>D$18/100</f>
        <v>0.7</v>
      </c>
      <c r="K1041" t="s">
        <v>15</v>
      </c>
    </row>
    <row r="1042" spans="1:16" x14ac:dyDescent="0.25">
      <c r="A1042" s="4" t="s">
        <v>82</v>
      </c>
      <c r="B1042" s="4" t="s">
        <v>185</v>
      </c>
      <c r="C1042" s="4" t="s">
        <v>186</v>
      </c>
      <c r="D1042" s="4" t="s">
        <v>187</v>
      </c>
      <c r="E1042" s="4" t="s">
        <v>188</v>
      </c>
      <c r="F1042" s="4" t="s">
        <v>79</v>
      </c>
      <c r="G1042" s="4" t="s">
        <v>81</v>
      </c>
      <c r="H1042" s="4" t="s">
        <v>84</v>
      </c>
      <c r="I1042" s="4" t="s">
        <v>60</v>
      </c>
      <c r="J1042" s="4" t="s">
        <v>190</v>
      </c>
      <c r="K1042" s="4" t="s">
        <v>86</v>
      </c>
      <c r="L1042" s="4" t="s">
        <v>88</v>
      </c>
      <c r="M1042" s="4" t="s">
        <v>88</v>
      </c>
      <c r="N1042" s="4" t="s">
        <v>90</v>
      </c>
      <c r="O1042" s="4" t="s">
        <v>92</v>
      </c>
      <c r="P1042" s="4" t="s">
        <v>92</v>
      </c>
    </row>
    <row r="1043" spans="1:16" x14ac:dyDescent="0.25">
      <c r="A1043" s="4" t="s">
        <v>77</v>
      </c>
      <c r="B1043" s="4" t="s">
        <v>10</v>
      </c>
      <c r="C1043" s="4" t="s">
        <v>57</v>
      </c>
      <c r="D1043" s="4" t="s">
        <v>59</v>
      </c>
      <c r="E1043" s="4" t="s">
        <v>189</v>
      </c>
      <c r="F1043" s="4" t="s">
        <v>78</v>
      </c>
      <c r="G1043" s="4" t="s">
        <v>80</v>
      </c>
      <c r="H1043" s="4" t="s">
        <v>83</v>
      </c>
      <c r="I1043" s="4" t="s">
        <v>61</v>
      </c>
      <c r="J1043" s="4" t="s">
        <v>191</v>
      </c>
      <c r="K1043" s="4" t="s">
        <v>85</v>
      </c>
      <c r="L1043" s="4" t="s">
        <v>87</v>
      </c>
      <c r="M1043" s="4" t="s">
        <v>28</v>
      </c>
      <c r="N1043" s="4" t="s">
        <v>89</v>
      </c>
      <c r="O1043" s="4" t="s">
        <v>32</v>
      </c>
      <c r="P1043" s="4" t="s">
        <v>91</v>
      </c>
    </row>
    <row r="1044" spans="1:16" x14ac:dyDescent="0.25">
      <c r="A1044" s="4" t="s">
        <v>0</v>
      </c>
      <c r="B1044" s="4" t="s">
        <v>0</v>
      </c>
      <c r="C1044" s="4" t="s">
        <v>97</v>
      </c>
      <c r="D1044" s="4" t="s">
        <v>17</v>
      </c>
      <c r="E1044" s="4" t="s">
        <v>17</v>
      </c>
      <c r="F1044" s="4" t="s">
        <v>22</v>
      </c>
      <c r="G1044" s="4" t="s">
        <v>0</v>
      </c>
      <c r="H1044" s="4" t="s">
        <v>0</v>
      </c>
      <c r="I1044" s="4" t="s">
        <v>0</v>
      </c>
      <c r="J1044" s="4" t="s">
        <v>0</v>
      </c>
      <c r="K1044" s="4" t="s">
        <v>0</v>
      </c>
      <c r="L1044" s="4" t="s">
        <v>20</v>
      </c>
      <c r="M1044" s="4" t="s">
        <v>20</v>
      </c>
      <c r="N1044" s="4" t="s">
        <v>0</v>
      </c>
      <c r="O1044" s="4" t="s">
        <v>0</v>
      </c>
      <c r="P1044" s="4" t="s">
        <v>0</v>
      </c>
    </row>
    <row r="1045" spans="1:16" x14ac:dyDescent="0.25">
      <c r="A1045" s="24">
        <v>0.2</v>
      </c>
      <c r="B1045" s="24">
        <f>IF(A1045&lt;0.167,A1045,2*0.167-A1045)</f>
        <v>0.13400000000000001</v>
      </c>
      <c r="C1045" s="24">
        <f>2*ACOS((0.167-B1045)/0.167)</f>
        <v>2.7437647987045688</v>
      </c>
      <c r="D1045" s="24">
        <f>0.167^2*(C1045-SIN(C1045))/2</f>
        <v>3.2858095406100046E-2</v>
      </c>
      <c r="E1045" s="24">
        <f>IF(A1045&lt;0.167,D1045,3.1416*(0.167)^2-D1045)</f>
        <v>5.4757986993899971E-2</v>
      </c>
      <c r="F1045" s="6">
        <f>$D$19/E1045</f>
        <v>0.7912162837048089</v>
      </c>
      <c r="G1045" s="94">
        <f>F1045^2/(2*32.2)</f>
        <v>9.7208572608641092E-3</v>
      </c>
      <c r="H1045" s="6">
        <f t="shared" ref="H1045:H1072" si="544">A1045+G1045</f>
        <v>0.20972085726086412</v>
      </c>
      <c r="I1045" s="6">
        <f>0.167*C1045</f>
        <v>0.45820872138366303</v>
      </c>
      <c r="J1045" s="6">
        <f>IF(A1045&lt;0.167,I1045,(2*3.1416*0.167-I1045))</f>
        <v>0.59108567861633698</v>
      </c>
      <c r="K1045" s="6">
        <f>E1045/J1045</f>
        <v>9.2639678095537803E-2</v>
      </c>
      <c r="L1045" s="94">
        <f>($D$21^2)*(F1045^2)/(($D$20^2)*(K1045^1.333))</f>
        <v>6.7588190163551704E-4</v>
      </c>
      <c r="M1045" s="94">
        <f>D1028</f>
        <v>2.5938753007135025E-3</v>
      </c>
      <c r="N1045" s="6">
        <f t="shared" ref="N1045:N1072" si="545">((M1045+L1045)/2)*D$30</f>
        <v>1.1444150208221567E-3</v>
      </c>
      <c r="O1045" s="6">
        <f>H1039</f>
        <v>0.31525801336771453</v>
      </c>
      <c r="P1045" s="6">
        <f>N1045+O1045</f>
        <v>0.31640242838853666</v>
      </c>
    </row>
    <row r="1046" spans="1:16" x14ac:dyDescent="0.25">
      <c r="A1046" s="33">
        <f t="shared" ref="A1046:A1072" si="546">A1045+(P1045-H1045)/2</f>
        <v>0.25334078556383627</v>
      </c>
      <c r="B1046" s="24">
        <f t="shared" ref="B1046:B1072" si="547">IF(A1046&lt;0.167,A1046,2*0.167-A1046)</f>
        <v>8.0659214436163751E-2</v>
      </c>
      <c r="C1046" s="24">
        <f t="shared" ref="C1046:C1072" si="548">2*ACOS((0.167-B1046)/0.167)</f>
        <v>2.0548826847134221</v>
      </c>
      <c r="D1046" s="24">
        <f t="shared" ref="D1046:D1072" si="549">0.167^2*(C1046-SIN(C1046))/2</f>
        <v>1.6312027292829663E-2</v>
      </c>
      <c r="E1046" s="24">
        <f t="shared" ref="E1046:E1072" si="550">IF(A1046&lt;0.167,D1046,3.1416*(0.167)^2-D1046)</f>
        <v>7.1304055107170361E-2</v>
      </c>
      <c r="F1046" s="6">
        <f t="shared" ref="F1046:F1072" si="551">$D$19/E1046</f>
        <v>0.60761496533894854</v>
      </c>
      <c r="G1046" s="94">
        <f>F1046^2/2/32.2</f>
        <v>5.7328563059604286E-3</v>
      </c>
      <c r="H1046" s="6">
        <f t="shared" si="544"/>
        <v>0.2590736418697967</v>
      </c>
      <c r="I1046" s="6">
        <f t="shared" ref="I1046:I1072" si="552">0.167*C1046</f>
        <v>0.34316540834714149</v>
      </c>
      <c r="J1046" s="6">
        <f t="shared" ref="J1046:J1072" si="553">IF(A1046&lt;0.167,I1046,(2*3.1416*0.167-I1046))</f>
        <v>0.70612899165285847</v>
      </c>
      <c r="K1046" s="6">
        <f t="shared" ref="K1046:K1072" si="554">E1046/J1046</f>
        <v>0.10097879558841891</v>
      </c>
      <c r="L1046" s="94">
        <f t="shared" ref="L1046:L1072" si="555">($D$21^2)*(F1046^2)/(($D$20^2)*(K1046^1.333))</f>
        <v>3.5533576321696172E-4</v>
      </c>
      <c r="M1046" s="94">
        <f>M1045</f>
        <v>2.5938753007135025E-3</v>
      </c>
      <c r="N1046" s="6">
        <f t="shared" si="545"/>
        <v>1.0322238723756625E-3</v>
      </c>
      <c r="O1046" s="6">
        <f>O1045</f>
        <v>0.31525801336771453</v>
      </c>
      <c r="P1046" s="6">
        <f t="shared" ref="P1046:P1072" si="556">N1046+O1046</f>
        <v>0.3162902372400902</v>
      </c>
    </row>
    <row r="1047" spans="1:16" x14ac:dyDescent="0.25">
      <c r="A1047" s="33">
        <f t="shared" si="546"/>
        <v>0.28194908324898305</v>
      </c>
      <c r="B1047" s="24">
        <f t="shared" si="547"/>
        <v>5.2050916751016973E-2</v>
      </c>
      <c r="C1047" s="24">
        <f t="shared" si="548"/>
        <v>1.6232574239381921</v>
      </c>
      <c r="D1047" s="24">
        <f t="shared" si="549"/>
        <v>8.7101975419811208E-3</v>
      </c>
      <c r="E1047" s="24">
        <f t="shared" si="550"/>
        <v>7.8905884858018902E-2</v>
      </c>
      <c r="F1047" s="6">
        <f t="shared" si="551"/>
        <v>0.54907705617177172</v>
      </c>
      <c r="G1047" s="94">
        <f t="shared" ref="G1047:G1072" si="557">F1047^2/2/32.2</f>
        <v>4.6814536275506047E-3</v>
      </c>
      <c r="H1047" s="6">
        <f t="shared" si="544"/>
        <v>0.28663053687653367</v>
      </c>
      <c r="I1047" s="6">
        <f t="shared" si="552"/>
        <v>0.27108398979767812</v>
      </c>
      <c r="J1047" s="6">
        <f t="shared" si="553"/>
        <v>0.77821041020232185</v>
      </c>
      <c r="K1047" s="6">
        <f t="shared" si="554"/>
        <v>0.10139402380585563</v>
      </c>
      <c r="L1047" s="94">
        <f t="shared" si="555"/>
        <v>2.8858446870781024E-4</v>
      </c>
      <c r="M1047" s="94">
        <f t="shared" ref="M1047:M1072" si="558">M1046</f>
        <v>2.5938753007135025E-3</v>
      </c>
      <c r="N1047" s="6">
        <f t="shared" si="545"/>
        <v>1.0088609192974594E-3</v>
      </c>
      <c r="O1047" s="6">
        <f t="shared" ref="O1047:O1072" si="559">O1046</f>
        <v>0.31525801336771453</v>
      </c>
      <c r="P1047" s="6">
        <f t="shared" si="556"/>
        <v>0.316266874287012</v>
      </c>
    </row>
    <row r="1048" spans="1:16" x14ac:dyDescent="0.25">
      <c r="A1048" s="33">
        <f t="shared" si="546"/>
        <v>0.29676725195422221</v>
      </c>
      <c r="B1048" s="24">
        <f t="shared" si="547"/>
        <v>3.7232748045777808E-2</v>
      </c>
      <c r="C1048" s="24">
        <f t="shared" si="548"/>
        <v>1.3616636218494922</v>
      </c>
      <c r="D1048" s="24">
        <f t="shared" si="549"/>
        <v>5.3470503009672363E-3</v>
      </c>
      <c r="E1048" s="24">
        <f t="shared" si="550"/>
        <v>8.2269032099032774E-2</v>
      </c>
      <c r="F1048" s="6">
        <f t="shared" si="551"/>
        <v>0.52663085813767785</v>
      </c>
      <c r="G1048" s="94">
        <f t="shared" si="557"/>
        <v>4.3065226823420328E-3</v>
      </c>
      <c r="H1048" s="6">
        <f t="shared" si="544"/>
        <v>0.30107377463656426</v>
      </c>
      <c r="I1048" s="6">
        <f t="shared" si="552"/>
        <v>0.2273978248488652</v>
      </c>
      <c r="J1048" s="6">
        <f t="shared" si="553"/>
        <v>0.82189657515113479</v>
      </c>
      <c r="K1048" s="6">
        <f t="shared" si="554"/>
        <v>0.10009657490530935</v>
      </c>
      <c r="L1048" s="94">
        <f t="shared" si="555"/>
        <v>2.7006893047998998E-4</v>
      </c>
      <c r="M1048" s="94">
        <f t="shared" si="558"/>
        <v>2.5938753007135025E-3</v>
      </c>
      <c r="N1048" s="6">
        <f t="shared" si="545"/>
        <v>1.0023804809177223E-3</v>
      </c>
      <c r="O1048" s="6">
        <f t="shared" si="559"/>
        <v>0.31525801336771453</v>
      </c>
      <c r="P1048" s="6">
        <f t="shared" si="556"/>
        <v>0.31626039384863225</v>
      </c>
    </row>
    <row r="1049" spans="1:16" x14ac:dyDescent="0.25">
      <c r="A1049" s="33">
        <f t="shared" si="546"/>
        <v>0.3043605615602562</v>
      </c>
      <c r="B1049" s="24">
        <f t="shared" si="547"/>
        <v>2.9639438439743815E-2</v>
      </c>
      <c r="C1049" s="24">
        <f t="shared" si="548"/>
        <v>1.2099429096997054</v>
      </c>
      <c r="D1049" s="24">
        <f t="shared" si="549"/>
        <v>3.82563262913243E-3</v>
      </c>
      <c r="E1049" s="24">
        <f t="shared" si="550"/>
        <v>8.3790449770867581E-2</v>
      </c>
      <c r="F1049" s="6">
        <f t="shared" si="551"/>
        <v>0.51706860496568496</v>
      </c>
      <c r="G1049" s="94">
        <f t="shared" si="557"/>
        <v>4.1515518981546512E-3</v>
      </c>
      <c r="H1049" s="6">
        <f t="shared" si="544"/>
        <v>0.30851211345841084</v>
      </c>
      <c r="I1049" s="6">
        <f t="shared" si="552"/>
        <v>0.20206046591985083</v>
      </c>
      <c r="J1049" s="6">
        <f t="shared" si="553"/>
        <v>0.84723393408014913</v>
      </c>
      <c r="K1049" s="6">
        <f t="shared" si="554"/>
        <v>9.8898835847315014E-2</v>
      </c>
      <c r="L1049" s="94">
        <f t="shared" si="555"/>
        <v>2.6456191839032436E-4</v>
      </c>
      <c r="M1049" s="94">
        <f t="shared" si="558"/>
        <v>2.5938753007135025E-3</v>
      </c>
      <c r="N1049" s="6">
        <f t="shared" si="545"/>
        <v>1.0004530266863392E-3</v>
      </c>
      <c r="O1049" s="6">
        <f t="shared" si="559"/>
        <v>0.31525801336771453</v>
      </c>
      <c r="P1049" s="6">
        <f t="shared" si="556"/>
        <v>0.31625846639440086</v>
      </c>
    </row>
    <row r="1050" spans="1:16" x14ac:dyDescent="0.25">
      <c r="A1050" s="33">
        <f t="shared" si="546"/>
        <v>0.30823373802825121</v>
      </c>
      <c r="B1050" s="24">
        <f t="shared" si="547"/>
        <v>2.5766261971748805E-2</v>
      </c>
      <c r="C1050" s="24">
        <f t="shared" si="548"/>
        <v>1.125800391035074</v>
      </c>
      <c r="D1050" s="24">
        <f t="shared" si="549"/>
        <v>3.1122447335935862E-3</v>
      </c>
      <c r="E1050" s="24">
        <f t="shared" si="550"/>
        <v>8.4503837666406428E-2</v>
      </c>
      <c r="F1050" s="6">
        <f t="shared" si="551"/>
        <v>0.51270347204235123</v>
      </c>
      <c r="G1050" s="94">
        <f t="shared" si="557"/>
        <v>4.081752332985745E-3</v>
      </c>
      <c r="H1050" s="6">
        <f t="shared" si="544"/>
        <v>0.31231549036123696</v>
      </c>
      <c r="I1050" s="6">
        <f t="shared" si="552"/>
        <v>0.18800866530285737</v>
      </c>
      <c r="J1050" s="6">
        <f t="shared" si="553"/>
        <v>0.86128573469714254</v>
      </c>
      <c r="K1050" s="6">
        <f t="shared" si="554"/>
        <v>9.8113592576940634E-2</v>
      </c>
      <c r="L1050" s="94">
        <f t="shared" si="555"/>
        <v>2.6289259713695412E-4</v>
      </c>
      <c r="M1050" s="94">
        <f t="shared" si="558"/>
        <v>2.5938753007135025E-3</v>
      </c>
      <c r="N1050" s="6">
        <f t="shared" si="545"/>
        <v>9.9986876424765984E-4</v>
      </c>
      <c r="O1050" s="6">
        <f t="shared" si="559"/>
        <v>0.31525801336771453</v>
      </c>
      <c r="P1050" s="6">
        <f t="shared" si="556"/>
        <v>0.31625788213196221</v>
      </c>
    </row>
    <row r="1051" spans="1:16" x14ac:dyDescent="0.25">
      <c r="A1051" s="33">
        <f t="shared" si="546"/>
        <v>0.31020493391361381</v>
      </c>
      <c r="B1051" s="24">
        <f t="shared" si="547"/>
        <v>2.3795066086386207E-2</v>
      </c>
      <c r="C1051" s="24">
        <f t="shared" si="548"/>
        <v>1.0807548428803866</v>
      </c>
      <c r="D1051" s="24">
        <f t="shared" si="549"/>
        <v>2.7671676143520645E-3</v>
      </c>
      <c r="E1051" s="24">
        <f t="shared" si="550"/>
        <v>8.4848914785647947E-2</v>
      </c>
      <c r="F1051" s="6">
        <f t="shared" si="551"/>
        <v>0.51061832767009319</v>
      </c>
      <c r="G1051" s="94">
        <f t="shared" si="557"/>
        <v>4.0486192011273698E-3</v>
      </c>
      <c r="H1051" s="6">
        <f t="shared" si="544"/>
        <v>0.31425355311474118</v>
      </c>
      <c r="I1051" s="6">
        <f t="shared" si="552"/>
        <v>0.18048605876102458</v>
      </c>
      <c r="J1051" s="6">
        <f t="shared" si="553"/>
        <v>0.86880834123897532</v>
      </c>
      <c r="K1051" s="6">
        <f t="shared" si="554"/>
        <v>9.7661257101477703E-2</v>
      </c>
      <c r="L1051" s="94">
        <f t="shared" si="555"/>
        <v>2.6236976896821845E-4</v>
      </c>
      <c r="M1051" s="94">
        <f t="shared" si="558"/>
        <v>2.5938753007135025E-3</v>
      </c>
      <c r="N1051" s="6">
        <f t="shared" si="545"/>
        <v>9.9968577438860223E-4</v>
      </c>
      <c r="O1051" s="6">
        <f t="shared" si="559"/>
        <v>0.31525801336771453</v>
      </c>
      <c r="P1051" s="6">
        <f t="shared" si="556"/>
        <v>0.31625769914210311</v>
      </c>
    </row>
    <row r="1052" spans="1:16" x14ac:dyDescent="0.25">
      <c r="A1052" s="33">
        <f t="shared" si="546"/>
        <v>0.31120700692729475</v>
      </c>
      <c r="B1052" s="24">
        <f t="shared" si="547"/>
        <v>2.279299307270527E-2</v>
      </c>
      <c r="C1052" s="24">
        <f t="shared" si="548"/>
        <v>1.0571958751509976</v>
      </c>
      <c r="D1052" s="24">
        <f t="shared" si="549"/>
        <v>2.596670592378154E-3</v>
      </c>
      <c r="E1052" s="24">
        <f t="shared" si="550"/>
        <v>8.5019411807621861E-2</v>
      </c>
      <c r="F1052" s="6">
        <f t="shared" si="551"/>
        <v>0.5095943391199248</v>
      </c>
      <c r="G1052" s="94">
        <f t="shared" si="557"/>
        <v>4.0323973674390202E-3</v>
      </c>
      <c r="H1052" s="6">
        <f t="shared" si="544"/>
        <v>0.31523940429473379</v>
      </c>
      <c r="I1052" s="6">
        <f t="shared" si="552"/>
        <v>0.17655171115021659</v>
      </c>
      <c r="J1052" s="6">
        <f t="shared" si="553"/>
        <v>0.87274268884978334</v>
      </c>
      <c r="K1052" s="6">
        <f t="shared" si="554"/>
        <v>9.7416355237156763E-2</v>
      </c>
      <c r="L1052" s="94">
        <f t="shared" si="555"/>
        <v>2.6219459386652214E-4</v>
      </c>
      <c r="M1052" s="94">
        <f t="shared" si="558"/>
        <v>2.5938753007135025E-3</v>
      </c>
      <c r="N1052" s="6">
        <f t="shared" si="545"/>
        <v>9.9962446310300859E-4</v>
      </c>
      <c r="O1052" s="6">
        <f t="shared" si="559"/>
        <v>0.31525801336771453</v>
      </c>
      <c r="P1052" s="6">
        <f t="shared" si="556"/>
        <v>0.31625763783081756</v>
      </c>
    </row>
    <row r="1053" spans="1:16" x14ac:dyDescent="0.25">
      <c r="A1053" s="33">
        <f t="shared" si="546"/>
        <v>0.31171612369533663</v>
      </c>
      <c r="B1053" s="24">
        <f t="shared" si="547"/>
        <v>2.2283876304663386E-2</v>
      </c>
      <c r="C1053" s="24">
        <f t="shared" si="548"/>
        <v>1.0450426954965772</v>
      </c>
      <c r="D1053" s="24">
        <f t="shared" si="549"/>
        <v>2.5113588428403327E-3</v>
      </c>
      <c r="E1053" s="24">
        <f t="shared" si="550"/>
        <v>8.5104723557159687E-2</v>
      </c>
      <c r="F1053" s="6">
        <f t="shared" si="551"/>
        <v>0.50908350514023748</v>
      </c>
      <c r="G1053" s="94">
        <f t="shared" si="557"/>
        <v>4.0243170063023314E-3</v>
      </c>
      <c r="H1053" s="6">
        <f t="shared" si="544"/>
        <v>0.31574044070163898</v>
      </c>
      <c r="I1053" s="6">
        <f t="shared" si="552"/>
        <v>0.17452213014792842</v>
      </c>
      <c r="J1053" s="6">
        <f t="shared" si="553"/>
        <v>0.87477226985207157</v>
      </c>
      <c r="K1053" s="6">
        <f t="shared" si="554"/>
        <v>9.7287861641466217E-2</v>
      </c>
      <c r="L1053" s="94">
        <f t="shared" si="555"/>
        <v>2.6212998038532403E-4</v>
      </c>
      <c r="M1053" s="94">
        <f t="shared" si="558"/>
        <v>2.5938753007135025E-3</v>
      </c>
      <c r="N1053" s="6">
        <f t="shared" si="545"/>
        <v>9.9960184838458928E-4</v>
      </c>
      <c r="O1053" s="6">
        <f t="shared" si="559"/>
        <v>0.31525801336771453</v>
      </c>
      <c r="P1053" s="6">
        <f t="shared" si="556"/>
        <v>0.31625761521609913</v>
      </c>
    </row>
    <row r="1054" spans="1:16" x14ac:dyDescent="0.25">
      <c r="A1054" s="33">
        <f t="shared" si="546"/>
        <v>0.31197471095256668</v>
      </c>
      <c r="B1054" s="24">
        <f t="shared" si="547"/>
        <v>2.2025289047433338E-2</v>
      </c>
      <c r="C1054" s="24">
        <f t="shared" si="548"/>
        <v>1.0388205893444424</v>
      </c>
      <c r="D1054" s="24">
        <f t="shared" si="549"/>
        <v>2.4683717694950484E-3</v>
      </c>
      <c r="E1054" s="24">
        <f t="shared" si="550"/>
        <v>8.5147710630504969E-2</v>
      </c>
      <c r="F1054" s="6">
        <f t="shared" si="551"/>
        <v>0.50882649282819425</v>
      </c>
      <c r="G1054" s="94">
        <f t="shared" si="557"/>
        <v>4.0202546553391371E-3</v>
      </c>
      <c r="H1054" s="6">
        <f t="shared" si="544"/>
        <v>0.3159949656079058</v>
      </c>
      <c r="I1054" s="6">
        <f t="shared" si="552"/>
        <v>0.1734830384205219</v>
      </c>
      <c r="J1054" s="6">
        <f t="shared" si="553"/>
        <v>0.87581136157947803</v>
      </c>
      <c r="K1054" s="6">
        <f t="shared" si="554"/>
        <v>9.7221518657791467E-2</v>
      </c>
      <c r="L1054" s="94">
        <f t="shared" si="555"/>
        <v>2.6210359955263683E-4</v>
      </c>
      <c r="M1054" s="94">
        <f t="shared" si="558"/>
        <v>2.5938753007135025E-3</v>
      </c>
      <c r="N1054" s="6">
        <f t="shared" si="545"/>
        <v>9.9959261509314861E-4</v>
      </c>
      <c r="O1054" s="6">
        <f t="shared" si="559"/>
        <v>0.31525801336771453</v>
      </c>
      <c r="P1054" s="6">
        <f t="shared" si="556"/>
        <v>0.31625760598280767</v>
      </c>
    </row>
    <row r="1055" spans="1:16" x14ac:dyDescent="0.25">
      <c r="A1055" s="33">
        <f t="shared" si="546"/>
        <v>0.31210603114001761</v>
      </c>
      <c r="B1055" s="24">
        <f t="shared" si="547"/>
        <v>2.1893968859982404E-2</v>
      </c>
      <c r="C1055" s="24">
        <f t="shared" si="548"/>
        <v>1.0356477793641781</v>
      </c>
      <c r="D1055" s="24">
        <f t="shared" si="549"/>
        <v>2.4466307855183981E-3</v>
      </c>
      <c r="E1055" s="24">
        <f t="shared" si="550"/>
        <v>8.5169451614481625E-2</v>
      </c>
      <c r="F1055" s="6">
        <f t="shared" si="551"/>
        <v>0.50869660601528444</v>
      </c>
      <c r="G1055" s="94">
        <f t="shared" si="557"/>
        <v>4.0182024374451784E-3</v>
      </c>
      <c r="H1055" s="6">
        <f t="shared" si="544"/>
        <v>0.31612423357746278</v>
      </c>
      <c r="I1055" s="6">
        <f t="shared" si="552"/>
        <v>0.17295317915381775</v>
      </c>
      <c r="J1055" s="6">
        <f t="shared" si="553"/>
        <v>0.87634122084618227</v>
      </c>
      <c r="K1055" s="6">
        <f t="shared" si="554"/>
        <v>9.7187544746831889E-2</v>
      </c>
      <c r="L1055" s="94">
        <f t="shared" si="555"/>
        <v>2.620918828028176E-4</v>
      </c>
      <c r="M1055" s="94">
        <f t="shared" si="558"/>
        <v>2.5938753007135025E-3</v>
      </c>
      <c r="N1055" s="6">
        <f t="shared" si="545"/>
        <v>9.9958851423071209E-4</v>
      </c>
      <c r="O1055" s="6">
        <f t="shared" si="559"/>
        <v>0.31525801336771453</v>
      </c>
      <c r="P1055" s="6">
        <f t="shared" si="556"/>
        <v>0.31625760188194524</v>
      </c>
    </row>
    <row r="1056" spans="1:16" x14ac:dyDescent="0.25">
      <c r="A1056" s="33">
        <f t="shared" si="546"/>
        <v>0.31217271529225887</v>
      </c>
      <c r="B1056" s="24">
        <f t="shared" si="547"/>
        <v>2.1827284707741146E-2</v>
      </c>
      <c r="C1056" s="24">
        <f t="shared" si="548"/>
        <v>1.0340332454608512</v>
      </c>
      <c r="D1056" s="24">
        <f t="shared" si="549"/>
        <v>2.4356139170674078E-3</v>
      </c>
      <c r="E1056" s="24">
        <f t="shared" si="550"/>
        <v>8.5180468482932606E-2</v>
      </c>
      <c r="F1056" s="6">
        <f t="shared" si="551"/>
        <v>0.50863081342585947</v>
      </c>
      <c r="G1056" s="94">
        <f t="shared" si="557"/>
        <v>4.0171631112771956E-3</v>
      </c>
      <c r="H1056" s="6">
        <f t="shared" si="544"/>
        <v>0.31618987840353607</v>
      </c>
      <c r="I1056" s="6">
        <f t="shared" si="552"/>
        <v>0.17268355199196217</v>
      </c>
      <c r="J1056" s="6">
        <f t="shared" si="553"/>
        <v>0.87661084800803779</v>
      </c>
      <c r="K1056" s="6">
        <f t="shared" si="554"/>
        <v>9.7170219461112095E-2</v>
      </c>
      <c r="L1056" s="94">
        <f t="shared" si="555"/>
        <v>2.6208636910169276E-4</v>
      </c>
      <c r="M1056" s="94">
        <f t="shared" si="558"/>
        <v>2.5938753007135025E-3</v>
      </c>
      <c r="N1056" s="6">
        <f t="shared" si="545"/>
        <v>9.9958658443531829E-4</v>
      </c>
      <c r="O1056" s="6">
        <f t="shared" si="559"/>
        <v>0.31525801336771453</v>
      </c>
      <c r="P1056" s="6">
        <f t="shared" si="556"/>
        <v>0.31625759995214986</v>
      </c>
    </row>
    <row r="1057" spans="1:16" x14ac:dyDescent="0.25">
      <c r="A1057" s="33">
        <f t="shared" si="546"/>
        <v>0.31220657606656577</v>
      </c>
      <c r="B1057" s="24">
        <f t="shared" si="547"/>
        <v>2.1793423933434253E-2</v>
      </c>
      <c r="C1057" s="24">
        <f t="shared" si="548"/>
        <v>1.0332125419256304</v>
      </c>
      <c r="D1057" s="24">
        <f t="shared" si="549"/>
        <v>2.4300257745176641E-3</v>
      </c>
      <c r="E1057" s="24">
        <f t="shared" si="550"/>
        <v>8.5186056625482356E-2</v>
      </c>
      <c r="F1057" s="6">
        <f t="shared" si="551"/>
        <v>0.50859744761925663</v>
      </c>
      <c r="G1057" s="94">
        <f t="shared" si="557"/>
        <v>4.0166360826835784E-3</v>
      </c>
      <c r="H1057" s="6">
        <f t="shared" si="544"/>
        <v>0.31622321214924937</v>
      </c>
      <c r="I1057" s="6">
        <f t="shared" si="552"/>
        <v>0.17254649450158027</v>
      </c>
      <c r="J1057" s="6">
        <f t="shared" si="553"/>
        <v>0.87674790549841974</v>
      </c>
      <c r="K1057" s="6">
        <f t="shared" si="554"/>
        <v>9.7161403056965606E-2</v>
      </c>
      <c r="L1057" s="94">
        <f t="shared" si="555"/>
        <v>2.6208368215538126E-4</v>
      </c>
      <c r="M1057" s="94">
        <f t="shared" si="558"/>
        <v>2.5938753007135025E-3</v>
      </c>
      <c r="N1057" s="6">
        <f t="shared" si="545"/>
        <v>9.9958564400410926E-4</v>
      </c>
      <c r="O1057" s="6">
        <f t="shared" si="559"/>
        <v>0.31525801336771453</v>
      </c>
      <c r="P1057" s="6">
        <f t="shared" si="556"/>
        <v>0.31625759901171863</v>
      </c>
    </row>
    <row r="1058" spans="1:16" x14ac:dyDescent="0.25">
      <c r="A1058" s="33">
        <f t="shared" si="546"/>
        <v>0.3122237694978004</v>
      </c>
      <c r="B1058" s="24">
        <f t="shared" si="547"/>
        <v>2.1776230502199623E-2</v>
      </c>
      <c r="C1058" s="24">
        <f t="shared" si="548"/>
        <v>1.0327955875867429</v>
      </c>
      <c r="D1058" s="24">
        <f t="shared" si="549"/>
        <v>2.4271898373094997E-3</v>
      </c>
      <c r="E1058" s="24">
        <f t="shared" si="550"/>
        <v>8.5188892562690521E-2</v>
      </c>
      <c r="F1058" s="6">
        <f t="shared" si="551"/>
        <v>0.50858051641634638</v>
      </c>
      <c r="G1058" s="94">
        <f t="shared" si="557"/>
        <v>4.0163686596012046E-3</v>
      </c>
      <c r="H1058" s="6">
        <f t="shared" si="544"/>
        <v>0.3162401381574016</v>
      </c>
      <c r="I1058" s="6">
        <f t="shared" si="552"/>
        <v>0.17247686312698607</v>
      </c>
      <c r="J1058" s="6">
        <f t="shared" si="553"/>
        <v>0.87681753687301389</v>
      </c>
      <c r="K1058" s="6">
        <f t="shared" si="554"/>
        <v>9.7156921457683051E-2</v>
      </c>
      <c r="L1058" s="94">
        <f t="shared" si="555"/>
        <v>2.6208234693795418E-4</v>
      </c>
      <c r="M1058" s="94">
        <f t="shared" si="558"/>
        <v>2.5938753007135025E-3</v>
      </c>
      <c r="N1058" s="6">
        <f t="shared" si="545"/>
        <v>9.9958517667800978E-4</v>
      </c>
      <c r="O1058" s="6">
        <f t="shared" si="559"/>
        <v>0.31525801336771453</v>
      </c>
      <c r="P1058" s="6">
        <f t="shared" si="556"/>
        <v>0.31625759854439256</v>
      </c>
    </row>
    <row r="1059" spans="1:16" x14ac:dyDescent="0.25">
      <c r="A1059" s="33">
        <f t="shared" si="546"/>
        <v>0.31223249969129585</v>
      </c>
      <c r="B1059" s="24">
        <f t="shared" si="547"/>
        <v>2.1767500308704169E-2</v>
      </c>
      <c r="C1059" s="24">
        <f t="shared" si="548"/>
        <v>1.0325838148594619</v>
      </c>
      <c r="D1059" s="24">
        <f t="shared" si="549"/>
        <v>2.4257502510196581E-3</v>
      </c>
      <c r="E1059" s="24">
        <f t="shared" si="550"/>
        <v>8.5190332148980363E-2</v>
      </c>
      <c r="F1059" s="6">
        <f t="shared" si="551"/>
        <v>0.50857192218364122</v>
      </c>
      <c r="G1059" s="94">
        <f t="shared" si="557"/>
        <v>4.0162329197758325E-3</v>
      </c>
      <c r="H1059" s="6">
        <f t="shared" si="544"/>
        <v>0.31624873261107167</v>
      </c>
      <c r="I1059" s="6">
        <f t="shared" si="552"/>
        <v>0.17244149708153014</v>
      </c>
      <c r="J1059" s="6">
        <f t="shared" si="553"/>
        <v>0.87685290291846985</v>
      </c>
      <c r="K1059" s="6">
        <f t="shared" si="554"/>
        <v>9.7154644599382015E-2</v>
      </c>
      <c r="L1059" s="94">
        <f t="shared" si="555"/>
        <v>2.6208167647998238E-4</v>
      </c>
      <c r="M1059" s="94">
        <f>M1051</f>
        <v>2.5938753007135025E-3</v>
      </c>
      <c r="N1059" s="6">
        <f t="shared" si="545"/>
        <v>9.9958494201771966E-4</v>
      </c>
      <c r="O1059" s="6">
        <f>O1051</f>
        <v>0.31525801336771453</v>
      </c>
      <c r="P1059" s="6">
        <f t="shared" si="556"/>
        <v>0.31625759830973227</v>
      </c>
    </row>
    <row r="1060" spans="1:16" x14ac:dyDescent="0.25">
      <c r="A1060" s="33">
        <f t="shared" si="546"/>
        <v>0.31223693254062612</v>
      </c>
      <c r="B1060" s="24">
        <f t="shared" si="547"/>
        <v>2.1763067459373897E-2</v>
      </c>
      <c r="C1060" s="24">
        <f t="shared" si="548"/>
        <v>1.0324762698644099</v>
      </c>
      <c r="D1060" s="24">
        <f t="shared" si="549"/>
        <v>2.4250193884373457E-3</v>
      </c>
      <c r="E1060" s="24">
        <f t="shared" si="550"/>
        <v>8.5191063011562665E-2</v>
      </c>
      <c r="F1060" s="6">
        <f t="shared" si="551"/>
        <v>0.50856755909465989</v>
      </c>
      <c r="G1060" s="94">
        <f t="shared" si="557"/>
        <v>4.0161640087500059E-3</v>
      </c>
      <c r="H1060" s="6">
        <f t="shared" si="544"/>
        <v>0.31625309654937611</v>
      </c>
      <c r="I1060" s="6">
        <f t="shared" si="552"/>
        <v>0.17242353706735647</v>
      </c>
      <c r="J1060" s="6">
        <f t="shared" si="553"/>
        <v>0.87687086293264349</v>
      </c>
      <c r="K1060" s="6">
        <f t="shared" si="554"/>
        <v>9.7153488173442229E-2</v>
      </c>
      <c r="L1060" s="94">
        <f t="shared" si="555"/>
        <v>2.6208133798648353E-4</v>
      </c>
      <c r="M1060" s="94">
        <f t="shared" si="558"/>
        <v>2.5938753007135025E-3</v>
      </c>
      <c r="N1060" s="6">
        <f t="shared" si="545"/>
        <v>9.9958482354499498E-4</v>
      </c>
      <c r="O1060" s="6">
        <f t="shared" si="559"/>
        <v>0.31525801336771453</v>
      </c>
      <c r="P1060" s="6">
        <f t="shared" si="556"/>
        <v>0.31625759819125954</v>
      </c>
    </row>
    <row r="1061" spans="1:16" x14ac:dyDescent="0.25">
      <c r="A1061" s="33">
        <f t="shared" si="546"/>
        <v>0.31223918336156786</v>
      </c>
      <c r="B1061" s="24">
        <f t="shared" si="547"/>
        <v>2.1760816638432157E-2</v>
      </c>
      <c r="C1061" s="24">
        <f t="shared" si="548"/>
        <v>1.0324216589812765</v>
      </c>
      <c r="D1061" s="24">
        <f t="shared" si="549"/>
        <v>2.4246483125915041E-3</v>
      </c>
      <c r="E1061" s="24">
        <f t="shared" si="550"/>
        <v>8.5191434087408507E-2</v>
      </c>
      <c r="F1061" s="6">
        <f t="shared" si="551"/>
        <v>0.5085653438820722</v>
      </c>
      <c r="G1061" s="94">
        <f t="shared" si="557"/>
        <v>4.0161290217063713E-3</v>
      </c>
      <c r="H1061" s="6">
        <f t="shared" si="544"/>
        <v>0.31625531238327426</v>
      </c>
      <c r="I1061" s="6">
        <f t="shared" si="552"/>
        <v>0.17241441704987318</v>
      </c>
      <c r="J1061" s="6">
        <f t="shared" si="553"/>
        <v>0.87687998295012681</v>
      </c>
      <c r="K1061" s="6">
        <f t="shared" si="554"/>
        <v>9.7152900903034786E-2</v>
      </c>
      <c r="L1061" s="94">
        <f t="shared" si="555"/>
        <v>2.6208116661317465E-4</v>
      </c>
      <c r="M1061" s="94">
        <f t="shared" si="558"/>
        <v>2.5938753007135025E-3</v>
      </c>
      <c r="N1061" s="6">
        <f t="shared" si="545"/>
        <v>9.9958476356433695E-4</v>
      </c>
      <c r="O1061" s="6">
        <f t="shared" si="559"/>
        <v>0.31525801336771453</v>
      </c>
      <c r="P1061" s="6">
        <f t="shared" si="556"/>
        <v>0.31625759813127885</v>
      </c>
    </row>
    <row r="1062" spans="1:16" x14ac:dyDescent="0.25">
      <c r="A1062" s="33">
        <f t="shared" si="546"/>
        <v>0.31224032623557019</v>
      </c>
      <c r="B1062" s="24">
        <f t="shared" si="547"/>
        <v>2.1759673764429832E-2</v>
      </c>
      <c r="C1062" s="24">
        <f t="shared" si="548"/>
        <v>1.0323939288223669</v>
      </c>
      <c r="D1062" s="24">
        <f t="shared" si="549"/>
        <v>2.4244599024219778E-3</v>
      </c>
      <c r="E1062" s="24">
        <f t="shared" si="550"/>
        <v>8.5191622497578043E-2</v>
      </c>
      <c r="F1062" s="6">
        <f t="shared" si="551"/>
        <v>0.5085642191367058</v>
      </c>
      <c r="G1062" s="94">
        <f t="shared" si="557"/>
        <v>4.0161112575485608E-3</v>
      </c>
      <c r="H1062" s="6">
        <f t="shared" si="544"/>
        <v>0.31625643749311877</v>
      </c>
      <c r="I1062" s="6">
        <f t="shared" si="552"/>
        <v>0.17240978611333529</v>
      </c>
      <c r="J1062" s="6">
        <f t="shared" si="553"/>
        <v>0.87688461388666461</v>
      </c>
      <c r="K1062" s="6">
        <f t="shared" si="554"/>
        <v>9.715260268962693E-2</v>
      </c>
      <c r="L1062" s="94">
        <f t="shared" si="555"/>
        <v>2.6208107972579015E-4</v>
      </c>
      <c r="M1062" s="94">
        <f t="shared" si="558"/>
        <v>2.5938753007135025E-3</v>
      </c>
      <c r="N1062" s="6">
        <f t="shared" si="545"/>
        <v>9.9958473315375231E-4</v>
      </c>
      <c r="O1062" s="6">
        <f t="shared" si="559"/>
        <v>0.31525801336771453</v>
      </c>
      <c r="P1062" s="6">
        <f t="shared" si="556"/>
        <v>0.31625759810086829</v>
      </c>
    </row>
    <row r="1063" spans="1:16" x14ac:dyDescent="0.25">
      <c r="A1063" s="33">
        <f t="shared" si="546"/>
        <v>0.31224090653944492</v>
      </c>
      <c r="B1063" s="24">
        <f t="shared" si="547"/>
        <v>2.1759093460555101E-2</v>
      </c>
      <c r="C1063" s="24">
        <f t="shared" si="548"/>
        <v>1.0323798483419182</v>
      </c>
      <c r="D1063" s="24">
        <f t="shared" si="549"/>
        <v>2.4243642373377476E-3</v>
      </c>
      <c r="E1063" s="24">
        <f t="shared" si="550"/>
        <v>8.5191718162662272E-2</v>
      </c>
      <c r="F1063" s="6">
        <f t="shared" si="551"/>
        <v>0.50856364805022103</v>
      </c>
      <c r="G1063" s="94">
        <f t="shared" si="557"/>
        <v>4.0161022378594575E-3</v>
      </c>
      <c r="H1063" s="6">
        <f t="shared" si="544"/>
        <v>0.31625700877730439</v>
      </c>
      <c r="I1063" s="6">
        <f t="shared" si="552"/>
        <v>0.17240743467310035</v>
      </c>
      <c r="J1063" s="6">
        <f t="shared" si="553"/>
        <v>0.87688696532689958</v>
      </c>
      <c r="K1063" s="6">
        <f t="shared" si="554"/>
        <v>9.7152451263662218E-2</v>
      </c>
      <c r="L1063" s="94">
        <f t="shared" si="555"/>
        <v>2.6208103564122814E-4</v>
      </c>
      <c r="M1063" s="94">
        <f t="shared" si="558"/>
        <v>2.5938753007135025E-3</v>
      </c>
      <c r="N1063" s="6">
        <f t="shared" si="545"/>
        <v>9.9958471772415569E-4</v>
      </c>
      <c r="O1063" s="6">
        <f t="shared" si="559"/>
        <v>0.31525801336771453</v>
      </c>
      <c r="P1063" s="6">
        <f t="shared" si="556"/>
        <v>0.31625759808543868</v>
      </c>
    </row>
    <row r="1064" spans="1:16" x14ac:dyDescent="0.25">
      <c r="A1064" s="33">
        <f t="shared" si="546"/>
        <v>0.31224120119351206</v>
      </c>
      <c r="B1064" s="24">
        <f t="shared" si="547"/>
        <v>2.1758798806487956E-2</v>
      </c>
      <c r="C1064" s="24">
        <f t="shared" si="548"/>
        <v>1.0323726987952528</v>
      </c>
      <c r="D1064" s="24">
        <f t="shared" si="549"/>
        <v>2.4243156630583758E-3</v>
      </c>
      <c r="E1064" s="24">
        <f t="shared" si="550"/>
        <v>8.5191766736941635E-2</v>
      </c>
      <c r="F1064" s="6">
        <f t="shared" si="551"/>
        <v>0.50856335807956232</v>
      </c>
      <c r="G1064" s="94">
        <f t="shared" si="557"/>
        <v>4.0160976580925637E-3</v>
      </c>
      <c r="H1064" s="6">
        <f t="shared" si="544"/>
        <v>0.31625729885160464</v>
      </c>
      <c r="I1064" s="6">
        <f t="shared" si="552"/>
        <v>0.17240624069880722</v>
      </c>
      <c r="J1064" s="6">
        <f t="shared" si="553"/>
        <v>0.87688815930119279</v>
      </c>
      <c r="K1064" s="6">
        <f t="shared" si="554"/>
        <v>9.7152374374438369E-2</v>
      </c>
      <c r="L1064" s="94">
        <f t="shared" si="555"/>
        <v>2.6208101326549851E-4</v>
      </c>
      <c r="M1064" s="94">
        <f t="shared" si="558"/>
        <v>2.5938753007135025E-3</v>
      </c>
      <c r="N1064" s="6">
        <f t="shared" si="545"/>
        <v>9.9958470989265028E-4</v>
      </c>
      <c r="O1064" s="6">
        <f t="shared" si="559"/>
        <v>0.31525801336771453</v>
      </c>
      <c r="P1064" s="6">
        <f t="shared" si="556"/>
        <v>0.31625759807760717</v>
      </c>
    </row>
    <row r="1065" spans="1:16" x14ac:dyDescent="0.25">
      <c r="A1065" s="33">
        <f t="shared" si="546"/>
        <v>0.31224135080651333</v>
      </c>
      <c r="B1065" s="24">
        <f t="shared" si="547"/>
        <v>2.175864919348669E-2</v>
      </c>
      <c r="C1065" s="24">
        <f t="shared" si="548"/>
        <v>1.0323690685374922</v>
      </c>
      <c r="D1065" s="24">
        <f t="shared" si="549"/>
        <v>2.4242909991897214E-3</v>
      </c>
      <c r="E1065" s="24">
        <f t="shared" si="550"/>
        <v>8.5191791400810291E-2</v>
      </c>
      <c r="F1065" s="6">
        <f t="shared" si="551"/>
        <v>0.50856321084542555</v>
      </c>
      <c r="G1065" s="94">
        <f t="shared" si="557"/>
        <v>4.0160953326926823E-3</v>
      </c>
      <c r="H1065" s="6">
        <f t="shared" si="544"/>
        <v>0.31625744613920603</v>
      </c>
      <c r="I1065" s="6">
        <f t="shared" si="552"/>
        <v>0.17240563444576121</v>
      </c>
      <c r="J1065" s="6">
        <f t="shared" si="553"/>
        <v>0.87688876555423878</v>
      </c>
      <c r="K1065" s="6">
        <f t="shared" si="554"/>
        <v>9.7152335332936671E-2</v>
      </c>
      <c r="L1065" s="94">
        <f t="shared" si="555"/>
        <v>2.6208100190624914E-4</v>
      </c>
      <c r="M1065" s="94">
        <f t="shared" si="558"/>
        <v>2.5938753007135025E-3</v>
      </c>
      <c r="N1065" s="6">
        <f t="shared" si="545"/>
        <v>9.9958470591691301E-4</v>
      </c>
      <c r="O1065" s="6">
        <f t="shared" si="559"/>
        <v>0.31525801336771453</v>
      </c>
      <c r="P1065" s="6">
        <f t="shared" si="556"/>
        <v>0.31625759807363146</v>
      </c>
    </row>
    <row r="1066" spans="1:16" x14ac:dyDescent="0.25">
      <c r="A1066" s="33">
        <f t="shared" si="546"/>
        <v>0.31224142677372602</v>
      </c>
      <c r="B1066" s="24">
        <f t="shared" si="547"/>
        <v>2.1758573226274003E-2</v>
      </c>
      <c r="C1066" s="24">
        <f t="shared" si="548"/>
        <v>1.0323672252402782</v>
      </c>
      <c r="D1066" s="24">
        <f t="shared" si="549"/>
        <v>2.4242784759409223E-3</v>
      </c>
      <c r="E1066" s="24">
        <f t="shared" si="550"/>
        <v>8.519180392405909E-2</v>
      </c>
      <c r="F1066" s="6">
        <f t="shared" si="551"/>
        <v>0.50856313608631343</v>
      </c>
      <c r="G1066" s="94">
        <f t="shared" si="557"/>
        <v>4.0160941519556854E-3</v>
      </c>
      <c r="H1066" s="6">
        <f t="shared" si="544"/>
        <v>0.31625752092568171</v>
      </c>
      <c r="I1066" s="6">
        <f t="shared" si="552"/>
        <v>0.17240532661512648</v>
      </c>
      <c r="J1066" s="6">
        <f t="shared" si="553"/>
        <v>0.87688907338487354</v>
      </c>
      <c r="K1066" s="6">
        <f t="shared" si="554"/>
        <v>9.7152315509202072E-2</v>
      </c>
      <c r="L1066" s="94">
        <f t="shared" si="555"/>
        <v>2.6208099613906792E-4</v>
      </c>
      <c r="M1066" s="94">
        <f t="shared" si="558"/>
        <v>2.5938753007135025E-3</v>
      </c>
      <c r="N1066" s="6">
        <f t="shared" si="545"/>
        <v>9.9958470389839961E-4</v>
      </c>
      <c r="O1066" s="6">
        <f t="shared" si="559"/>
        <v>0.31525801336771453</v>
      </c>
      <c r="P1066" s="6">
        <f t="shared" si="556"/>
        <v>0.31625759807161291</v>
      </c>
    </row>
    <row r="1067" spans="1:16" x14ac:dyDescent="0.25">
      <c r="A1067" s="33">
        <f t="shared" si="546"/>
        <v>0.31224146534669162</v>
      </c>
      <c r="B1067" s="24">
        <f t="shared" si="547"/>
        <v>2.1758534653308403E-2</v>
      </c>
      <c r="C1067" s="24">
        <f t="shared" si="548"/>
        <v>1.0323662892900893</v>
      </c>
      <c r="D1067" s="24">
        <f t="shared" si="549"/>
        <v>2.4242721171680191E-3</v>
      </c>
      <c r="E1067" s="24">
        <f t="shared" si="550"/>
        <v>8.5191810282832001E-2</v>
      </c>
      <c r="F1067" s="6">
        <f t="shared" si="551"/>
        <v>0.50856309812682554</v>
      </c>
      <c r="G1067" s="94">
        <f t="shared" si="557"/>
        <v>4.0160935524278752E-3</v>
      </c>
      <c r="H1067" s="6">
        <f t="shared" si="544"/>
        <v>0.3162575588991195</v>
      </c>
      <c r="I1067" s="6">
        <f t="shared" si="552"/>
        <v>0.17240517031144492</v>
      </c>
      <c r="J1067" s="6">
        <f t="shared" si="553"/>
        <v>0.87688922968855509</v>
      </c>
      <c r="K1067" s="6">
        <f t="shared" si="554"/>
        <v>9.7152305443516038E-2</v>
      </c>
      <c r="L1067" s="94">
        <f t="shared" si="555"/>
        <v>2.620809932108818E-4</v>
      </c>
      <c r="M1067" s="94">
        <f t="shared" si="558"/>
        <v>2.5938753007135025E-3</v>
      </c>
      <c r="N1067" s="6">
        <f t="shared" si="545"/>
        <v>9.9958470287353431E-4</v>
      </c>
      <c r="O1067" s="6">
        <f t="shared" si="559"/>
        <v>0.31525801336771453</v>
      </c>
      <c r="P1067" s="6">
        <f t="shared" si="556"/>
        <v>0.31625759807058806</v>
      </c>
    </row>
    <row r="1068" spans="1:16" x14ac:dyDescent="0.25">
      <c r="A1068" s="33">
        <f t="shared" si="546"/>
        <v>0.31224148493242587</v>
      </c>
      <c r="B1068" s="24">
        <f t="shared" si="547"/>
        <v>2.1758515067574147E-2</v>
      </c>
      <c r="C1068" s="24">
        <f t="shared" si="548"/>
        <v>1.0323658140535401</v>
      </c>
      <c r="D1068" s="24">
        <f t="shared" si="549"/>
        <v>2.4242688884518219E-3</v>
      </c>
      <c r="E1068" s="24">
        <f t="shared" si="550"/>
        <v>8.5191813511548198E-2</v>
      </c>
      <c r="F1068" s="6">
        <f t="shared" si="551"/>
        <v>0.50856307885260366</v>
      </c>
      <c r="G1068" s="94">
        <f t="shared" si="557"/>
        <v>4.0160932480130364E-3</v>
      </c>
      <c r="H1068" s="6">
        <f t="shared" si="544"/>
        <v>0.31625757818043893</v>
      </c>
      <c r="I1068" s="6">
        <f t="shared" si="552"/>
        <v>0.1724050909469412</v>
      </c>
      <c r="J1068" s="6">
        <f t="shared" si="553"/>
        <v>0.87688930905305873</v>
      </c>
      <c r="K1068" s="6">
        <f t="shared" si="554"/>
        <v>9.7152300332576436E-2</v>
      </c>
      <c r="L1068" s="94">
        <f t="shared" si="555"/>
        <v>2.6208099172410961E-4</v>
      </c>
      <c r="M1068" s="94">
        <f t="shared" si="558"/>
        <v>2.5938753007135025E-3</v>
      </c>
      <c r="N1068" s="6">
        <f t="shared" si="545"/>
        <v>9.995847023531641E-4</v>
      </c>
      <c r="O1068" s="6">
        <f t="shared" si="559"/>
        <v>0.31525801336771453</v>
      </c>
      <c r="P1068" s="6">
        <f t="shared" si="556"/>
        <v>0.3162575980700677</v>
      </c>
    </row>
    <row r="1069" spans="1:16" x14ac:dyDescent="0.25">
      <c r="A1069" s="33">
        <f t="shared" si="546"/>
        <v>0.31224149487724029</v>
      </c>
      <c r="B1069" s="24">
        <f t="shared" si="547"/>
        <v>2.175850512275973E-2</v>
      </c>
      <c r="C1069" s="24">
        <f t="shared" si="548"/>
        <v>1.0323655727482759</v>
      </c>
      <c r="D1069" s="24">
        <f t="shared" si="549"/>
        <v>2.4242672490456686E-3</v>
      </c>
      <c r="E1069" s="24">
        <f t="shared" si="550"/>
        <v>8.519181515095435E-2</v>
      </c>
      <c r="F1069" s="6">
        <f t="shared" si="551"/>
        <v>0.50856306906596582</v>
      </c>
      <c r="G1069" s="94">
        <f t="shared" si="557"/>
        <v>4.0160930934440104E-3</v>
      </c>
      <c r="H1069" s="6">
        <f t="shared" si="544"/>
        <v>0.31625758797068432</v>
      </c>
      <c r="I1069" s="6">
        <f t="shared" si="552"/>
        <v>0.17240505064896208</v>
      </c>
      <c r="J1069" s="6">
        <f t="shared" si="553"/>
        <v>0.87688934935103791</v>
      </c>
      <c r="K1069" s="6">
        <f t="shared" si="554"/>
        <v>9.7152297737453999E-2</v>
      </c>
      <c r="L1069" s="94">
        <f t="shared" si="555"/>
        <v>2.6208099096919877E-4</v>
      </c>
      <c r="M1069" s="94">
        <f t="shared" si="558"/>
        <v>2.5938753007135025E-3</v>
      </c>
      <c r="N1069" s="6">
        <f t="shared" si="545"/>
        <v>9.9958470208894533E-4</v>
      </c>
      <c r="O1069" s="6">
        <f t="shared" si="559"/>
        <v>0.31525801336771453</v>
      </c>
      <c r="P1069" s="6">
        <f t="shared" si="556"/>
        <v>0.31625759806980347</v>
      </c>
    </row>
    <row r="1070" spans="1:16" x14ac:dyDescent="0.25">
      <c r="A1070" s="33">
        <f t="shared" si="546"/>
        <v>0.31224149992679984</v>
      </c>
      <c r="B1070" s="24">
        <f t="shared" si="547"/>
        <v>2.1758500073200182E-2</v>
      </c>
      <c r="C1070" s="24">
        <f t="shared" si="548"/>
        <v>1.0323654502235664</v>
      </c>
      <c r="D1070" s="24">
        <f t="shared" si="549"/>
        <v>2.4242664166241332E-3</v>
      </c>
      <c r="E1070" s="24">
        <f t="shared" si="550"/>
        <v>8.5191815983375885E-2</v>
      </c>
      <c r="F1070" s="6">
        <f t="shared" si="551"/>
        <v>0.50856306409672269</v>
      </c>
      <c r="G1070" s="94">
        <f t="shared" si="557"/>
        <v>4.0160930149603603E-3</v>
      </c>
      <c r="H1070" s="6">
        <f t="shared" si="544"/>
        <v>0.3162575929417602</v>
      </c>
      <c r="I1070" s="6">
        <f t="shared" si="552"/>
        <v>0.17240503018733561</v>
      </c>
      <c r="J1070" s="6">
        <f t="shared" si="553"/>
        <v>0.8768893698126643</v>
      </c>
      <c r="K1070" s="6">
        <f t="shared" si="554"/>
        <v>9.7152296419759282E-2</v>
      </c>
      <c r="L1070" s="94">
        <f t="shared" si="555"/>
        <v>2.6208099058588918E-4</v>
      </c>
      <c r="M1070" s="94">
        <f t="shared" si="558"/>
        <v>2.5938753007135025E-3</v>
      </c>
      <c r="N1070" s="6">
        <f t="shared" si="545"/>
        <v>9.9958470195478702E-4</v>
      </c>
      <c r="O1070" s="6">
        <f t="shared" si="559"/>
        <v>0.31525801336771453</v>
      </c>
      <c r="P1070" s="6">
        <f t="shared" si="556"/>
        <v>0.3162575980696693</v>
      </c>
    </row>
    <row r="1071" spans="1:16" x14ac:dyDescent="0.25">
      <c r="A1071" s="33">
        <f t="shared" si="546"/>
        <v>0.31224150249075439</v>
      </c>
      <c r="B1071" s="24">
        <f t="shared" si="547"/>
        <v>2.1758497509245633E-2</v>
      </c>
      <c r="C1071" s="24">
        <f t="shared" si="548"/>
        <v>1.0323653880106525</v>
      </c>
      <c r="D1071" s="24">
        <f t="shared" si="549"/>
        <v>2.4242659939554241E-3</v>
      </c>
      <c r="E1071" s="24">
        <f t="shared" si="550"/>
        <v>8.519181640604459E-2</v>
      </c>
      <c r="F1071" s="6">
        <f t="shared" si="551"/>
        <v>0.50856306157354969</v>
      </c>
      <c r="G1071" s="94">
        <f t="shared" si="557"/>
        <v>4.0160929751096594E-3</v>
      </c>
      <c r="H1071" s="6">
        <f t="shared" si="544"/>
        <v>0.31625759546586407</v>
      </c>
      <c r="I1071" s="6">
        <f t="shared" si="552"/>
        <v>0.17240501979777897</v>
      </c>
      <c r="J1071" s="6">
        <f t="shared" si="553"/>
        <v>0.87688938020222096</v>
      </c>
      <c r="K1071" s="6">
        <f t="shared" si="554"/>
        <v>9.7152295750689052E-2</v>
      </c>
      <c r="L1071" s="94">
        <f t="shared" si="555"/>
        <v>2.6208099039126155E-4</v>
      </c>
      <c r="M1071" s="94">
        <f t="shared" si="558"/>
        <v>2.5938753007135025E-3</v>
      </c>
      <c r="N1071" s="6">
        <f t="shared" si="545"/>
        <v>9.9958470188666747E-4</v>
      </c>
      <c r="O1071" s="6">
        <f t="shared" si="559"/>
        <v>0.31525801336771453</v>
      </c>
      <c r="P1071" s="6">
        <f t="shared" si="556"/>
        <v>0.31625759806960119</v>
      </c>
    </row>
    <row r="1072" spans="1:16" x14ac:dyDescent="0.25">
      <c r="A1072" s="33">
        <f t="shared" si="546"/>
        <v>0.31224150379262294</v>
      </c>
      <c r="B1072" s="24">
        <f t="shared" si="547"/>
        <v>2.1758496207377076E-2</v>
      </c>
      <c r="C1072" s="24">
        <f t="shared" si="548"/>
        <v>1.0323653564215443</v>
      </c>
      <c r="D1072" s="24">
        <f t="shared" si="549"/>
        <v>2.4242657793419995E-3</v>
      </c>
      <c r="E1072" s="24">
        <f t="shared" si="550"/>
        <v>8.5191816620658015E-2</v>
      </c>
      <c r="F1072" s="6">
        <f t="shared" si="551"/>
        <v>0.5085630602923884</v>
      </c>
      <c r="G1072" s="94">
        <f t="shared" si="557"/>
        <v>4.0160929548751466E-3</v>
      </c>
      <c r="H1072" s="6">
        <f t="shared" si="544"/>
        <v>0.31625759674749809</v>
      </c>
      <c r="I1072" s="6">
        <f t="shared" si="552"/>
        <v>0.1724050145223979</v>
      </c>
      <c r="J1072" s="6">
        <f t="shared" si="553"/>
        <v>0.87688938547760209</v>
      </c>
      <c r="K1072" s="6">
        <f t="shared" si="554"/>
        <v>9.7152295410963235E-2</v>
      </c>
      <c r="L1072" s="94">
        <f t="shared" si="555"/>
        <v>2.6208099029243777E-4</v>
      </c>
      <c r="M1072" s="94">
        <f t="shared" si="558"/>
        <v>2.5938753007135025E-3</v>
      </c>
      <c r="N1072" s="6">
        <f t="shared" si="545"/>
        <v>9.9958470185207903E-4</v>
      </c>
      <c r="O1072" s="6">
        <f t="shared" si="559"/>
        <v>0.31525801336771453</v>
      </c>
      <c r="P1072" s="6">
        <f t="shared" si="556"/>
        <v>0.3162575980695666</v>
      </c>
    </row>
    <row r="1074" spans="1:16" x14ac:dyDescent="0.25">
      <c r="A1074" s="11" t="s">
        <v>75</v>
      </c>
      <c r="B1074" s="11"/>
      <c r="C1074" s="11"/>
      <c r="D1074" s="11"/>
      <c r="E1074" s="11"/>
      <c r="F1074">
        <f>F1041+1</f>
        <v>33</v>
      </c>
      <c r="G1074" t="s">
        <v>76</v>
      </c>
      <c r="H1074">
        <f>D$18/100</f>
        <v>0.7</v>
      </c>
      <c r="K1074" t="s">
        <v>15</v>
      </c>
    </row>
    <row r="1075" spans="1:16" x14ac:dyDescent="0.25">
      <c r="A1075" s="4" t="s">
        <v>82</v>
      </c>
      <c r="B1075" s="4" t="s">
        <v>185</v>
      </c>
      <c r="C1075" s="4" t="s">
        <v>186</v>
      </c>
      <c r="D1075" s="4" t="s">
        <v>187</v>
      </c>
      <c r="E1075" s="4" t="s">
        <v>188</v>
      </c>
      <c r="F1075" s="4" t="s">
        <v>79</v>
      </c>
      <c r="G1075" s="4" t="s">
        <v>81</v>
      </c>
      <c r="H1075" s="4" t="s">
        <v>84</v>
      </c>
      <c r="I1075" s="4" t="s">
        <v>60</v>
      </c>
      <c r="J1075" s="4" t="s">
        <v>190</v>
      </c>
      <c r="K1075" s="4" t="s">
        <v>86</v>
      </c>
      <c r="L1075" s="4" t="s">
        <v>88</v>
      </c>
      <c r="M1075" s="4" t="s">
        <v>88</v>
      </c>
      <c r="N1075" s="4" t="s">
        <v>90</v>
      </c>
      <c r="O1075" s="4" t="s">
        <v>92</v>
      </c>
      <c r="P1075" s="4" t="s">
        <v>92</v>
      </c>
    </row>
    <row r="1076" spans="1:16" x14ac:dyDescent="0.25">
      <c r="A1076" s="4" t="s">
        <v>77</v>
      </c>
      <c r="B1076" s="4" t="s">
        <v>10</v>
      </c>
      <c r="C1076" s="4" t="s">
        <v>57</v>
      </c>
      <c r="D1076" s="4" t="s">
        <v>59</v>
      </c>
      <c r="E1076" s="4" t="s">
        <v>189</v>
      </c>
      <c r="F1076" s="4" t="s">
        <v>78</v>
      </c>
      <c r="G1076" s="4" t="s">
        <v>80</v>
      </c>
      <c r="H1076" s="4" t="s">
        <v>83</v>
      </c>
      <c r="I1076" s="4" t="s">
        <v>61</v>
      </c>
      <c r="J1076" s="4" t="s">
        <v>191</v>
      </c>
      <c r="K1076" s="4" t="s">
        <v>85</v>
      </c>
      <c r="L1076" s="4" t="s">
        <v>87</v>
      </c>
      <c r="M1076" s="4" t="s">
        <v>28</v>
      </c>
      <c r="N1076" s="4" t="s">
        <v>89</v>
      </c>
      <c r="O1076" s="4" t="s">
        <v>32</v>
      </c>
      <c r="P1076" s="4" t="s">
        <v>91</v>
      </c>
    </row>
    <row r="1077" spans="1:16" x14ac:dyDescent="0.25">
      <c r="A1077" s="4" t="s">
        <v>0</v>
      </c>
      <c r="B1077" s="4" t="s">
        <v>0</v>
      </c>
      <c r="C1077" s="4" t="s">
        <v>97</v>
      </c>
      <c r="D1077" s="4" t="s">
        <v>17</v>
      </c>
      <c r="E1077" s="4" t="s">
        <v>17</v>
      </c>
      <c r="F1077" s="4" t="s">
        <v>22</v>
      </c>
      <c r="G1077" s="4" t="s">
        <v>0</v>
      </c>
      <c r="H1077" s="4" t="s">
        <v>0</v>
      </c>
      <c r="I1077" s="4" t="s">
        <v>0</v>
      </c>
      <c r="J1077" s="4" t="s">
        <v>0</v>
      </c>
      <c r="K1077" s="4" t="s">
        <v>0</v>
      </c>
      <c r="L1077" s="4" t="s">
        <v>20</v>
      </c>
      <c r="M1077" s="4" t="s">
        <v>20</v>
      </c>
      <c r="N1077" s="4" t="s">
        <v>0</v>
      </c>
      <c r="O1077" s="4" t="s">
        <v>0</v>
      </c>
      <c r="P1077" s="4" t="s">
        <v>0</v>
      </c>
    </row>
    <row r="1078" spans="1:16" x14ac:dyDescent="0.25">
      <c r="A1078" s="24">
        <v>0.2</v>
      </c>
      <c r="B1078" s="24">
        <f>IF(A1078&lt;0.167,A1078,2*0.167-A1078)</f>
        <v>0.13400000000000001</v>
      </c>
      <c r="C1078" s="24">
        <f>2*ACOS((0.167-B1078)/0.167)</f>
        <v>2.7437647987045688</v>
      </c>
      <c r="D1078" s="24">
        <f>0.167^2*(C1078-SIN(C1078))/2</f>
        <v>3.2858095406100046E-2</v>
      </c>
      <c r="E1078" s="24">
        <f>IF(A1078&lt;0.167,D1078,3.1416*(0.167)^2-D1078)</f>
        <v>5.4757986993899971E-2</v>
      </c>
      <c r="F1078" s="6">
        <f>$D$19/E1078</f>
        <v>0.7912162837048089</v>
      </c>
      <c r="G1078" s="94">
        <f>F1078^2/(2*32.2)</f>
        <v>9.7208572608641092E-3</v>
      </c>
      <c r="H1078" s="6">
        <f t="shared" ref="H1078:H1105" si="560">A1078+G1078</f>
        <v>0.20972085726086412</v>
      </c>
      <c r="I1078" s="6">
        <f>0.167*C1078</f>
        <v>0.45820872138366303</v>
      </c>
      <c r="J1078" s="6">
        <f>IF(A1078&lt;0.167,I1078,(2*3.1416*0.167-I1078))</f>
        <v>0.59108567861633698</v>
      </c>
      <c r="K1078" s="6">
        <f>E1078/J1078</f>
        <v>9.2639678095537803E-2</v>
      </c>
      <c r="L1078" s="94">
        <f>($D$21^2)*(F1078^2)/(($D$20^2)*(K1078^1.333))</f>
        <v>6.7588190163551704E-4</v>
      </c>
      <c r="M1078" s="94">
        <f>D1061</f>
        <v>2.4246483125915041E-3</v>
      </c>
      <c r="N1078" s="6">
        <f t="shared" ref="N1078:N1105" si="561">((M1078+L1078)/2)*D$30</f>
        <v>1.0851855749794573E-3</v>
      </c>
      <c r="O1078" s="6">
        <f>H1072</f>
        <v>0.31625759674749809</v>
      </c>
      <c r="P1078" s="6">
        <f>N1078+O1078</f>
        <v>0.31734278232247753</v>
      </c>
    </row>
    <row r="1079" spans="1:16" x14ac:dyDescent="0.25">
      <c r="A1079" s="33">
        <f t="shared" ref="A1079:A1105" si="562">A1078+(P1078-H1078)/2</f>
        <v>0.25381096253080671</v>
      </c>
      <c r="B1079" s="24">
        <f t="shared" ref="B1079:B1105" si="563">IF(A1079&lt;0.167,A1079,2*0.167-A1079)</f>
        <v>8.0189037469193314E-2</v>
      </c>
      <c r="C1079" s="24">
        <f t="shared" ref="C1079:C1105" si="564">2*ACOS((0.167-B1079)/0.167)</f>
        <v>2.0482978539479459</v>
      </c>
      <c r="D1079" s="24">
        <f t="shared" ref="D1079:D1105" si="565">0.167^2*(C1079-SIN(C1079))/2</f>
        <v>1.6177738979863736E-2</v>
      </c>
      <c r="E1079" s="24">
        <f t="shared" ref="E1079:E1105" si="566">IF(A1079&lt;0.167,D1079,3.1416*(0.167)^2-D1079)</f>
        <v>7.1438343420136274E-2</v>
      </c>
      <c r="F1079" s="6">
        <f t="shared" ref="F1079:F1105" si="567">$D$19/E1079</f>
        <v>0.6064727833576512</v>
      </c>
      <c r="G1079" s="94">
        <f>F1079^2/2/32.2</f>
        <v>5.7113235551797597E-3</v>
      </c>
      <c r="H1079" s="6">
        <f t="shared" si="560"/>
        <v>0.25952228608598649</v>
      </c>
      <c r="I1079" s="6">
        <f t="shared" ref="I1079:I1105" si="568">0.167*C1079</f>
        <v>0.34206574160930697</v>
      </c>
      <c r="J1079" s="6">
        <f t="shared" ref="J1079:J1105" si="569">IF(A1079&lt;0.167,I1079,(2*3.1416*0.167-I1079))</f>
        <v>0.70722865839069304</v>
      </c>
      <c r="K1079" s="6">
        <f t="shared" ref="K1079:K1105" si="570">E1079/J1079</f>
        <v>0.101011663727959</v>
      </c>
      <c r="L1079" s="94">
        <f t="shared" ref="L1079:L1105" si="571">($D$21^2)*(F1079^2)/(($D$20^2)*(K1079^1.333))</f>
        <v>3.5384757562416949E-4</v>
      </c>
      <c r="M1079" s="94">
        <f>M1078</f>
        <v>2.4246483125915041E-3</v>
      </c>
      <c r="N1079" s="6">
        <f t="shared" si="561"/>
        <v>9.7247356087548566E-4</v>
      </c>
      <c r="O1079" s="6">
        <f>O1078</f>
        <v>0.31625759674749809</v>
      </c>
      <c r="P1079" s="6">
        <f t="shared" ref="P1079:P1105" si="572">N1079+O1079</f>
        <v>0.31723007030837358</v>
      </c>
    </row>
    <row r="1080" spans="1:16" x14ac:dyDescent="0.25">
      <c r="A1080" s="33">
        <f t="shared" si="562"/>
        <v>0.28266485464200025</v>
      </c>
      <c r="B1080" s="24">
        <f t="shared" si="563"/>
        <v>5.1335145357999767E-2</v>
      </c>
      <c r="C1080" s="24">
        <f t="shared" si="564"/>
        <v>1.6114071086337163</v>
      </c>
      <c r="D1080" s="24">
        <f t="shared" si="565"/>
        <v>8.5372637289887875E-3</v>
      </c>
      <c r="E1080" s="24">
        <f t="shared" si="566"/>
        <v>7.9078818671011228E-2</v>
      </c>
      <c r="F1080" s="6">
        <f t="shared" si="567"/>
        <v>0.54787630493969497</v>
      </c>
      <c r="G1080" s="94">
        <f t="shared" ref="G1080:G1105" si="573">F1080^2/2/32.2</f>
        <v>4.661000706744931E-3</v>
      </c>
      <c r="H1080" s="6">
        <f t="shared" si="560"/>
        <v>0.28732585534874516</v>
      </c>
      <c r="I1080" s="6">
        <f t="shared" si="568"/>
        <v>0.26910498714183062</v>
      </c>
      <c r="J1080" s="6">
        <f t="shared" si="569"/>
        <v>0.78018941285816934</v>
      </c>
      <c r="K1080" s="6">
        <f t="shared" si="570"/>
        <v>0.10135848726953563</v>
      </c>
      <c r="L1080" s="94">
        <f t="shared" si="571"/>
        <v>2.8745795418786346E-4</v>
      </c>
      <c r="M1080" s="94">
        <f t="shared" ref="M1080:M1105" si="574">M1079</f>
        <v>2.4246483125915041E-3</v>
      </c>
      <c r="N1080" s="6">
        <f t="shared" si="561"/>
        <v>9.4923719337277853E-4</v>
      </c>
      <c r="O1080" s="6">
        <f t="shared" ref="O1080:O1105" si="575">O1079</f>
        <v>0.31625759674749809</v>
      </c>
      <c r="P1080" s="6">
        <f t="shared" si="572"/>
        <v>0.31720683394087085</v>
      </c>
    </row>
    <row r="1081" spans="1:16" x14ac:dyDescent="0.25">
      <c r="A1081" s="33">
        <f t="shared" si="562"/>
        <v>0.29760534393806309</v>
      </c>
      <c r="B1081" s="24">
        <f t="shared" si="563"/>
        <v>3.6394656061936925E-2</v>
      </c>
      <c r="C1081" s="24">
        <f t="shared" si="564"/>
        <v>1.3456382134472928</v>
      </c>
      <c r="D1081" s="24">
        <f t="shared" si="565"/>
        <v>5.1717277187922324E-3</v>
      </c>
      <c r="E1081" s="24">
        <f t="shared" si="566"/>
        <v>8.2444354681207782E-2</v>
      </c>
      <c r="F1081" s="6">
        <f t="shared" si="567"/>
        <v>0.52551094783867969</v>
      </c>
      <c r="G1081" s="94">
        <f t="shared" si="573"/>
        <v>4.2882260294768246E-3</v>
      </c>
      <c r="H1081" s="6">
        <f t="shared" si="560"/>
        <v>0.30189356996753991</v>
      </c>
      <c r="I1081" s="6">
        <f t="shared" si="568"/>
        <v>0.22472158164569792</v>
      </c>
      <c r="J1081" s="6">
        <f t="shared" si="569"/>
        <v>0.82457281835430207</v>
      </c>
      <c r="K1081" s="6">
        <f t="shared" si="570"/>
        <v>9.9984322604462966E-2</v>
      </c>
      <c r="L1081" s="94">
        <f t="shared" si="571"/>
        <v>2.6932404989839356E-4</v>
      </c>
      <c r="M1081" s="94">
        <f t="shared" si="574"/>
        <v>2.4246483125915041E-3</v>
      </c>
      <c r="N1081" s="6">
        <f t="shared" si="561"/>
        <v>9.4289032687146408E-4</v>
      </c>
      <c r="O1081" s="6">
        <f t="shared" si="575"/>
        <v>0.31625759674749809</v>
      </c>
      <c r="P1081" s="6">
        <f t="shared" si="572"/>
        <v>0.31720048707436954</v>
      </c>
    </row>
    <row r="1082" spans="1:16" x14ac:dyDescent="0.25">
      <c r="A1082" s="33">
        <f t="shared" si="562"/>
        <v>0.30525880249147791</v>
      </c>
      <c r="B1082" s="24">
        <f t="shared" si="563"/>
        <v>2.8741197508522109E-2</v>
      </c>
      <c r="C1082" s="24">
        <f t="shared" si="564"/>
        <v>1.1908970230801776</v>
      </c>
      <c r="D1082" s="24">
        <f t="shared" si="565"/>
        <v>3.6561787617541332E-3</v>
      </c>
      <c r="E1082" s="24">
        <f t="shared" si="566"/>
        <v>8.3959903638245889E-2</v>
      </c>
      <c r="F1082" s="6">
        <f t="shared" si="567"/>
        <v>0.51602502021850771</v>
      </c>
      <c r="G1082" s="94">
        <f t="shared" si="573"/>
        <v>4.1348108927253303E-3</v>
      </c>
      <c r="H1082" s="6">
        <f t="shared" si="560"/>
        <v>0.30939361338420324</v>
      </c>
      <c r="I1082" s="6">
        <f t="shared" si="568"/>
        <v>0.19887980285438966</v>
      </c>
      <c r="J1082" s="6">
        <f t="shared" si="569"/>
        <v>0.8504145971456103</v>
      </c>
      <c r="K1082" s="6">
        <f t="shared" si="570"/>
        <v>9.8728201420877126E-2</v>
      </c>
      <c r="L1082" s="94">
        <f t="shared" si="571"/>
        <v>2.6410231028127778E-4</v>
      </c>
      <c r="M1082" s="94">
        <f t="shared" si="574"/>
        <v>2.4246483125915041E-3</v>
      </c>
      <c r="N1082" s="6">
        <f t="shared" si="561"/>
        <v>9.4106271800547354E-4</v>
      </c>
      <c r="O1082" s="6">
        <f t="shared" si="575"/>
        <v>0.31625759674749809</v>
      </c>
      <c r="P1082" s="6">
        <f t="shared" si="572"/>
        <v>0.31719865946550357</v>
      </c>
    </row>
    <row r="1083" spans="1:16" x14ac:dyDescent="0.25">
      <c r="A1083" s="33">
        <f t="shared" si="562"/>
        <v>0.30916132553212805</v>
      </c>
      <c r="B1083" s="24">
        <f t="shared" si="563"/>
        <v>2.4838674467871968E-2</v>
      </c>
      <c r="C1083" s="24">
        <f t="shared" si="564"/>
        <v>1.10480837109339</v>
      </c>
      <c r="D1083" s="24">
        <f t="shared" si="565"/>
        <v>2.9482893092097956E-3</v>
      </c>
      <c r="E1083" s="24">
        <f t="shared" si="566"/>
        <v>8.4667793090790228E-2</v>
      </c>
      <c r="F1083" s="6">
        <f t="shared" si="567"/>
        <v>0.51171064451876602</v>
      </c>
      <c r="G1083" s="94">
        <f t="shared" si="573"/>
        <v>4.065959374438057E-3</v>
      </c>
      <c r="H1083" s="6">
        <f t="shared" si="560"/>
        <v>0.31322728490656609</v>
      </c>
      <c r="I1083" s="6">
        <f t="shared" si="568"/>
        <v>0.18450299797259614</v>
      </c>
      <c r="J1083" s="6">
        <f t="shared" si="569"/>
        <v>0.86479140202740379</v>
      </c>
      <c r="K1083" s="6">
        <f t="shared" si="570"/>
        <v>9.7905451987954945E-2</v>
      </c>
      <c r="L1083" s="94">
        <f t="shared" si="571"/>
        <v>2.626178069371661E-4</v>
      </c>
      <c r="M1083" s="94">
        <f t="shared" si="574"/>
        <v>2.4246483125915041E-3</v>
      </c>
      <c r="N1083" s="6">
        <f t="shared" si="561"/>
        <v>9.4054314183503445E-4</v>
      </c>
      <c r="O1083" s="6">
        <f t="shared" si="575"/>
        <v>0.31625759674749809</v>
      </c>
      <c r="P1083" s="6">
        <f t="shared" si="572"/>
        <v>0.31719813988933315</v>
      </c>
    </row>
    <row r="1084" spans="1:16" x14ac:dyDescent="0.25">
      <c r="A1084" s="33">
        <f t="shared" si="562"/>
        <v>0.31114675302351158</v>
      </c>
      <c r="B1084" s="24">
        <f t="shared" si="563"/>
        <v>2.2853246976488439E-2</v>
      </c>
      <c r="C1084" s="24">
        <f t="shared" si="564"/>
        <v>1.05862583587029</v>
      </c>
      <c r="D1084" s="24">
        <f t="shared" si="565"/>
        <v>2.6068262094515533E-3</v>
      </c>
      <c r="E1084" s="24">
        <f t="shared" si="566"/>
        <v>8.5009256190548457E-2</v>
      </c>
      <c r="F1084" s="6">
        <f t="shared" si="567"/>
        <v>0.50965521772541778</v>
      </c>
      <c r="G1084" s="94">
        <f t="shared" si="573"/>
        <v>4.0333608843904183E-3</v>
      </c>
      <c r="H1084" s="6">
        <f t="shared" si="560"/>
        <v>0.31518011390790202</v>
      </c>
      <c r="I1084" s="6">
        <f t="shared" si="568"/>
        <v>0.17679051459033845</v>
      </c>
      <c r="J1084" s="6">
        <f t="shared" si="569"/>
        <v>0.87250388540966151</v>
      </c>
      <c r="K1084" s="6">
        <f t="shared" si="570"/>
        <v>9.7431378372182922E-2</v>
      </c>
      <c r="L1084" s="94">
        <f t="shared" si="571"/>
        <v>2.6220334126416506E-4</v>
      </c>
      <c r="M1084" s="94">
        <f t="shared" si="574"/>
        <v>2.4246483125915041E-3</v>
      </c>
      <c r="N1084" s="6">
        <f t="shared" si="561"/>
        <v>9.4039807884948408E-4</v>
      </c>
      <c r="O1084" s="6">
        <f t="shared" si="575"/>
        <v>0.31625759674749809</v>
      </c>
      <c r="P1084" s="6">
        <f t="shared" si="572"/>
        <v>0.31719799482634758</v>
      </c>
    </row>
    <row r="1085" spans="1:16" x14ac:dyDescent="0.25">
      <c r="A1085" s="33">
        <f t="shared" si="562"/>
        <v>0.31215569348273436</v>
      </c>
      <c r="B1085" s="24">
        <f t="shared" si="563"/>
        <v>2.1844306517265655E-2</v>
      </c>
      <c r="C1085" s="24">
        <f t="shared" si="564"/>
        <v>1.0344455894508418</v>
      </c>
      <c r="D1085" s="24">
        <f t="shared" si="565"/>
        <v>2.4384245995043531E-3</v>
      </c>
      <c r="E1085" s="24">
        <f t="shared" si="566"/>
        <v>8.517765780049566E-2</v>
      </c>
      <c r="F1085" s="6">
        <f t="shared" si="567"/>
        <v>0.50864759716623342</v>
      </c>
      <c r="G1085" s="94">
        <f t="shared" si="573"/>
        <v>4.0174282314127769E-3</v>
      </c>
      <c r="H1085" s="6">
        <f t="shared" si="560"/>
        <v>0.31617312171414713</v>
      </c>
      <c r="I1085" s="6">
        <f t="shared" si="568"/>
        <v>0.17275241343829059</v>
      </c>
      <c r="J1085" s="6">
        <f t="shared" si="569"/>
        <v>0.87654198656170934</v>
      </c>
      <c r="K1085" s="6">
        <f t="shared" si="570"/>
        <v>9.7174646630003816E-2</v>
      </c>
      <c r="L1085" s="94">
        <f t="shared" si="571"/>
        <v>2.6208774854360052E-4</v>
      </c>
      <c r="M1085" s="94">
        <f t="shared" si="574"/>
        <v>2.4246483125915041E-3</v>
      </c>
      <c r="N1085" s="6">
        <f t="shared" si="561"/>
        <v>9.4035762139728655E-4</v>
      </c>
      <c r="O1085" s="6">
        <f t="shared" si="575"/>
        <v>0.31625759674749809</v>
      </c>
      <c r="P1085" s="6">
        <f t="shared" si="572"/>
        <v>0.31719795436889536</v>
      </c>
    </row>
    <row r="1086" spans="1:16" x14ac:dyDescent="0.25">
      <c r="A1086" s="33">
        <f t="shared" si="562"/>
        <v>0.31266810981010851</v>
      </c>
      <c r="B1086" s="24">
        <f t="shared" si="563"/>
        <v>2.1331890189891511E-2</v>
      </c>
      <c r="C1086" s="24">
        <f t="shared" si="564"/>
        <v>1.0219663158392507</v>
      </c>
      <c r="D1086" s="24">
        <f t="shared" si="565"/>
        <v>2.3542616356515582E-3</v>
      </c>
      <c r="E1086" s="24">
        <f t="shared" si="566"/>
        <v>8.5261820764348462E-2</v>
      </c>
      <c r="F1086" s="6">
        <f t="shared" si="567"/>
        <v>0.50814550503460465</v>
      </c>
      <c r="G1086" s="94">
        <f t="shared" si="573"/>
        <v>4.0095008429638732E-3</v>
      </c>
      <c r="H1086" s="6">
        <f t="shared" si="560"/>
        <v>0.31667761065307237</v>
      </c>
      <c r="I1086" s="6">
        <f t="shared" si="568"/>
        <v>0.17066837474515487</v>
      </c>
      <c r="J1086" s="6">
        <f t="shared" si="569"/>
        <v>0.87862602525484512</v>
      </c>
      <c r="K1086" s="6">
        <f t="shared" si="570"/>
        <v>9.7039944542524001E-2</v>
      </c>
      <c r="L1086" s="94">
        <f t="shared" si="571"/>
        <v>2.6205469302618045E-4</v>
      </c>
      <c r="M1086" s="94">
        <f t="shared" si="574"/>
        <v>2.4246483125915041E-3</v>
      </c>
      <c r="N1086" s="6">
        <f t="shared" si="561"/>
        <v>9.403460519661896E-4</v>
      </c>
      <c r="O1086" s="6">
        <f t="shared" si="575"/>
        <v>0.31625759674749809</v>
      </c>
      <c r="P1086" s="6">
        <f t="shared" si="572"/>
        <v>0.31719794279946428</v>
      </c>
    </row>
    <row r="1087" spans="1:16" x14ac:dyDescent="0.25">
      <c r="A1087" s="33">
        <f t="shared" si="562"/>
        <v>0.31292827588330446</v>
      </c>
      <c r="B1087" s="24">
        <f t="shared" si="563"/>
        <v>2.1071724116695556E-2</v>
      </c>
      <c r="C1087" s="24">
        <f t="shared" si="564"/>
        <v>1.015576857236721</v>
      </c>
      <c r="D1087" s="24">
        <f t="shared" si="565"/>
        <v>2.3118877355264218E-3</v>
      </c>
      <c r="E1087" s="24">
        <f t="shared" si="566"/>
        <v>8.5304194664473601E-2</v>
      </c>
      <c r="F1087" s="6">
        <f t="shared" si="567"/>
        <v>0.5078930894650765</v>
      </c>
      <c r="G1087" s="94">
        <f t="shared" si="573"/>
        <v>4.0055184833288852E-3</v>
      </c>
      <c r="H1087" s="6">
        <f t="shared" si="560"/>
        <v>0.31693379436663333</v>
      </c>
      <c r="I1087" s="6">
        <f t="shared" si="568"/>
        <v>0.1696013351585324</v>
      </c>
      <c r="J1087" s="6">
        <f t="shared" si="569"/>
        <v>0.87969306484146759</v>
      </c>
      <c r="K1087" s="6">
        <f t="shared" si="570"/>
        <v>9.6970407149733026E-2</v>
      </c>
      <c r="L1087" s="94">
        <f t="shared" si="571"/>
        <v>2.6204468959032512E-4</v>
      </c>
      <c r="M1087" s="94">
        <f t="shared" si="574"/>
        <v>2.4246483125915041E-3</v>
      </c>
      <c r="N1087" s="6">
        <f t="shared" si="561"/>
        <v>9.4034255076364025E-4</v>
      </c>
      <c r="O1087" s="6">
        <f t="shared" si="575"/>
        <v>0.31625759674749809</v>
      </c>
      <c r="P1087" s="6">
        <f t="shared" si="572"/>
        <v>0.31719793929826173</v>
      </c>
    </row>
    <row r="1088" spans="1:16" x14ac:dyDescent="0.25">
      <c r="A1088" s="33">
        <f t="shared" si="562"/>
        <v>0.31306034834911867</v>
      </c>
      <c r="B1088" s="24">
        <f t="shared" si="563"/>
        <v>2.0939651650881352E-2</v>
      </c>
      <c r="C1088" s="24">
        <f t="shared" si="564"/>
        <v>1.0123191945004315</v>
      </c>
      <c r="D1088" s="24">
        <f t="shared" si="565"/>
        <v>2.2904697433759245E-3</v>
      </c>
      <c r="E1088" s="24">
        <f t="shared" si="566"/>
        <v>8.5325612656624097E-2</v>
      </c>
      <c r="F1088" s="6">
        <f t="shared" si="567"/>
        <v>0.50776560077950172</v>
      </c>
      <c r="G1088" s="94">
        <f t="shared" si="573"/>
        <v>4.0035078468162776E-3</v>
      </c>
      <c r="H1088" s="6">
        <f t="shared" si="560"/>
        <v>0.31706385619593497</v>
      </c>
      <c r="I1088" s="6">
        <f t="shared" si="568"/>
        <v>0.16905730548157208</v>
      </c>
      <c r="J1088" s="6">
        <f t="shared" si="569"/>
        <v>0.88023709451842791</v>
      </c>
      <c r="K1088" s="6">
        <f t="shared" si="570"/>
        <v>9.6934806756019745E-2</v>
      </c>
      <c r="L1088" s="94">
        <f t="shared" si="571"/>
        <v>2.6204138173597027E-4</v>
      </c>
      <c r="M1088" s="94">
        <f t="shared" si="574"/>
        <v>2.4246483125915041E-3</v>
      </c>
      <c r="N1088" s="6">
        <f t="shared" si="561"/>
        <v>9.40341393014616E-4</v>
      </c>
      <c r="O1088" s="6">
        <f t="shared" si="575"/>
        <v>0.31625759674749809</v>
      </c>
      <c r="P1088" s="6">
        <f t="shared" si="572"/>
        <v>0.31719793814051273</v>
      </c>
    </row>
    <row r="1089" spans="1:16" x14ac:dyDescent="0.25">
      <c r="A1089" s="33">
        <f t="shared" si="562"/>
        <v>0.31312738932140755</v>
      </c>
      <c r="B1089" s="24">
        <f t="shared" si="563"/>
        <v>2.0872610678592474E-2</v>
      </c>
      <c r="C1089" s="24">
        <f t="shared" si="564"/>
        <v>1.0106619128689878</v>
      </c>
      <c r="D1089" s="24">
        <f t="shared" si="565"/>
        <v>2.2796218760762405E-3</v>
      </c>
      <c r="E1089" s="24">
        <f t="shared" si="566"/>
        <v>8.5336460523923782E-2</v>
      </c>
      <c r="F1089" s="6">
        <f t="shared" si="567"/>
        <v>0.50770105423254186</v>
      </c>
      <c r="G1089" s="94">
        <f t="shared" si="573"/>
        <v>4.0024900693918387E-3</v>
      </c>
      <c r="H1089" s="6">
        <f t="shared" si="560"/>
        <v>0.3171298793907994</v>
      </c>
      <c r="I1089" s="6">
        <f t="shared" si="568"/>
        <v>0.16878053944912097</v>
      </c>
      <c r="J1089" s="6">
        <f t="shared" si="569"/>
        <v>0.88051386055087899</v>
      </c>
      <c r="K1089" s="6">
        <f t="shared" si="570"/>
        <v>9.6916657814488494E-2</v>
      </c>
      <c r="L1089" s="94">
        <f t="shared" si="571"/>
        <v>2.6204016193379548E-4</v>
      </c>
      <c r="M1089" s="94">
        <f t="shared" si="574"/>
        <v>2.4246483125915041E-3</v>
      </c>
      <c r="N1089" s="6">
        <f t="shared" si="561"/>
        <v>9.4034096608385485E-4</v>
      </c>
      <c r="O1089" s="6">
        <f t="shared" si="575"/>
        <v>0.31625759674749809</v>
      </c>
      <c r="P1089" s="6">
        <f t="shared" si="572"/>
        <v>0.31719793771358196</v>
      </c>
    </row>
    <row r="1090" spans="1:16" x14ac:dyDescent="0.25">
      <c r="A1090" s="33">
        <f t="shared" si="562"/>
        <v>0.31316141848279883</v>
      </c>
      <c r="B1090" s="24">
        <f t="shared" si="563"/>
        <v>2.0838581517201193E-2</v>
      </c>
      <c r="C1090" s="24">
        <f t="shared" si="564"/>
        <v>1.009819746982167</v>
      </c>
      <c r="D1090" s="24">
        <f t="shared" si="565"/>
        <v>2.2741218485920023E-3</v>
      </c>
      <c r="E1090" s="24">
        <f t="shared" si="566"/>
        <v>8.5341960551408011E-2</v>
      </c>
      <c r="F1090" s="6">
        <f t="shared" si="567"/>
        <v>0.50766833445748616</v>
      </c>
      <c r="G1090" s="94">
        <f t="shared" si="573"/>
        <v>4.001974189609285E-3</v>
      </c>
      <c r="H1090" s="6">
        <f t="shared" si="560"/>
        <v>0.31716339267240812</v>
      </c>
      <c r="I1090" s="6">
        <f t="shared" si="568"/>
        <v>0.16863989774602189</v>
      </c>
      <c r="J1090" s="6">
        <f t="shared" si="569"/>
        <v>0.88065450225397801</v>
      </c>
      <c r="K1090" s="6">
        <f t="shared" si="570"/>
        <v>9.6907425480686024E-2</v>
      </c>
      <c r="L1090" s="94">
        <f t="shared" si="571"/>
        <v>2.6203966152684485E-4</v>
      </c>
      <c r="M1090" s="94">
        <f t="shared" si="574"/>
        <v>2.4246483125915041E-3</v>
      </c>
      <c r="N1090" s="6">
        <f t="shared" si="561"/>
        <v>9.4034079094142207E-4</v>
      </c>
      <c r="O1090" s="6">
        <f t="shared" si="575"/>
        <v>0.31625759674749809</v>
      </c>
      <c r="P1090" s="6">
        <f t="shared" si="572"/>
        <v>0.3171979375384395</v>
      </c>
    </row>
    <row r="1091" spans="1:16" x14ac:dyDescent="0.25">
      <c r="A1091" s="33">
        <f t="shared" si="562"/>
        <v>0.31317869091581452</v>
      </c>
      <c r="B1091" s="24">
        <f t="shared" si="563"/>
        <v>2.0821309084185502E-2</v>
      </c>
      <c r="C1091" s="24">
        <f t="shared" si="564"/>
        <v>1.0093920370426441</v>
      </c>
      <c r="D1091" s="24">
        <f t="shared" si="565"/>
        <v>2.2713317619614455E-3</v>
      </c>
      <c r="E1091" s="24">
        <f t="shared" si="566"/>
        <v>8.5344750638038577E-2</v>
      </c>
      <c r="F1091" s="6">
        <f t="shared" si="567"/>
        <v>0.50765173778783579</v>
      </c>
      <c r="G1091" s="94">
        <f t="shared" si="573"/>
        <v>4.0017125291771675E-3</v>
      </c>
      <c r="H1091" s="6">
        <f t="shared" si="560"/>
        <v>0.31718040344499171</v>
      </c>
      <c r="I1091" s="6">
        <f t="shared" si="568"/>
        <v>0.16856847018612159</v>
      </c>
      <c r="J1091" s="6">
        <f t="shared" si="569"/>
        <v>0.88072592981387832</v>
      </c>
      <c r="K1091" s="6">
        <f t="shared" si="570"/>
        <v>9.6902734152580564E-2</v>
      </c>
      <c r="L1091" s="94">
        <f t="shared" si="571"/>
        <v>2.6203943818037549E-4</v>
      </c>
      <c r="M1091" s="94">
        <f t="shared" si="574"/>
        <v>2.4246483125915041E-3</v>
      </c>
      <c r="N1091" s="6">
        <f t="shared" si="561"/>
        <v>9.403407127701578E-4</v>
      </c>
      <c r="O1091" s="6">
        <f t="shared" si="575"/>
        <v>0.31625759674749809</v>
      </c>
      <c r="P1091" s="6">
        <f t="shared" si="572"/>
        <v>0.31719793746026825</v>
      </c>
    </row>
    <row r="1092" spans="1:16" x14ac:dyDescent="0.25">
      <c r="A1092" s="33">
        <f t="shared" si="562"/>
        <v>0.31318745792345282</v>
      </c>
      <c r="B1092" s="24">
        <f t="shared" si="563"/>
        <v>2.0812542076547202E-2</v>
      </c>
      <c r="C1092" s="24">
        <f t="shared" si="564"/>
        <v>1.0091748799860221</v>
      </c>
      <c r="D1092" s="24">
        <f t="shared" si="565"/>
        <v>2.2699160046404823E-3</v>
      </c>
      <c r="E1092" s="24">
        <f t="shared" si="566"/>
        <v>8.5346166395359538E-2</v>
      </c>
      <c r="F1092" s="6">
        <f t="shared" si="567"/>
        <v>0.50764331665195328</v>
      </c>
      <c r="G1092" s="94">
        <f t="shared" si="573"/>
        <v>4.0015797661707344E-3</v>
      </c>
      <c r="H1092" s="6">
        <f t="shared" si="560"/>
        <v>0.31718903768962353</v>
      </c>
      <c r="I1092" s="6">
        <f t="shared" si="568"/>
        <v>0.16853220495766569</v>
      </c>
      <c r="J1092" s="6">
        <f t="shared" si="569"/>
        <v>0.88076219504233433</v>
      </c>
      <c r="K1092" s="6">
        <f t="shared" si="570"/>
        <v>9.6900351622445979E-2</v>
      </c>
      <c r="L1092" s="94">
        <f t="shared" si="571"/>
        <v>2.6203933271913571E-4</v>
      </c>
      <c r="M1092" s="94">
        <f>M1084</f>
        <v>2.4246483125915041E-3</v>
      </c>
      <c r="N1092" s="6">
        <f t="shared" si="561"/>
        <v>9.4034067585872382E-4</v>
      </c>
      <c r="O1092" s="6">
        <f>O1084</f>
        <v>0.31625759674749809</v>
      </c>
      <c r="P1092" s="6">
        <f t="shared" si="572"/>
        <v>0.31719793742335683</v>
      </c>
    </row>
    <row r="1093" spans="1:16" x14ac:dyDescent="0.25">
      <c r="A1093" s="33">
        <f t="shared" si="562"/>
        <v>0.31319190779031947</v>
      </c>
      <c r="B1093" s="24">
        <f t="shared" si="563"/>
        <v>2.0808092209680551E-2</v>
      </c>
      <c r="C1093" s="24">
        <f t="shared" si="564"/>
        <v>1.0090646413220781</v>
      </c>
      <c r="D1093" s="24">
        <f t="shared" si="565"/>
        <v>2.2691975157024319E-3</v>
      </c>
      <c r="E1093" s="24">
        <f t="shared" si="566"/>
        <v>8.5346884884297591E-2</v>
      </c>
      <c r="F1093" s="6">
        <f t="shared" si="567"/>
        <v>0.5076390430793678</v>
      </c>
      <c r="G1093" s="94">
        <f t="shared" si="573"/>
        <v>4.0015123922132953E-3</v>
      </c>
      <c r="H1093" s="6">
        <f t="shared" si="560"/>
        <v>0.31719342018253277</v>
      </c>
      <c r="I1093" s="6">
        <f t="shared" si="568"/>
        <v>0.16851379510078704</v>
      </c>
      <c r="J1093" s="6">
        <f t="shared" si="569"/>
        <v>0.88078060489921295</v>
      </c>
      <c r="K1093" s="6">
        <f t="shared" si="570"/>
        <v>9.6899141976524078E-2</v>
      </c>
      <c r="L1093" s="94">
        <f t="shared" si="571"/>
        <v>2.6203928122724011E-4</v>
      </c>
      <c r="M1093" s="94">
        <f t="shared" si="574"/>
        <v>2.4246483125915041E-3</v>
      </c>
      <c r="N1093" s="6">
        <f t="shared" si="561"/>
        <v>9.4034065783656041E-4</v>
      </c>
      <c r="O1093" s="6">
        <f t="shared" si="575"/>
        <v>0.31625759674749809</v>
      </c>
      <c r="P1093" s="6">
        <f t="shared" si="572"/>
        <v>0.31719793740533464</v>
      </c>
    </row>
    <row r="1094" spans="1:16" x14ac:dyDescent="0.25">
      <c r="A1094" s="33">
        <f t="shared" si="562"/>
        <v>0.31319416640172038</v>
      </c>
      <c r="B1094" s="24">
        <f t="shared" si="563"/>
        <v>2.0805833598279644E-2</v>
      </c>
      <c r="C1094" s="24">
        <f t="shared" si="564"/>
        <v>1.0090086834596459</v>
      </c>
      <c r="D1094" s="24">
        <f t="shared" si="565"/>
        <v>2.268832860925453E-3</v>
      </c>
      <c r="E1094" s="24">
        <f t="shared" si="566"/>
        <v>8.5347249539074563E-2</v>
      </c>
      <c r="F1094" s="6">
        <f t="shared" si="567"/>
        <v>0.50763687414008707</v>
      </c>
      <c r="G1094" s="94">
        <f t="shared" si="573"/>
        <v>4.0014781985515304E-3</v>
      </c>
      <c r="H1094" s="6">
        <f t="shared" si="560"/>
        <v>0.31719564460027189</v>
      </c>
      <c r="I1094" s="6">
        <f t="shared" si="568"/>
        <v>0.16850445013776089</v>
      </c>
      <c r="J1094" s="6">
        <f t="shared" si="569"/>
        <v>0.88078994986223913</v>
      </c>
      <c r="K1094" s="6">
        <f t="shared" si="570"/>
        <v>9.6898527909433332E-2</v>
      </c>
      <c r="L1094" s="94">
        <f t="shared" si="571"/>
        <v>2.6203925561649985E-4</v>
      </c>
      <c r="M1094" s="94">
        <f t="shared" si="574"/>
        <v>2.4246483125915041E-3</v>
      </c>
      <c r="N1094" s="6">
        <f t="shared" si="561"/>
        <v>9.4034064887280121E-4</v>
      </c>
      <c r="O1094" s="6">
        <f t="shared" si="575"/>
        <v>0.31625759674749809</v>
      </c>
      <c r="P1094" s="6">
        <f t="shared" si="572"/>
        <v>0.31719793739637092</v>
      </c>
    </row>
    <row r="1095" spans="1:16" x14ac:dyDescent="0.25">
      <c r="A1095" s="33">
        <f t="shared" si="562"/>
        <v>0.31319531279976986</v>
      </c>
      <c r="B1095" s="24">
        <f t="shared" si="563"/>
        <v>2.0804687200230154E-2</v>
      </c>
      <c r="C1095" s="24">
        <f t="shared" si="564"/>
        <v>1.0089802799748329</v>
      </c>
      <c r="D1095" s="24">
        <f t="shared" si="565"/>
        <v>2.268647781031682E-3</v>
      </c>
      <c r="E1095" s="24">
        <f t="shared" si="566"/>
        <v>8.5347434618968335E-2</v>
      </c>
      <c r="F1095" s="6">
        <f t="shared" si="567"/>
        <v>0.5076357733058422</v>
      </c>
      <c r="G1095" s="94">
        <f t="shared" si="573"/>
        <v>4.0014608437860307E-3</v>
      </c>
      <c r="H1095" s="6">
        <f t="shared" si="560"/>
        <v>0.31719677364355592</v>
      </c>
      <c r="I1095" s="6">
        <f t="shared" si="568"/>
        <v>0.16849970675579709</v>
      </c>
      <c r="J1095" s="6">
        <f t="shared" si="569"/>
        <v>0.8807946932442029</v>
      </c>
      <c r="K1095" s="6">
        <f t="shared" si="570"/>
        <v>9.6898216205879781E-2</v>
      </c>
      <c r="L1095" s="94">
        <f t="shared" si="571"/>
        <v>2.6203924275256392E-4</v>
      </c>
      <c r="M1095" s="94">
        <f t="shared" si="574"/>
        <v>2.4246483125915041E-3</v>
      </c>
      <c r="N1095" s="6">
        <f t="shared" si="561"/>
        <v>9.4034064437042379E-4</v>
      </c>
      <c r="O1095" s="6">
        <f t="shared" si="575"/>
        <v>0.31625759674749809</v>
      </c>
      <c r="P1095" s="6">
        <f t="shared" si="572"/>
        <v>0.31719793739186852</v>
      </c>
    </row>
    <row r="1096" spans="1:16" x14ac:dyDescent="0.25">
      <c r="A1096" s="33">
        <f t="shared" si="562"/>
        <v>0.31319589467392617</v>
      </c>
      <c r="B1096" s="24">
        <f t="shared" si="563"/>
        <v>2.0804105326073852E-2</v>
      </c>
      <c r="C1096" s="24">
        <f t="shared" si="564"/>
        <v>1.0089658630153804</v>
      </c>
      <c r="D1096" s="24">
        <f t="shared" si="565"/>
        <v>2.2685538423520618E-3</v>
      </c>
      <c r="E1096" s="24">
        <f t="shared" si="566"/>
        <v>8.5347528557647961E-2</v>
      </c>
      <c r="F1096" s="6">
        <f t="shared" si="567"/>
        <v>0.50763521457104244</v>
      </c>
      <c r="G1096" s="94">
        <f t="shared" si="573"/>
        <v>4.0014520352886383E-3</v>
      </c>
      <c r="H1096" s="6">
        <f t="shared" si="560"/>
        <v>0.31719734670921479</v>
      </c>
      <c r="I1096" s="6">
        <f t="shared" si="568"/>
        <v>0.16849729912356853</v>
      </c>
      <c r="J1096" s="6">
        <f t="shared" si="569"/>
        <v>0.88079710087643148</v>
      </c>
      <c r="K1096" s="6">
        <f t="shared" si="570"/>
        <v>9.6898057989431907E-2</v>
      </c>
      <c r="L1096" s="94">
        <f t="shared" si="571"/>
        <v>2.6203923625809565E-4</v>
      </c>
      <c r="M1096" s="94">
        <f t="shared" si="574"/>
        <v>2.4246483125915041E-3</v>
      </c>
      <c r="N1096" s="6">
        <f t="shared" si="561"/>
        <v>9.4034064209735978E-4</v>
      </c>
      <c r="O1096" s="6">
        <f t="shared" si="575"/>
        <v>0.31625759674749809</v>
      </c>
      <c r="P1096" s="6">
        <f t="shared" si="572"/>
        <v>0.31719793738959545</v>
      </c>
    </row>
    <row r="1097" spans="1:16" x14ac:dyDescent="0.25">
      <c r="A1097" s="33">
        <f t="shared" si="562"/>
        <v>0.31319619001411647</v>
      </c>
      <c r="B1097" s="24">
        <f t="shared" si="563"/>
        <v>2.0803809985883548E-2</v>
      </c>
      <c r="C1097" s="24">
        <f t="shared" si="564"/>
        <v>1.0089585453687642</v>
      </c>
      <c r="D1097" s="24">
        <f t="shared" si="565"/>
        <v>2.2685061626361207E-3</v>
      </c>
      <c r="E1097" s="24">
        <f t="shared" si="566"/>
        <v>8.5347576237363901E-2</v>
      </c>
      <c r="F1097" s="6">
        <f t="shared" si="567"/>
        <v>0.50763493097889023</v>
      </c>
      <c r="G1097" s="94">
        <f t="shared" si="573"/>
        <v>4.0014475644401032E-3</v>
      </c>
      <c r="H1097" s="6">
        <f t="shared" si="560"/>
        <v>0.31719763757855657</v>
      </c>
      <c r="I1097" s="6">
        <f t="shared" si="568"/>
        <v>0.16849607707658362</v>
      </c>
      <c r="J1097" s="6">
        <f t="shared" si="569"/>
        <v>0.88079832292341631</v>
      </c>
      <c r="K1097" s="6">
        <f t="shared" si="570"/>
        <v>9.6897977682440142E-2</v>
      </c>
      <c r="L1097" s="94">
        <f t="shared" si="571"/>
        <v>2.6203923297069437E-4</v>
      </c>
      <c r="M1097" s="94">
        <f t="shared" si="574"/>
        <v>2.4246483125915041E-3</v>
      </c>
      <c r="N1097" s="6">
        <f t="shared" si="561"/>
        <v>9.4034064094676941E-4</v>
      </c>
      <c r="O1097" s="6">
        <f t="shared" si="575"/>
        <v>0.31625759674749809</v>
      </c>
      <c r="P1097" s="6">
        <f t="shared" si="572"/>
        <v>0.31719793738844487</v>
      </c>
    </row>
    <row r="1098" spans="1:16" x14ac:dyDescent="0.25">
      <c r="A1098" s="33">
        <f t="shared" si="562"/>
        <v>0.3131963399190606</v>
      </c>
      <c r="B1098" s="24">
        <f t="shared" si="563"/>
        <v>2.0803660080939423E-2</v>
      </c>
      <c r="C1098" s="24">
        <f t="shared" si="564"/>
        <v>1.0089548311540293</v>
      </c>
      <c r="D1098" s="24">
        <f t="shared" si="565"/>
        <v>2.2684819621050468E-3</v>
      </c>
      <c r="E1098" s="24">
        <f t="shared" si="566"/>
        <v>8.5347600437894966E-2</v>
      </c>
      <c r="F1098" s="6">
        <f t="shared" si="567"/>
        <v>0.50763478703770315</v>
      </c>
      <c r="G1098" s="94">
        <f t="shared" si="573"/>
        <v>4.0014452951989783E-3</v>
      </c>
      <c r="H1098" s="6">
        <f t="shared" si="560"/>
        <v>0.31719778521425956</v>
      </c>
      <c r="I1098" s="6">
        <f t="shared" si="568"/>
        <v>0.1684954568027229</v>
      </c>
      <c r="J1098" s="6">
        <f t="shared" si="569"/>
        <v>0.88079894319727703</v>
      </c>
      <c r="K1098" s="6">
        <f t="shared" si="570"/>
        <v>9.6897936920865749E-2</v>
      </c>
      <c r="L1098" s="94">
        <f t="shared" si="571"/>
        <v>2.6203923130443084E-4</v>
      </c>
      <c r="M1098" s="94">
        <f t="shared" si="574"/>
        <v>2.4246483125915041E-3</v>
      </c>
      <c r="N1098" s="6">
        <f t="shared" si="561"/>
        <v>9.4034064036357717E-4</v>
      </c>
      <c r="O1098" s="6">
        <f t="shared" si="575"/>
        <v>0.31625759674749809</v>
      </c>
      <c r="P1098" s="6">
        <f t="shared" si="572"/>
        <v>0.31719793738786167</v>
      </c>
    </row>
    <row r="1099" spans="1:16" x14ac:dyDescent="0.25">
      <c r="A1099" s="33">
        <f t="shared" si="562"/>
        <v>0.31319641600586168</v>
      </c>
      <c r="B1099" s="24">
        <f t="shared" si="563"/>
        <v>2.0803583994138342E-2</v>
      </c>
      <c r="C1099" s="24">
        <f t="shared" si="564"/>
        <v>1.0089529459364615</v>
      </c>
      <c r="D1099" s="24">
        <f t="shared" si="565"/>
        <v>2.2684696787455098E-3</v>
      </c>
      <c r="E1099" s="24">
        <f t="shared" si="566"/>
        <v>8.5347612721254504E-2</v>
      </c>
      <c r="F1099" s="6">
        <f t="shared" si="567"/>
        <v>0.50763471397812476</v>
      </c>
      <c r="G1099" s="94">
        <f t="shared" si="573"/>
        <v>4.0014441434107536E-3</v>
      </c>
      <c r="H1099" s="6">
        <f t="shared" si="560"/>
        <v>0.31719786014927243</v>
      </c>
      <c r="I1099" s="6">
        <f t="shared" si="568"/>
        <v>0.16849514197138907</v>
      </c>
      <c r="J1099" s="6">
        <f t="shared" si="569"/>
        <v>0.88079925802861092</v>
      </c>
      <c r="K1099" s="6">
        <f t="shared" si="570"/>
        <v>9.6897916231534972E-2</v>
      </c>
      <c r="L1099" s="94">
        <f t="shared" si="571"/>
        <v>2.6203923045928625E-4</v>
      </c>
      <c r="M1099" s="94">
        <f t="shared" si="574"/>
        <v>2.4246483125915041E-3</v>
      </c>
      <c r="N1099" s="6">
        <f t="shared" si="561"/>
        <v>9.4034064006777646E-4</v>
      </c>
      <c r="O1099" s="6">
        <f t="shared" si="575"/>
        <v>0.31625759674749809</v>
      </c>
      <c r="P1099" s="6">
        <f t="shared" si="572"/>
        <v>0.31719793738756585</v>
      </c>
    </row>
    <row r="1100" spans="1:16" x14ac:dyDescent="0.25">
      <c r="A1100" s="33">
        <f t="shared" si="562"/>
        <v>0.31319645462500839</v>
      </c>
      <c r="B1100" s="24">
        <f t="shared" si="563"/>
        <v>2.0803545374991628E-2</v>
      </c>
      <c r="C1100" s="24">
        <f t="shared" si="564"/>
        <v>1.0089519890610705</v>
      </c>
      <c r="D1100" s="24">
        <f t="shared" si="565"/>
        <v>2.2684634441260112E-3</v>
      </c>
      <c r="E1100" s="24">
        <f t="shared" si="566"/>
        <v>8.5347618955874005E-2</v>
      </c>
      <c r="F1100" s="6">
        <f t="shared" si="567"/>
        <v>0.50763467689555208</v>
      </c>
      <c r="G1100" s="94">
        <f t="shared" si="573"/>
        <v>4.0014435588020432E-3</v>
      </c>
      <c r="H1100" s="6">
        <f t="shared" si="560"/>
        <v>0.31719789818381044</v>
      </c>
      <c r="I1100" s="6">
        <f t="shared" si="568"/>
        <v>0.16849498217319878</v>
      </c>
      <c r="J1100" s="6">
        <f t="shared" si="569"/>
        <v>0.88079941782680116</v>
      </c>
      <c r="K1100" s="6">
        <f t="shared" si="570"/>
        <v>9.6897905730288086E-2</v>
      </c>
      <c r="L1100" s="94">
        <f t="shared" si="571"/>
        <v>2.6203923003047225E-4</v>
      </c>
      <c r="M1100" s="94">
        <f t="shared" si="574"/>
        <v>2.4246483125915041E-3</v>
      </c>
      <c r="N1100" s="6">
        <f t="shared" si="561"/>
        <v>9.4034063991769155E-4</v>
      </c>
      <c r="O1100" s="6">
        <f t="shared" si="575"/>
        <v>0.31625759674749809</v>
      </c>
      <c r="P1100" s="6">
        <f t="shared" si="572"/>
        <v>0.31719793738741581</v>
      </c>
    </row>
    <row r="1101" spans="1:16" x14ac:dyDescent="0.25">
      <c r="A1101" s="33">
        <f t="shared" si="562"/>
        <v>0.31319647422681107</v>
      </c>
      <c r="B1101" s="24">
        <f t="shared" si="563"/>
        <v>2.0803525773188947E-2</v>
      </c>
      <c r="C1101" s="24">
        <f t="shared" si="564"/>
        <v>1.0089515033824252</v>
      </c>
      <c r="D1101" s="24">
        <f t="shared" si="565"/>
        <v>2.2684602796412467E-3</v>
      </c>
      <c r="E1101" s="24">
        <f t="shared" si="566"/>
        <v>8.5347622120358776E-2</v>
      </c>
      <c r="F1101" s="6">
        <f t="shared" si="567"/>
        <v>0.50763465807367791</v>
      </c>
      <c r="G1101" s="94">
        <f t="shared" si="573"/>
        <v>4.0014432620742212E-3</v>
      </c>
      <c r="H1101" s="6">
        <f t="shared" si="560"/>
        <v>0.31719791748888532</v>
      </c>
      <c r="I1101" s="6">
        <f t="shared" si="568"/>
        <v>0.16849490106486503</v>
      </c>
      <c r="J1101" s="6">
        <f t="shared" si="569"/>
        <v>0.88079949893513487</v>
      </c>
      <c r="K1101" s="6">
        <f t="shared" si="570"/>
        <v>9.6897900400195469E-2</v>
      </c>
      <c r="L1101" s="94">
        <f t="shared" si="571"/>
        <v>2.6203922981285976E-4</v>
      </c>
      <c r="M1101" s="94">
        <f t="shared" si="574"/>
        <v>2.4246483125915041E-3</v>
      </c>
      <c r="N1101" s="6">
        <f t="shared" si="561"/>
        <v>9.4034063984152721E-4</v>
      </c>
      <c r="O1101" s="6">
        <f t="shared" si="575"/>
        <v>0.31625759674749809</v>
      </c>
      <c r="P1101" s="6">
        <f t="shared" si="572"/>
        <v>0.31719793738733965</v>
      </c>
    </row>
    <row r="1102" spans="1:16" x14ac:dyDescent="0.25">
      <c r="A1102" s="33">
        <f t="shared" si="562"/>
        <v>0.31319648417603824</v>
      </c>
      <c r="B1102" s="24">
        <f t="shared" si="563"/>
        <v>2.0803515823961782E-2</v>
      </c>
      <c r="C1102" s="24">
        <f t="shared" si="564"/>
        <v>1.0089512568679155</v>
      </c>
      <c r="D1102" s="24">
        <f t="shared" si="565"/>
        <v>2.2684586734539026E-3</v>
      </c>
      <c r="E1102" s="24">
        <f t="shared" si="566"/>
        <v>8.5347623726546112E-2</v>
      </c>
      <c r="F1102" s="6">
        <f t="shared" si="567"/>
        <v>0.50763464852032036</v>
      </c>
      <c r="G1102" s="94">
        <f t="shared" si="573"/>
        <v>4.0014431114650485E-3</v>
      </c>
      <c r="H1102" s="6">
        <f t="shared" si="560"/>
        <v>0.31719792728750329</v>
      </c>
      <c r="I1102" s="6">
        <f t="shared" si="568"/>
        <v>0.16849485989694191</v>
      </c>
      <c r="J1102" s="6">
        <f t="shared" si="569"/>
        <v>0.88079954010305805</v>
      </c>
      <c r="K1102" s="6">
        <f t="shared" si="570"/>
        <v>9.6897897694814883E-2</v>
      </c>
      <c r="L1102" s="94">
        <f t="shared" si="571"/>
        <v>2.6203922970241723E-4</v>
      </c>
      <c r="M1102" s="94">
        <f t="shared" si="574"/>
        <v>2.4246483125915041E-3</v>
      </c>
      <c r="N1102" s="6">
        <f t="shared" si="561"/>
        <v>9.4034063980287237E-4</v>
      </c>
      <c r="O1102" s="6">
        <f t="shared" si="575"/>
        <v>0.31625759674749809</v>
      </c>
      <c r="P1102" s="6">
        <f t="shared" si="572"/>
        <v>0.31719793738730095</v>
      </c>
    </row>
    <row r="1103" spans="1:16" x14ac:dyDescent="0.25">
      <c r="A1103" s="33">
        <f t="shared" si="562"/>
        <v>0.31319648922593707</v>
      </c>
      <c r="B1103" s="24">
        <f t="shared" si="563"/>
        <v>2.080351077406295E-2</v>
      </c>
      <c r="C1103" s="24">
        <f t="shared" si="564"/>
        <v>1.0089511317452784</v>
      </c>
      <c r="D1103" s="24">
        <f t="shared" si="565"/>
        <v>2.2684578582064401E-3</v>
      </c>
      <c r="E1103" s="24">
        <f t="shared" si="566"/>
        <v>8.5347624541793579E-2</v>
      </c>
      <c r="F1103" s="6">
        <f t="shared" si="567"/>
        <v>0.50763464367135291</v>
      </c>
      <c r="G1103" s="94">
        <f t="shared" si="573"/>
        <v>4.0014430350208295E-3</v>
      </c>
      <c r="H1103" s="6">
        <f t="shared" si="560"/>
        <v>0.31719793226095788</v>
      </c>
      <c r="I1103" s="6">
        <f t="shared" si="568"/>
        <v>0.1684948390014615</v>
      </c>
      <c r="J1103" s="6">
        <f t="shared" si="569"/>
        <v>0.8807995609985384</v>
      </c>
      <c r="K1103" s="6">
        <f t="shared" si="570"/>
        <v>9.6897896321652688E-2</v>
      </c>
      <c r="L1103" s="94">
        <f t="shared" si="571"/>
        <v>2.6203922964636279E-4</v>
      </c>
      <c r="M1103" s="94">
        <f t="shared" si="574"/>
        <v>2.4246483125915041E-3</v>
      </c>
      <c r="N1103" s="6">
        <f t="shared" si="561"/>
        <v>9.403406397832533E-4</v>
      </c>
      <c r="O1103" s="6">
        <f t="shared" si="575"/>
        <v>0.31625759674749809</v>
      </c>
      <c r="P1103" s="6">
        <f t="shared" si="572"/>
        <v>0.31719793738728136</v>
      </c>
    </row>
    <row r="1104" spans="1:16" x14ac:dyDescent="0.25">
      <c r="A1104" s="33">
        <f t="shared" si="562"/>
        <v>0.31319649178909881</v>
      </c>
      <c r="B1104" s="24">
        <f t="shared" si="563"/>
        <v>2.0803508210901211E-2</v>
      </c>
      <c r="C1104" s="24">
        <f t="shared" si="564"/>
        <v>1.0089510682371579</v>
      </c>
      <c r="D1104" s="24">
        <f t="shared" si="565"/>
        <v>2.2684574444138089E-3</v>
      </c>
      <c r="E1104" s="24">
        <f t="shared" si="566"/>
        <v>8.5347624955586204E-2</v>
      </c>
      <c r="F1104" s="6">
        <f t="shared" si="567"/>
        <v>0.50763464121017754</v>
      </c>
      <c r="G1104" s="94">
        <f t="shared" si="573"/>
        <v>4.0014429962202747E-3</v>
      </c>
      <c r="H1104" s="6">
        <f t="shared" si="560"/>
        <v>0.3171979347853191</v>
      </c>
      <c r="I1104" s="6">
        <f t="shared" si="568"/>
        <v>0.16849482839560537</v>
      </c>
      <c r="J1104" s="6">
        <f t="shared" si="569"/>
        <v>0.88079957160439459</v>
      </c>
      <c r="K1104" s="6">
        <f t="shared" si="570"/>
        <v>9.6897895624680819E-2</v>
      </c>
      <c r="L1104" s="94">
        <f t="shared" si="571"/>
        <v>2.6203922961791224E-4</v>
      </c>
      <c r="M1104" s="94">
        <f t="shared" si="574"/>
        <v>2.4246483125915041E-3</v>
      </c>
      <c r="N1104" s="6">
        <f t="shared" si="561"/>
        <v>9.4034063977329566E-4</v>
      </c>
      <c r="O1104" s="6">
        <f t="shared" si="575"/>
        <v>0.31625759674749809</v>
      </c>
      <c r="P1104" s="6">
        <f t="shared" si="572"/>
        <v>0.31719793738727137</v>
      </c>
    </row>
    <row r="1105" spans="1:16" x14ac:dyDescent="0.25">
      <c r="A1105" s="33">
        <f t="shared" si="562"/>
        <v>0.31319649309007491</v>
      </c>
      <c r="B1105" s="24">
        <f t="shared" si="563"/>
        <v>2.0803506909925107E-2</v>
      </c>
      <c r="C1105" s="24">
        <f t="shared" si="564"/>
        <v>1.0089510360025349</v>
      </c>
      <c r="D1105" s="24">
        <f t="shared" si="565"/>
        <v>2.2684572343863638E-3</v>
      </c>
      <c r="E1105" s="24">
        <f t="shared" si="566"/>
        <v>8.5347625165613658E-2</v>
      </c>
      <c r="F1105" s="6">
        <f t="shared" si="567"/>
        <v>0.50763463996096625</v>
      </c>
      <c r="G1105" s="94">
        <f t="shared" si="573"/>
        <v>4.0014429765263945E-3</v>
      </c>
      <c r="H1105" s="6">
        <f t="shared" si="560"/>
        <v>0.31719793606660129</v>
      </c>
      <c r="I1105" s="6">
        <f t="shared" si="568"/>
        <v>0.16849482301242333</v>
      </c>
      <c r="J1105" s="6">
        <f t="shared" si="569"/>
        <v>0.8807995769875766</v>
      </c>
      <c r="K1105" s="6">
        <f t="shared" si="570"/>
        <v>9.6897895270920936E-2</v>
      </c>
      <c r="L1105" s="94">
        <f t="shared" si="571"/>
        <v>2.6203922960347159E-4</v>
      </c>
      <c r="M1105" s="94">
        <f t="shared" si="574"/>
        <v>2.4246483125915041E-3</v>
      </c>
      <c r="N1105" s="6">
        <f t="shared" si="561"/>
        <v>9.4034063976824143E-4</v>
      </c>
      <c r="O1105" s="6">
        <f t="shared" si="575"/>
        <v>0.31625759674749809</v>
      </c>
      <c r="P1105" s="6">
        <f t="shared" si="572"/>
        <v>0.31719793738726632</v>
      </c>
    </row>
    <row r="1107" spans="1:16" x14ac:dyDescent="0.25">
      <c r="A1107" s="11" t="s">
        <v>75</v>
      </c>
      <c r="B1107" s="11"/>
      <c r="C1107" s="11"/>
      <c r="D1107" s="11"/>
      <c r="E1107" s="11"/>
      <c r="F1107">
        <f>F1074+1</f>
        <v>34</v>
      </c>
      <c r="G1107" t="s">
        <v>76</v>
      </c>
      <c r="H1107">
        <f>D$18/100</f>
        <v>0.7</v>
      </c>
      <c r="K1107" t="s">
        <v>15</v>
      </c>
    </row>
    <row r="1108" spans="1:16" x14ac:dyDescent="0.25">
      <c r="A1108" s="4" t="s">
        <v>82</v>
      </c>
      <c r="B1108" s="4" t="s">
        <v>185</v>
      </c>
      <c r="C1108" s="4" t="s">
        <v>186</v>
      </c>
      <c r="D1108" s="4" t="s">
        <v>187</v>
      </c>
      <c r="E1108" s="4" t="s">
        <v>188</v>
      </c>
      <c r="F1108" s="4" t="s">
        <v>79</v>
      </c>
      <c r="G1108" s="4" t="s">
        <v>81</v>
      </c>
      <c r="H1108" s="4" t="s">
        <v>84</v>
      </c>
      <c r="I1108" s="4" t="s">
        <v>60</v>
      </c>
      <c r="J1108" s="4" t="s">
        <v>190</v>
      </c>
      <c r="K1108" s="4" t="s">
        <v>86</v>
      </c>
      <c r="L1108" s="4" t="s">
        <v>88</v>
      </c>
      <c r="M1108" s="4" t="s">
        <v>88</v>
      </c>
      <c r="N1108" s="4" t="s">
        <v>90</v>
      </c>
      <c r="O1108" s="4" t="s">
        <v>92</v>
      </c>
      <c r="P1108" s="4" t="s">
        <v>92</v>
      </c>
    </row>
    <row r="1109" spans="1:16" x14ac:dyDescent="0.25">
      <c r="A1109" s="4" t="s">
        <v>77</v>
      </c>
      <c r="B1109" s="4" t="s">
        <v>10</v>
      </c>
      <c r="C1109" s="4" t="s">
        <v>57</v>
      </c>
      <c r="D1109" s="4" t="s">
        <v>59</v>
      </c>
      <c r="E1109" s="4" t="s">
        <v>189</v>
      </c>
      <c r="F1109" s="4" t="s">
        <v>78</v>
      </c>
      <c r="G1109" s="4" t="s">
        <v>80</v>
      </c>
      <c r="H1109" s="4" t="s">
        <v>83</v>
      </c>
      <c r="I1109" s="4" t="s">
        <v>61</v>
      </c>
      <c r="J1109" s="4" t="s">
        <v>191</v>
      </c>
      <c r="K1109" s="4" t="s">
        <v>85</v>
      </c>
      <c r="L1109" s="4" t="s">
        <v>87</v>
      </c>
      <c r="M1109" s="4" t="s">
        <v>28</v>
      </c>
      <c r="N1109" s="4" t="s">
        <v>89</v>
      </c>
      <c r="O1109" s="4" t="s">
        <v>32</v>
      </c>
      <c r="P1109" s="4" t="s">
        <v>91</v>
      </c>
    </row>
    <row r="1110" spans="1:16" x14ac:dyDescent="0.25">
      <c r="A1110" s="4" t="s">
        <v>0</v>
      </c>
      <c r="B1110" s="4" t="s">
        <v>0</v>
      </c>
      <c r="C1110" s="4" t="s">
        <v>97</v>
      </c>
      <c r="D1110" s="4" t="s">
        <v>17</v>
      </c>
      <c r="E1110" s="4" t="s">
        <v>17</v>
      </c>
      <c r="F1110" s="4" t="s">
        <v>22</v>
      </c>
      <c r="G1110" s="4" t="s">
        <v>0</v>
      </c>
      <c r="H1110" s="4" t="s">
        <v>0</v>
      </c>
      <c r="I1110" s="4" t="s">
        <v>0</v>
      </c>
      <c r="J1110" s="4" t="s">
        <v>0</v>
      </c>
      <c r="K1110" s="4" t="s">
        <v>0</v>
      </c>
      <c r="L1110" s="4" t="s">
        <v>20</v>
      </c>
      <c r="M1110" s="4" t="s">
        <v>20</v>
      </c>
      <c r="N1110" s="4" t="s">
        <v>0</v>
      </c>
      <c r="O1110" s="4" t="s">
        <v>0</v>
      </c>
      <c r="P1110" s="4" t="s">
        <v>0</v>
      </c>
    </row>
    <row r="1111" spans="1:16" x14ac:dyDescent="0.25">
      <c r="A1111" s="24">
        <v>0.2</v>
      </c>
      <c r="B1111" s="24">
        <f>IF(A1111&lt;0.167,A1111,2*0.167-A1111)</f>
        <v>0.13400000000000001</v>
      </c>
      <c r="C1111" s="24">
        <f>2*ACOS((0.167-B1111)/0.167)</f>
        <v>2.7437647987045688</v>
      </c>
      <c r="D1111" s="24">
        <f>0.167^2*(C1111-SIN(C1111))/2</f>
        <v>3.2858095406100046E-2</v>
      </c>
      <c r="E1111" s="24">
        <f>IF(A1111&lt;0.167,D1111,3.1416*(0.167)^2-D1111)</f>
        <v>5.4757986993899971E-2</v>
      </c>
      <c r="F1111" s="6">
        <f>$D$19/E1111</f>
        <v>0.7912162837048089</v>
      </c>
      <c r="G1111" s="94">
        <f>F1111^2/(2*32.2)</f>
        <v>9.7208572608641092E-3</v>
      </c>
      <c r="H1111" s="6">
        <f t="shared" ref="H1111:H1138" si="576">A1111+G1111</f>
        <v>0.20972085726086412</v>
      </c>
      <c r="I1111" s="6">
        <f>0.167*C1111</f>
        <v>0.45820872138366303</v>
      </c>
      <c r="J1111" s="6">
        <f>IF(A1111&lt;0.167,I1111,(2*3.1416*0.167-I1111))</f>
        <v>0.59108567861633698</v>
      </c>
      <c r="K1111" s="6">
        <f>E1111/J1111</f>
        <v>9.2639678095537803E-2</v>
      </c>
      <c r="L1111" s="94">
        <f>($D$21^2)*(F1111^2)/(($D$20^2)*(K1111^1.333))</f>
        <v>6.7588190163551704E-4</v>
      </c>
      <c r="M1111" s="94">
        <f>D1094</f>
        <v>2.268832860925453E-3</v>
      </c>
      <c r="N1111" s="6">
        <f t="shared" ref="N1111:N1138" si="577">((M1111+L1111)/2)*D$30</f>
        <v>1.0306501668963396E-3</v>
      </c>
      <c r="O1111" s="6">
        <f>H1105</f>
        <v>0.31719793606660129</v>
      </c>
      <c r="P1111" s="6">
        <f>N1111+O1111</f>
        <v>0.31822858623349765</v>
      </c>
    </row>
    <row r="1112" spans="1:16" x14ac:dyDescent="0.25">
      <c r="A1112" s="33">
        <f t="shared" ref="A1112:A1138" si="578">A1111+(P1111-H1111)/2</f>
        <v>0.25425386448631676</v>
      </c>
      <c r="B1112" s="24">
        <f t="shared" ref="B1112:B1138" si="579">IF(A1112&lt;0.167,A1112,2*0.167-A1112)</f>
        <v>7.9746135513683258E-2</v>
      </c>
      <c r="C1112" s="24">
        <f t="shared" ref="C1112:C1138" si="580">2*ACOS((0.167-B1112)/0.167)</f>
        <v>2.0420829216490439</v>
      </c>
      <c r="D1112" s="24">
        <f t="shared" ref="D1112:D1138" si="581">0.167^2*(C1112-SIN(C1112))/2</f>
        <v>1.6051486791348313E-2</v>
      </c>
      <c r="E1112" s="24">
        <f t="shared" ref="E1112:E1138" si="582">IF(A1112&lt;0.167,D1112,3.1416*(0.167)^2-D1112)</f>
        <v>7.1564595608651707E-2</v>
      </c>
      <c r="F1112" s="6">
        <f t="shared" ref="F1112:F1138" si="583">$D$19/E1112</f>
        <v>0.60540286162438717</v>
      </c>
      <c r="G1112" s="94">
        <f>F1112^2/2/32.2</f>
        <v>5.6911898270651682E-3</v>
      </c>
      <c r="H1112" s="6">
        <f t="shared" si="576"/>
        <v>0.25994505431338194</v>
      </c>
      <c r="I1112" s="6">
        <f t="shared" ref="I1112:I1138" si="584">0.167*C1112</f>
        <v>0.34102784791539037</v>
      </c>
      <c r="J1112" s="6">
        <f t="shared" ref="J1112:J1138" si="585">IF(A1112&lt;0.167,I1112,(2*3.1416*0.167-I1112))</f>
        <v>0.70826655208460965</v>
      </c>
      <c r="K1112" s="6">
        <f t="shared" ref="K1112:K1138" si="586">E1112/J1112</f>
        <v>0.10104189644141573</v>
      </c>
      <c r="L1112" s="94">
        <f t="shared" ref="L1112:L1138" si="587">($D$21^2)*(F1112^2)/(($D$20^2)*(K1112^1.333))</f>
        <v>3.5245955525571896E-4</v>
      </c>
      <c r="M1112" s="94">
        <f>M1111</f>
        <v>2.268832860925453E-3</v>
      </c>
      <c r="N1112" s="6">
        <f t="shared" si="577"/>
        <v>9.1745234566341014E-4</v>
      </c>
      <c r="O1112" s="6">
        <f>O1111</f>
        <v>0.31719793606660129</v>
      </c>
      <c r="P1112" s="6">
        <f t="shared" ref="P1112:P1138" si="588">N1112+O1112</f>
        <v>0.31811538841226472</v>
      </c>
    </row>
    <row r="1113" spans="1:16" x14ac:dyDescent="0.25">
      <c r="A1113" s="33">
        <f t="shared" si="578"/>
        <v>0.28333903153575812</v>
      </c>
      <c r="B1113" s="24">
        <f t="shared" si="579"/>
        <v>5.0660968464241896E-2</v>
      </c>
      <c r="C1113" s="24">
        <f t="shared" si="580"/>
        <v>1.6001834486875421</v>
      </c>
      <c r="D1113" s="24">
        <f t="shared" si="581"/>
        <v>8.3752789224552805E-3</v>
      </c>
      <c r="E1113" s="24">
        <f t="shared" si="582"/>
        <v>7.9240803477544738E-2</v>
      </c>
      <c r="F1113" s="6">
        <f t="shared" si="583"/>
        <v>0.54675633096965437</v>
      </c>
      <c r="G1113" s="94">
        <f t="shared" ref="G1113:G1138" si="589">F1113^2/2/32.2</f>
        <v>4.6419640598664323E-3</v>
      </c>
      <c r="H1113" s="6">
        <f t="shared" si="576"/>
        <v>0.28798099559562457</v>
      </c>
      <c r="I1113" s="6">
        <f t="shared" si="584"/>
        <v>0.26723063593081953</v>
      </c>
      <c r="J1113" s="6">
        <f t="shared" si="585"/>
        <v>0.78206376406918043</v>
      </c>
      <c r="K1113" s="6">
        <f t="shared" si="586"/>
        <v>0.10132268891380984</v>
      </c>
      <c r="L1113" s="94">
        <f t="shared" si="587"/>
        <v>2.8641874380519092E-4</v>
      </c>
      <c r="M1113" s="94">
        <f t="shared" ref="M1113:M1138" si="590">M1112</f>
        <v>2.268832860925453E-3</v>
      </c>
      <c r="N1113" s="6">
        <f t="shared" si="577"/>
        <v>8.9433806165572529E-4</v>
      </c>
      <c r="O1113" s="6">
        <f t="shared" ref="O1113:O1138" si="591">O1112</f>
        <v>0.31719793606660129</v>
      </c>
      <c r="P1113" s="6">
        <f t="shared" si="588"/>
        <v>0.31809227412825702</v>
      </c>
    </row>
    <row r="1114" spans="1:16" x14ac:dyDescent="0.25">
      <c r="A1114" s="33">
        <f t="shared" si="578"/>
        <v>0.29839467080207438</v>
      </c>
      <c r="B1114" s="24">
        <f t="shared" si="579"/>
        <v>3.5605329197925639E-2</v>
      </c>
      <c r="C1114" s="24">
        <f t="shared" si="580"/>
        <v>1.3303965056754339</v>
      </c>
      <c r="D1114" s="24">
        <f t="shared" si="581"/>
        <v>5.0082180304328212E-3</v>
      </c>
      <c r="E1114" s="24">
        <f t="shared" si="582"/>
        <v>8.2607864369567199E-2</v>
      </c>
      <c r="F1114" s="6">
        <f t="shared" si="583"/>
        <v>0.52447077893991545</v>
      </c>
      <c r="G1114" s="94">
        <f t="shared" si="589"/>
        <v>4.2712670490969197E-3</v>
      </c>
      <c r="H1114" s="6">
        <f t="shared" si="576"/>
        <v>0.3026659378511713</v>
      </c>
      <c r="I1114" s="6">
        <f t="shared" si="584"/>
        <v>0.22217621644779748</v>
      </c>
      <c r="J1114" s="6">
        <f t="shared" si="585"/>
        <v>0.82711818355220246</v>
      </c>
      <c r="K1114" s="6">
        <f t="shared" si="586"/>
        <v>9.9874317857205602E-2</v>
      </c>
      <c r="L1114" s="94">
        <f t="shared" si="587"/>
        <v>2.6865286544308089E-4</v>
      </c>
      <c r="M1114" s="94">
        <f t="shared" si="590"/>
        <v>2.268832860925453E-3</v>
      </c>
      <c r="N1114" s="6">
        <f t="shared" si="577"/>
        <v>8.8812000422898679E-4</v>
      </c>
      <c r="O1114" s="6">
        <f t="shared" si="591"/>
        <v>0.31719793606660129</v>
      </c>
      <c r="P1114" s="6">
        <f t="shared" si="588"/>
        <v>0.31808605607083029</v>
      </c>
    </row>
    <row r="1115" spans="1:16" x14ac:dyDescent="0.25">
      <c r="A1115" s="33">
        <f t="shared" si="578"/>
        <v>0.30610472991190385</v>
      </c>
      <c r="B1115" s="24">
        <f t="shared" si="579"/>
        <v>2.7895270088096169E-2</v>
      </c>
      <c r="C1115" s="24">
        <f t="shared" si="580"/>
        <v>1.1727122989310348</v>
      </c>
      <c r="D1115" s="24">
        <f t="shared" si="581"/>
        <v>3.4987710059396736E-3</v>
      </c>
      <c r="E1115" s="24">
        <f t="shared" si="582"/>
        <v>8.411731139406034E-2</v>
      </c>
      <c r="F1115" s="6">
        <f t="shared" si="583"/>
        <v>0.51505938854257138</v>
      </c>
      <c r="G1115" s="94">
        <f t="shared" si="589"/>
        <v>4.119350523693284E-3</v>
      </c>
      <c r="H1115" s="6">
        <f t="shared" si="576"/>
        <v>0.31022408043559713</v>
      </c>
      <c r="I1115" s="6">
        <f t="shared" si="584"/>
        <v>0.19584295392148282</v>
      </c>
      <c r="J1115" s="6">
        <f t="shared" si="585"/>
        <v>0.8534514460785172</v>
      </c>
      <c r="K1115" s="6">
        <f t="shared" si="586"/>
        <v>9.8561332083467554E-2</v>
      </c>
      <c r="L1115" s="94">
        <f t="shared" si="587"/>
        <v>2.6370878635035406E-4</v>
      </c>
      <c r="M1115" s="94">
        <f t="shared" si="590"/>
        <v>2.268832860925453E-3</v>
      </c>
      <c r="N1115" s="6">
        <f t="shared" si="577"/>
        <v>8.8638957654653232E-4</v>
      </c>
      <c r="O1115" s="6">
        <f t="shared" si="591"/>
        <v>0.31719793606660129</v>
      </c>
      <c r="P1115" s="6">
        <f t="shared" si="588"/>
        <v>0.31808432564314781</v>
      </c>
    </row>
    <row r="1116" spans="1:16" x14ac:dyDescent="0.25">
      <c r="A1116" s="33">
        <f t="shared" si="578"/>
        <v>0.31003485251567919</v>
      </c>
      <c r="B1116" s="24">
        <f t="shared" si="579"/>
        <v>2.3965147484320826E-2</v>
      </c>
      <c r="C1116" s="24">
        <f t="shared" si="580"/>
        <v>1.0847076400006266</v>
      </c>
      <c r="D1116" s="24">
        <f t="shared" si="581"/>
        <v>2.7964407665913697E-3</v>
      </c>
      <c r="E1116" s="24">
        <f t="shared" si="582"/>
        <v>8.4819641633408646E-2</v>
      </c>
      <c r="F1116" s="6">
        <f t="shared" si="583"/>
        <v>0.51079455345641123</v>
      </c>
      <c r="G1116" s="94">
        <f t="shared" si="589"/>
        <v>4.0514142211294174E-3</v>
      </c>
      <c r="H1116" s="6">
        <f t="shared" si="576"/>
        <v>0.31408626673680862</v>
      </c>
      <c r="I1116" s="6">
        <f t="shared" si="584"/>
        <v>0.18114617588010465</v>
      </c>
      <c r="J1116" s="6">
        <f t="shared" si="585"/>
        <v>0.86814822411989534</v>
      </c>
      <c r="K1116" s="6">
        <f t="shared" si="586"/>
        <v>9.7701797085856454E-2</v>
      </c>
      <c r="L1116" s="94">
        <f t="shared" si="587"/>
        <v>2.6240569016819631E-4</v>
      </c>
      <c r="M1116" s="94">
        <f t="shared" si="590"/>
        <v>2.268832860925453E-3</v>
      </c>
      <c r="N1116" s="6">
        <f t="shared" si="577"/>
        <v>8.8593349288277722E-4</v>
      </c>
      <c r="O1116" s="6">
        <f t="shared" si="591"/>
        <v>0.31719793606660129</v>
      </c>
      <c r="P1116" s="6">
        <f t="shared" si="588"/>
        <v>0.31808386955948409</v>
      </c>
    </row>
    <row r="1117" spans="1:16" x14ac:dyDescent="0.25">
      <c r="A1117" s="33">
        <f t="shared" si="578"/>
        <v>0.31203365392701693</v>
      </c>
      <c r="B1117" s="24">
        <f t="shared" si="579"/>
        <v>2.1966346072983089E-2</v>
      </c>
      <c r="C1117" s="24">
        <f t="shared" si="580"/>
        <v>1.03739756649157</v>
      </c>
      <c r="D1117" s="24">
        <f t="shared" si="581"/>
        <v>2.458605869589528E-3</v>
      </c>
      <c r="E1117" s="24">
        <f t="shared" si="582"/>
        <v>8.5157476530410489E-2</v>
      </c>
      <c r="F1117" s="6">
        <f t="shared" si="583"/>
        <v>0.50876814036402196</v>
      </c>
      <c r="G1117" s="94">
        <f t="shared" si="589"/>
        <v>4.0193326187805143E-3</v>
      </c>
      <c r="H1117" s="6">
        <f t="shared" si="576"/>
        <v>0.31605298654579744</v>
      </c>
      <c r="I1117" s="6">
        <f t="shared" si="584"/>
        <v>0.17324539360409219</v>
      </c>
      <c r="J1117" s="6">
        <f t="shared" si="585"/>
        <v>0.87604900639590777</v>
      </c>
      <c r="K1117" s="6">
        <f t="shared" si="586"/>
        <v>9.7206293151054335E-2</v>
      </c>
      <c r="L1117" s="94">
        <f t="shared" si="587"/>
        <v>2.6209819988167414E-4</v>
      </c>
      <c r="M1117" s="94">
        <f t="shared" si="590"/>
        <v>2.268832860925453E-3</v>
      </c>
      <c r="N1117" s="6">
        <f t="shared" si="577"/>
        <v>8.8582587128249453E-4</v>
      </c>
      <c r="O1117" s="6">
        <f t="shared" si="591"/>
        <v>0.31719793606660129</v>
      </c>
      <c r="P1117" s="6">
        <f t="shared" si="588"/>
        <v>0.31808376193788379</v>
      </c>
    </row>
    <row r="1118" spans="1:16" x14ac:dyDescent="0.25">
      <c r="A1118" s="33">
        <f t="shared" si="578"/>
        <v>0.31304904162306013</v>
      </c>
      <c r="B1118" s="24">
        <f t="shared" si="579"/>
        <v>2.0950958376939888E-2</v>
      </c>
      <c r="C1118" s="24">
        <f t="shared" si="580"/>
        <v>1.0125984575101885</v>
      </c>
      <c r="D1118" s="24">
        <f t="shared" si="581"/>
        <v>2.2923008781896587E-3</v>
      </c>
      <c r="E1118" s="24">
        <f t="shared" si="582"/>
        <v>8.532378152181036E-2</v>
      </c>
      <c r="F1118" s="6">
        <f t="shared" si="583"/>
        <v>0.50777649794383539</v>
      </c>
      <c r="G1118" s="94">
        <f t="shared" si="589"/>
        <v>4.0036796873308359E-3</v>
      </c>
      <c r="H1118" s="6">
        <f t="shared" si="576"/>
        <v>0.31705272131039097</v>
      </c>
      <c r="I1118" s="6">
        <f t="shared" si="584"/>
        <v>0.16910394240420148</v>
      </c>
      <c r="J1118" s="6">
        <f t="shared" si="585"/>
        <v>0.8801904575957985</v>
      </c>
      <c r="K1118" s="6">
        <f t="shared" si="586"/>
        <v>9.693786246543562E-2</v>
      </c>
      <c r="L1118" s="94">
        <f t="shared" si="587"/>
        <v>2.62041617994869E-4</v>
      </c>
      <c r="M1118" s="94">
        <f t="shared" si="590"/>
        <v>2.268832860925453E-3</v>
      </c>
      <c r="N1118" s="6">
        <f t="shared" si="577"/>
        <v>8.858060676221126E-4</v>
      </c>
      <c r="O1118" s="6">
        <f t="shared" si="591"/>
        <v>0.31719793606660129</v>
      </c>
      <c r="P1118" s="6">
        <f t="shared" si="588"/>
        <v>0.31808374213422341</v>
      </c>
    </row>
    <row r="1119" spans="1:16" x14ac:dyDescent="0.25">
      <c r="A1119" s="33">
        <f t="shared" si="578"/>
        <v>0.31356455203497635</v>
      </c>
      <c r="B1119" s="24">
        <f t="shared" si="579"/>
        <v>2.0435447965023668E-2</v>
      </c>
      <c r="C1119" s="24">
        <f t="shared" si="580"/>
        <v>0.99979354083054384</v>
      </c>
      <c r="D1119" s="24">
        <f t="shared" si="581"/>
        <v>2.2092846465968821E-3</v>
      </c>
      <c r="E1119" s="24">
        <f t="shared" si="582"/>
        <v>8.5406797753403138E-2</v>
      </c>
      <c r="F1119" s="6">
        <f t="shared" si="583"/>
        <v>0.50728293428778559</v>
      </c>
      <c r="G1119" s="94">
        <f t="shared" si="589"/>
        <v>3.9959002394351828E-3</v>
      </c>
      <c r="H1119" s="6">
        <f t="shared" si="576"/>
        <v>0.31756045227441154</v>
      </c>
      <c r="I1119" s="6">
        <f t="shared" si="584"/>
        <v>0.16696552131870082</v>
      </c>
      <c r="J1119" s="6">
        <f t="shared" si="585"/>
        <v>0.88232887868129917</v>
      </c>
      <c r="K1119" s="6">
        <f t="shared" si="586"/>
        <v>9.6797010521801619E-2</v>
      </c>
      <c r="L1119" s="94">
        <f t="shared" si="587"/>
        <v>2.620398648639619E-4</v>
      </c>
      <c r="M1119" s="94">
        <f t="shared" si="590"/>
        <v>2.268832860925453E-3</v>
      </c>
      <c r="N1119" s="6">
        <f t="shared" si="577"/>
        <v>8.8580545402629522E-4</v>
      </c>
      <c r="O1119" s="6">
        <f t="shared" si="591"/>
        <v>0.31719793606660129</v>
      </c>
      <c r="P1119" s="6">
        <f t="shared" si="588"/>
        <v>0.31808374152062757</v>
      </c>
    </row>
    <row r="1120" spans="1:16" x14ac:dyDescent="0.25">
      <c r="A1120" s="33">
        <f t="shared" si="578"/>
        <v>0.31382619665808437</v>
      </c>
      <c r="B1120" s="24">
        <f t="shared" si="579"/>
        <v>2.0173803341915653E-2</v>
      </c>
      <c r="C1120" s="24">
        <f t="shared" si="580"/>
        <v>0.99323673346159502</v>
      </c>
      <c r="D1120" s="24">
        <f t="shared" si="581"/>
        <v>2.1675215676424473E-3</v>
      </c>
      <c r="E1120" s="24">
        <f t="shared" si="582"/>
        <v>8.5448560832357565E-2</v>
      </c>
      <c r="F1120" s="6">
        <f t="shared" si="583"/>
        <v>0.50703499919057005</v>
      </c>
      <c r="G1120" s="94">
        <f t="shared" si="589"/>
        <v>3.9919951926115117E-3</v>
      </c>
      <c r="H1120" s="6">
        <f t="shared" si="576"/>
        <v>0.31781819185069587</v>
      </c>
      <c r="I1120" s="6">
        <f t="shared" si="584"/>
        <v>0.16587053448808639</v>
      </c>
      <c r="J1120" s="6">
        <f t="shared" si="585"/>
        <v>0.88342386551191354</v>
      </c>
      <c r="K1120" s="6">
        <f t="shared" si="586"/>
        <v>9.6724306607726837E-2</v>
      </c>
      <c r="L1120" s="94">
        <f t="shared" si="587"/>
        <v>2.6204611377753269E-4</v>
      </c>
      <c r="M1120" s="94">
        <f t="shared" si="590"/>
        <v>2.268832860925453E-3</v>
      </c>
      <c r="N1120" s="6">
        <f t="shared" si="577"/>
        <v>8.8580764114604496E-4</v>
      </c>
      <c r="O1120" s="6">
        <f t="shared" si="591"/>
        <v>0.31719793606660129</v>
      </c>
      <c r="P1120" s="6">
        <f t="shared" si="588"/>
        <v>0.31808374370774734</v>
      </c>
    </row>
    <row r="1121" spans="1:16" x14ac:dyDescent="0.25">
      <c r="A1121" s="33">
        <f t="shared" si="578"/>
        <v>0.3139589725866101</v>
      </c>
      <c r="B1121" s="24">
        <f t="shared" si="579"/>
        <v>2.0041027413389922E-2</v>
      </c>
      <c r="C1121" s="24">
        <f t="shared" si="580"/>
        <v>0.98989415770509614</v>
      </c>
      <c r="D1121" s="24">
        <f t="shared" si="581"/>
        <v>2.1464247099984611E-3</v>
      </c>
      <c r="E1121" s="24">
        <f t="shared" si="582"/>
        <v>8.546965769000156E-2</v>
      </c>
      <c r="F1121" s="6">
        <f t="shared" si="583"/>
        <v>0.50690984547535045</v>
      </c>
      <c r="G1121" s="94">
        <f t="shared" si="589"/>
        <v>3.9900247117988143E-3</v>
      </c>
      <c r="H1121" s="6">
        <f t="shared" si="576"/>
        <v>0.31794899729840892</v>
      </c>
      <c r="I1121" s="6">
        <f t="shared" si="584"/>
        <v>0.16531232433675105</v>
      </c>
      <c r="J1121" s="6">
        <f t="shared" si="585"/>
        <v>0.88398207566324893</v>
      </c>
      <c r="K1121" s="6">
        <f t="shared" si="586"/>
        <v>9.6687093599577736E-2</v>
      </c>
      <c r="L1121" s="94">
        <f t="shared" si="587"/>
        <v>2.6205114971138735E-4</v>
      </c>
      <c r="M1121" s="94">
        <f t="shared" si="590"/>
        <v>2.268832860925453E-3</v>
      </c>
      <c r="N1121" s="6">
        <f t="shared" si="577"/>
        <v>8.8580940372289408E-4</v>
      </c>
      <c r="O1121" s="6">
        <f t="shared" si="591"/>
        <v>0.31719793606660129</v>
      </c>
      <c r="P1121" s="6">
        <f t="shared" si="588"/>
        <v>0.3180837454703242</v>
      </c>
    </row>
    <row r="1122" spans="1:16" x14ac:dyDescent="0.25">
      <c r="A1122" s="33">
        <f t="shared" si="578"/>
        <v>0.31402634667256774</v>
      </c>
      <c r="B1122" s="24">
        <f t="shared" si="579"/>
        <v>1.9973653327432284E-2</v>
      </c>
      <c r="C1122" s="24">
        <f t="shared" si="580"/>
        <v>0.98819408066581094</v>
      </c>
      <c r="D1122" s="24">
        <f t="shared" si="581"/>
        <v>2.1357445624667587E-3</v>
      </c>
      <c r="E1122" s="24">
        <f t="shared" si="582"/>
        <v>8.5480337837533255E-2</v>
      </c>
      <c r="F1122" s="6">
        <f t="shared" si="583"/>
        <v>0.50684651077088039</v>
      </c>
      <c r="G1122" s="94">
        <f t="shared" si="589"/>
        <v>3.9890277248542886E-3</v>
      </c>
      <c r="H1122" s="6">
        <f t="shared" si="576"/>
        <v>0.318015374397422</v>
      </c>
      <c r="I1122" s="6">
        <f t="shared" si="584"/>
        <v>0.16502841147119043</v>
      </c>
      <c r="J1122" s="6">
        <f t="shared" si="585"/>
        <v>0.88426598852880955</v>
      </c>
      <c r="K1122" s="6">
        <f t="shared" si="586"/>
        <v>9.6668128081857457E-2</v>
      </c>
      <c r="L1122" s="94">
        <f t="shared" si="587"/>
        <v>2.62054188802986E-4</v>
      </c>
      <c r="M1122" s="94">
        <f t="shared" si="590"/>
        <v>2.268832860925453E-3</v>
      </c>
      <c r="N1122" s="6">
        <f t="shared" si="577"/>
        <v>8.8581046740495361E-4</v>
      </c>
      <c r="O1122" s="6">
        <f t="shared" si="591"/>
        <v>0.31719793606660129</v>
      </c>
      <c r="P1122" s="6">
        <f t="shared" si="588"/>
        <v>0.31808374653400623</v>
      </c>
    </row>
    <row r="1123" spans="1:16" x14ac:dyDescent="0.25">
      <c r="A1123" s="33">
        <f t="shared" si="578"/>
        <v>0.31406053274085988</v>
      </c>
      <c r="B1123" s="24">
        <f t="shared" si="579"/>
        <v>1.9939467259140142E-2</v>
      </c>
      <c r="C1123" s="24">
        <f t="shared" si="580"/>
        <v>0.98733042329704013</v>
      </c>
      <c r="D1123" s="24">
        <f t="shared" si="581"/>
        <v>2.130331826489792E-3</v>
      </c>
      <c r="E1123" s="24">
        <f t="shared" si="582"/>
        <v>8.5485750573510225E-2</v>
      </c>
      <c r="F1123" s="6">
        <f t="shared" si="583"/>
        <v>0.5068144185645741</v>
      </c>
      <c r="G1123" s="94">
        <f t="shared" si="589"/>
        <v>3.9885225910706104E-3</v>
      </c>
      <c r="H1123" s="6">
        <f t="shared" si="576"/>
        <v>0.31804905533193051</v>
      </c>
      <c r="I1123" s="6">
        <f t="shared" si="584"/>
        <v>0.1648841806906057</v>
      </c>
      <c r="J1123" s="6">
        <f t="shared" si="585"/>
        <v>0.88441021930939423</v>
      </c>
      <c r="K1123" s="6">
        <f t="shared" si="586"/>
        <v>9.6658483480961052E-2</v>
      </c>
      <c r="L1123" s="94">
        <f t="shared" si="587"/>
        <v>2.6205585587219373E-4</v>
      </c>
      <c r="M1123" s="94">
        <f t="shared" si="590"/>
        <v>2.268832860925453E-3</v>
      </c>
      <c r="N1123" s="6">
        <f t="shared" si="577"/>
        <v>8.8581105087917622E-4</v>
      </c>
      <c r="O1123" s="6">
        <f t="shared" si="591"/>
        <v>0.31719793606660129</v>
      </c>
      <c r="P1123" s="6">
        <f t="shared" si="588"/>
        <v>0.3180837471174805</v>
      </c>
    </row>
    <row r="1124" spans="1:16" x14ac:dyDescent="0.25">
      <c r="A1124" s="33">
        <f t="shared" si="578"/>
        <v>0.3140778786336349</v>
      </c>
      <c r="B1124" s="24">
        <f t="shared" si="579"/>
        <v>1.992212136636512E-2</v>
      </c>
      <c r="C1124" s="24">
        <f t="shared" si="580"/>
        <v>0.98689194138656067</v>
      </c>
      <c r="D1124" s="24">
        <f t="shared" si="581"/>
        <v>2.1275870838389664E-3</v>
      </c>
      <c r="E1124" s="24">
        <f t="shared" si="582"/>
        <v>8.5488495316161053E-2</v>
      </c>
      <c r="F1124" s="6">
        <f t="shared" si="583"/>
        <v>0.5067981464902378</v>
      </c>
      <c r="G1124" s="94">
        <f t="shared" si="589"/>
        <v>3.9882664795953494E-3</v>
      </c>
      <c r="H1124" s="6">
        <f t="shared" si="576"/>
        <v>0.31806614511323023</v>
      </c>
      <c r="I1124" s="6">
        <f t="shared" si="584"/>
        <v>0.16481095421155564</v>
      </c>
      <c r="J1124" s="6">
        <f t="shared" si="585"/>
        <v>0.88448344578844429</v>
      </c>
      <c r="K1124" s="6">
        <f t="shared" si="586"/>
        <v>9.6653584330179398E-2</v>
      </c>
      <c r="L1124" s="94">
        <f t="shared" si="587"/>
        <v>2.6205673398457905E-4</v>
      </c>
      <c r="M1124" s="94">
        <f t="shared" si="590"/>
        <v>2.268832860925453E-3</v>
      </c>
      <c r="N1124" s="6">
        <f t="shared" si="577"/>
        <v>8.8581135821851108E-4</v>
      </c>
      <c r="O1124" s="6">
        <f t="shared" si="591"/>
        <v>0.31719793606660129</v>
      </c>
      <c r="P1124" s="6">
        <f t="shared" si="588"/>
        <v>0.31808374742481982</v>
      </c>
    </row>
    <row r="1125" spans="1:16" x14ac:dyDescent="0.25">
      <c r="A1125" s="33">
        <f t="shared" si="578"/>
        <v>0.31408667978942972</v>
      </c>
      <c r="B1125" s="24">
        <f t="shared" si="579"/>
        <v>1.9913320210570296E-2</v>
      </c>
      <c r="C1125" s="24">
        <f t="shared" si="580"/>
        <v>0.98666939109372809</v>
      </c>
      <c r="D1125" s="24">
        <f t="shared" si="581"/>
        <v>2.126194853029196E-3</v>
      </c>
      <c r="E1125" s="24">
        <f t="shared" si="582"/>
        <v>8.5489887546970816E-2</v>
      </c>
      <c r="F1125" s="6">
        <f t="shared" si="583"/>
        <v>0.50678989311648659</v>
      </c>
      <c r="G1125" s="94">
        <f t="shared" si="589"/>
        <v>3.9881365802021725E-3</v>
      </c>
      <c r="H1125" s="6">
        <f t="shared" si="576"/>
        <v>0.31807481636963192</v>
      </c>
      <c r="I1125" s="6">
        <f t="shared" si="584"/>
        <v>0.1647737883126526</v>
      </c>
      <c r="J1125" s="6">
        <f t="shared" si="585"/>
        <v>0.88452061168734741</v>
      </c>
      <c r="K1125" s="6">
        <f t="shared" si="586"/>
        <v>9.6651097122413959E-2</v>
      </c>
      <c r="L1125" s="94">
        <f t="shared" si="587"/>
        <v>2.620571878413003E-4</v>
      </c>
      <c r="M1125" s="94">
        <f>M1117</f>
        <v>2.268832860925453E-3</v>
      </c>
      <c r="N1125" s="6">
        <f t="shared" si="577"/>
        <v>8.8581151706836362E-4</v>
      </c>
      <c r="O1125" s="6">
        <f>O1117</f>
        <v>0.31719793606660129</v>
      </c>
      <c r="P1125" s="6">
        <f t="shared" si="588"/>
        <v>0.31808374758366964</v>
      </c>
    </row>
    <row r="1126" spans="1:16" x14ac:dyDescent="0.25">
      <c r="A1126" s="33">
        <f t="shared" si="578"/>
        <v>0.31409114539644856</v>
      </c>
      <c r="B1126" s="24">
        <f t="shared" si="579"/>
        <v>1.9908854603551462E-2</v>
      </c>
      <c r="C1126" s="24">
        <f t="shared" si="580"/>
        <v>0.98655645397450487</v>
      </c>
      <c r="D1126" s="24">
        <f t="shared" si="581"/>
        <v>2.1254885610252198E-3</v>
      </c>
      <c r="E1126" s="24">
        <f t="shared" si="582"/>
        <v>8.5490593838974796E-2</v>
      </c>
      <c r="F1126" s="6">
        <f t="shared" si="583"/>
        <v>0.50678570620383179</v>
      </c>
      <c r="G1126" s="94">
        <f t="shared" si="589"/>
        <v>3.9880706834241695E-3</v>
      </c>
      <c r="H1126" s="6">
        <f t="shared" si="576"/>
        <v>0.31807921607987272</v>
      </c>
      <c r="I1126" s="6">
        <f t="shared" si="584"/>
        <v>0.16475492781374232</v>
      </c>
      <c r="J1126" s="6">
        <f t="shared" si="585"/>
        <v>0.88453947218625761</v>
      </c>
      <c r="K1126" s="6">
        <f t="shared" si="586"/>
        <v>9.6649834775234353E-2</v>
      </c>
      <c r="L1126" s="94">
        <f t="shared" si="587"/>
        <v>2.620574202635232E-4</v>
      </c>
      <c r="M1126" s="94">
        <f t="shared" si="590"/>
        <v>2.268832860925453E-3</v>
      </c>
      <c r="N1126" s="6">
        <f t="shared" si="577"/>
        <v>8.8581159841614164E-4</v>
      </c>
      <c r="O1126" s="6">
        <f t="shared" si="591"/>
        <v>0.31719793606660129</v>
      </c>
      <c r="P1126" s="6">
        <f t="shared" si="588"/>
        <v>0.31808374766501746</v>
      </c>
    </row>
    <row r="1127" spans="1:16" x14ac:dyDescent="0.25">
      <c r="A1127" s="33">
        <f t="shared" si="578"/>
        <v>0.3140934111890209</v>
      </c>
      <c r="B1127" s="24">
        <f t="shared" si="579"/>
        <v>1.990658881097912E-2</v>
      </c>
      <c r="C1127" s="24">
        <f t="shared" si="580"/>
        <v>0.98649914657068338</v>
      </c>
      <c r="D1127" s="24">
        <f t="shared" si="581"/>
        <v>2.1251302257568427E-3</v>
      </c>
      <c r="E1127" s="24">
        <f t="shared" si="582"/>
        <v>8.5490952174243171E-2</v>
      </c>
      <c r="F1127" s="6">
        <f t="shared" si="583"/>
        <v>0.50678358201188611</v>
      </c>
      <c r="G1127" s="94">
        <f t="shared" si="589"/>
        <v>3.9880372515030751E-3</v>
      </c>
      <c r="H1127" s="6">
        <f t="shared" si="576"/>
        <v>0.318081448440524</v>
      </c>
      <c r="I1127" s="6">
        <f t="shared" si="584"/>
        <v>0.16474535747730412</v>
      </c>
      <c r="J1127" s="6">
        <f t="shared" si="585"/>
        <v>0.88454904252269584</v>
      </c>
      <c r="K1127" s="6">
        <f t="shared" si="586"/>
        <v>9.6649194181960399E-2</v>
      </c>
      <c r="L1127" s="94">
        <f t="shared" si="587"/>
        <v>2.62057538742804E-4</v>
      </c>
      <c r="M1127" s="94">
        <f t="shared" si="590"/>
        <v>2.268832860925453E-3</v>
      </c>
      <c r="N1127" s="6">
        <f t="shared" si="577"/>
        <v>8.8581163988388982E-4</v>
      </c>
      <c r="O1127" s="6">
        <f t="shared" si="591"/>
        <v>0.31719793606660129</v>
      </c>
      <c r="P1127" s="6">
        <f t="shared" si="588"/>
        <v>0.31808374770648518</v>
      </c>
    </row>
    <row r="1128" spans="1:16" x14ac:dyDescent="0.25">
      <c r="A1128" s="33">
        <f t="shared" si="578"/>
        <v>0.31409456082200149</v>
      </c>
      <c r="B1128" s="24">
        <f t="shared" si="579"/>
        <v>1.990543917799853E-2</v>
      </c>
      <c r="C1128" s="24">
        <f t="shared" si="580"/>
        <v>0.98647006838891516</v>
      </c>
      <c r="D1128" s="24">
        <f t="shared" si="581"/>
        <v>2.1249484185172154E-3</v>
      </c>
      <c r="E1128" s="24">
        <f t="shared" si="582"/>
        <v>8.5491133981482809E-2</v>
      </c>
      <c r="F1128" s="6">
        <f t="shared" si="583"/>
        <v>0.50678250427528526</v>
      </c>
      <c r="G1128" s="94">
        <f t="shared" si="589"/>
        <v>3.9880202894336872E-3</v>
      </c>
      <c r="H1128" s="6">
        <f t="shared" si="576"/>
        <v>0.31808258111143517</v>
      </c>
      <c r="I1128" s="6">
        <f t="shared" si="584"/>
        <v>0.16474050142094884</v>
      </c>
      <c r="J1128" s="6">
        <f t="shared" si="585"/>
        <v>0.88455389857905109</v>
      </c>
      <c r="K1128" s="6">
        <f t="shared" si="586"/>
        <v>9.6648869129191461E-2</v>
      </c>
      <c r="L1128" s="94">
        <f t="shared" si="587"/>
        <v>2.6205759899952853E-4</v>
      </c>
      <c r="M1128" s="94">
        <f t="shared" si="590"/>
        <v>2.268832860925453E-3</v>
      </c>
      <c r="N1128" s="6">
        <f t="shared" si="577"/>
        <v>8.8581166097374342E-4</v>
      </c>
      <c r="O1128" s="6">
        <f t="shared" si="591"/>
        <v>0.31719793606660129</v>
      </c>
      <c r="P1128" s="6">
        <f t="shared" si="588"/>
        <v>0.31808374772757503</v>
      </c>
    </row>
    <row r="1129" spans="1:16" x14ac:dyDescent="0.25">
      <c r="A1129" s="33">
        <f t="shared" si="578"/>
        <v>0.31409514413007145</v>
      </c>
      <c r="B1129" s="24">
        <f t="shared" si="579"/>
        <v>1.9904855869928573E-2</v>
      </c>
      <c r="C1129" s="24">
        <f t="shared" si="580"/>
        <v>0.98645531421594201</v>
      </c>
      <c r="D1129" s="24">
        <f t="shared" si="581"/>
        <v>2.1248561738878226E-3</v>
      </c>
      <c r="E1129" s="24">
        <f t="shared" si="582"/>
        <v>8.5491226226112188E-2</v>
      </c>
      <c r="F1129" s="6">
        <f t="shared" si="583"/>
        <v>0.50678195745935628</v>
      </c>
      <c r="G1129" s="94">
        <f t="shared" si="589"/>
        <v>3.9880116833282114E-3</v>
      </c>
      <c r="H1129" s="6">
        <f t="shared" si="576"/>
        <v>0.31808315581339963</v>
      </c>
      <c r="I1129" s="6">
        <f t="shared" si="584"/>
        <v>0.16473803747406232</v>
      </c>
      <c r="J1129" s="6">
        <f t="shared" si="585"/>
        <v>0.88455636252593761</v>
      </c>
      <c r="K1129" s="6">
        <f t="shared" si="586"/>
        <v>9.6648704195607837E-2</v>
      </c>
      <c r="L1129" s="94">
        <f t="shared" si="587"/>
        <v>2.6205762960950467E-4</v>
      </c>
      <c r="M1129" s="94">
        <f t="shared" si="590"/>
        <v>2.268832860925453E-3</v>
      </c>
      <c r="N1129" s="6">
        <f t="shared" si="577"/>
        <v>8.8581167168723515E-4</v>
      </c>
      <c r="O1129" s="6">
        <f t="shared" si="591"/>
        <v>0.31719793606660129</v>
      </c>
      <c r="P1129" s="6">
        <f t="shared" si="588"/>
        <v>0.31808374773828851</v>
      </c>
    </row>
    <row r="1130" spans="1:16" x14ac:dyDescent="0.25">
      <c r="A1130" s="33">
        <f t="shared" si="578"/>
        <v>0.31409544009251589</v>
      </c>
      <c r="B1130" s="24">
        <f t="shared" si="579"/>
        <v>1.9904559907484132E-2</v>
      </c>
      <c r="C1130" s="24">
        <f t="shared" si="580"/>
        <v>0.98644782807527154</v>
      </c>
      <c r="D1130" s="24">
        <f t="shared" si="581"/>
        <v>2.1248093707232148E-3</v>
      </c>
      <c r="E1130" s="24">
        <f t="shared" si="582"/>
        <v>8.5491273029276796E-2</v>
      </c>
      <c r="F1130" s="6">
        <f t="shared" si="583"/>
        <v>0.50678168001584034</v>
      </c>
      <c r="G1130" s="94">
        <f t="shared" si="589"/>
        <v>3.9880073167651792E-3</v>
      </c>
      <c r="H1130" s="6">
        <f t="shared" si="576"/>
        <v>0.31808344740928107</v>
      </c>
      <c r="I1130" s="6">
        <f t="shared" si="584"/>
        <v>0.16473678728857036</v>
      </c>
      <c r="J1130" s="6">
        <f t="shared" si="585"/>
        <v>0.88455761271142963</v>
      </c>
      <c r="K1130" s="6">
        <f t="shared" si="586"/>
        <v>9.6648620508980598E-2</v>
      </c>
      <c r="L1130" s="94">
        <f t="shared" si="587"/>
        <v>2.6205764514998959E-4</v>
      </c>
      <c r="M1130" s="94">
        <f t="shared" si="590"/>
        <v>2.268832860925453E-3</v>
      </c>
      <c r="N1130" s="6">
        <f t="shared" si="577"/>
        <v>8.8581167712640477E-4</v>
      </c>
      <c r="O1130" s="6">
        <f t="shared" si="591"/>
        <v>0.31719793606660129</v>
      </c>
      <c r="P1130" s="6">
        <f t="shared" si="588"/>
        <v>0.31808374774372772</v>
      </c>
    </row>
    <row r="1131" spans="1:16" x14ac:dyDescent="0.25">
      <c r="A1131" s="33">
        <f t="shared" si="578"/>
        <v>0.31409559025973921</v>
      </c>
      <c r="B1131" s="24">
        <f t="shared" si="579"/>
        <v>1.9904409740260809E-2</v>
      </c>
      <c r="C1131" s="24">
        <f t="shared" si="580"/>
        <v>0.98644402969179756</v>
      </c>
      <c r="D1131" s="24">
        <f t="shared" si="581"/>
        <v>2.1247856235738116E-3</v>
      </c>
      <c r="E1131" s="24">
        <f t="shared" si="582"/>
        <v>8.5491296776426209E-2</v>
      </c>
      <c r="F1131" s="6">
        <f t="shared" si="583"/>
        <v>0.50678153924571834</v>
      </c>
      <c r="G1131" s="94">
        <f t="shared" si="589"/>
        <v>3.9880051012462659E-3</v>
      </c>
      <c r="H1131" s="6">
        <f t="shared" si="576"/>
        <v>0.31808359536098546</v>
      </c>
      <c r="I1131" s="6">
        <f t="shared" si="584"/>
        <v>0.1647361529585302</v>
      </c>
      <c r="J1131" s="6">
        <f t="shared" si="585"/>
        <v>0.88455824704146979</v>
      </c>
      <c r="K1131" s="6">
        <f t="shared" si="586"/>
        <v>9.6648578047137029E-2</v>
      </c>
      <c r="L1131" s="94">
        <f t="shared" si="587"/>
        <v>2.6205765303743668E-4</v>
      </c>
      <c r="M1131" s="94">
        <f t="shared" si="590"/>
        <v>2.268832860925453E-3</v>
      </c>
      <c r="N1131" s="6">
        <f t="shared" si="577"/>
        <v>8.8581167988701129E-4</v>
      </c>
      <c r="O1131" s="6">
        <f t="shared" si="591"/>
        <v>0.31719793606660129</v>
      </c>
      <c r="P1131" s="6">
        <f t="shared" si="588"/>
        <v>0.31808374774648829</v>
      </c>
    </row>
    <row r="1132" spans="1:16" x14ac:dyDescent="0.25">
      <c r="A1132" s="33">
        <f t="shared" si="578"/>
        <v>0.31409566645249065</v>
      </c>
      <c r="B1132" s="24">
        <f t="shared" si="579"/>
        <v>1.9904333547509367E-2</v>
      </c>
      <c r="C1132" s="24">
        <f t="shared" si="580"/>
        <v>0.98644210243995012</v>
      </c>
      <c r="D1132" s="24">
        <f t="shared" si="581"/>
        <v>2.1247735746340122E-3</v>
      </c>
      <c r="E1132" s="24">
        <f t="shared" si="582"/>
        <v>8.5491308825366E-2</v>
      </c>
      <c r="F1132" s="6">
        <f t="shared" si="583"/>
        <v>0.50678146782114508</v>
      </c>
      <c r="G1132" s="94">
        <f t="shared" si="589"/>
        <v>3.9880039771266187E-3</v>
      </c>
      <c r="H1132" s="6">
        <f t="shared" si="576"/>
        <v>0.31808367042961727</v>
      </c>
      <c r="I1132" s="6">
        <f t="shared" si="584"/>
        <v>0.16473583110747167</v>
      </c>
      <c r="J1132" s="6">
        <f t="shared" si="585"/>
        <v>0.88455856889252826</v>
      </c>
      <c r="K1132" s="6">
        <f t="shared" si="586"/>
        <v>9.6648556502484106E-2</v>
      </c>
      <c r="L1132" s="94">
        <f t="shared" si="587"/>
        <v>2.6205765704004076E-4</v>
      </c>
      <c r="M1132" s="94">
        <f t="shared" si="590"/>
        <v>2.268832860925453E-3</v>
      </c>
      <c r="N1132" s="6">
        <f t="shared" si="577"/>
        <v>8.858116812879228E-4</v>
      </c>
      <c r="O1132" s="6">
        <f t="shared" si="591"/>
        <v>0.31719793606660129</v>
      </c>
      <c r="P1132" s="6">
        <f t="shared" si="588"/>
        <v>0.31808374774788922</v>
      </c>
    </row>
    <row r="1133" spans="1:16" x14ac:dyDescent="0.25">
      <c r="A1133" s="33">
        <f t="shared" si="578"/>
        <v>0.31409570511162666</v>
      </c>
      <c r="B1133" s="24">
        <f t="shared" si="579"/>
        <v>1.9904294888373364E-2</v>
      </c>
      <c r="C1133" s="24">
        <f t="shared" si="580"/>
        <v>0.98644112457800714</v>
      </c>
      <c r="D1133" s="24">
        <f t="shared" si="581"/>
        <v>2.1247674611788044E-3</v>
      </c>
      <c r="E1133" s="24">
        <f t="shared" si="582"/>
        <v>8.5491314938821214E-2</v>
      </c>
      <c r="F1133" s="6">
        <f t="shared" si="583"/>
        <v>0.50678143158137257</v>
      </c>
      <c r="G1133" s="94">
        <f t="shared" si="589"/>
        <v>3.9880034067649901E-3</v>
      </c>
      <c r="H1133" s="6">
        <f t="shared" si="576"/>
        <v>0.31808370851839163</v>
      </c>
      <c r="I1133" s="6">
        <f t="shared" si="584"/>
        <v>0.1647356678045272</v>
      </c>
      <c r="J1133" s="6">
        <f t="shared" si="585"/>
        <v>0.88455873219547276</v>
      </c>
      <c r="K1133" s="6">
        <f t="shared" si="586"/>
        <v>9.6648545571001221E-2</v>
      </c>
      <c r="L1133" s="94">
        <f t="shared" si="587"/>
        <v>2.6205765907106655E-4</v>
      </c>
      <c r="M1133" s="94">
        <f t="shared" si="590"/>
        <v>2.268832860925453E-3</v>
      </c>
      <c r="N1133" s="6">
        <f t="shared" si="577"/>
        <v>8.8581168199878169E-4</v>
      </c>
      <c r="O1133" s="6">
        <f t="shared" si="591"/>
        <v>0.31719793606660129</v>
      </c>
      <c r="P1133" s="6">
        <f t="shared" si="588"/>
        <v>0.3180837477486001</v>
      </c>
    </row>
    <row r="1134" spans="1:16" x14ac:dyDescent="0.25">
      <c r="A1134" s="33">
        <f t="shared" si="578"/>
        <v>0.31409572472673086</v>
      </c>
      <c r="B1134" s="24">
        <f t="shared" si="579"/>
        <v>1.9904275273269156E-2</v>
      </c>
      <c r="C1134" s="24">
        <f t="shared" si="580"/>
        <v>0.98644062842421176</v>
      </c>
      <c r="D1134" s="24">
        <f t="shared" si="581"/>
        <v>2.1247643592993757E-3</v>
      </c>
      <c r="E1134" s="24">
        <f t="shared" si="582"/>
        <v>8.5491318040700648E-2</v>
      </c>
      <c r="F1134" s="6">
        <f t="shared" si="583"/>
        <v>0.50678141319383407</v>
      </c>
      <c r="G1134" s="94">
        <f t="shared" si="589"/>
        <v>3.9880031173717316E-3</v>
      </c>
      <c r="H1134" s="6">
        <f t="shared" si="576"/>
        <v>0.3180837278441026</v>
      </c>
      <c r="I1134" s="6">
        <f t="shared" si="584"/>
        <v>0.16473558494684337</v>
      </c>
      <c r="J1134" s="6">
        <f t="shared" si="585"/>
        <v>0.88455881505315659</v>
      </c>
      <c r="K1134" s="6">
        <f t="shared" si="586"/>
        <v>9.6648540024512827E-2</v>
      </c>
      <c r="L1134" s="94">
        <f t="shared" si="587"/>
        <v>2.620576601016218E-4</v>
      </c>
      <c r="M1134" s="94">
        <f t="shared" si="590"/>
        <v>2.268832860925453E-3</v>
      </c>
      <c r="N1134" s="6">
        <f t="shared" si="577"/>
        <v>8.8581168235947613E-4</v>
      </c>
      <c r="O1134" s="6">
        <f t="shared" si="591"/>
        <v>0.31719793606660129</v>
      </c>
      <c r="P1134" s="6">
        <f t="shared" si="588"/>
        <v>0.31808374774896075</v>
      </c>
    </row>
    <row r="1135" spans="1:16" x14ac:dyDescent="0.25">
      <c r="A1135" s="33">
        <f t="shared" si="578"/>
        <v>0.31409573467915997</v>
      </c>
      <c r="B1135" s="24">
        <f t="shared" si="579"/>
        <v>1.9904265320840053E-2</v>
      </c>
      <c r="C1135" s="24">
        <f t="shared" si="580"/>
        <v>0.98644037668263884</v>
      </c>
      <c r="D1135" s="24">
        <f t="shared" si="581"/>
        <v>2.1247627854497526E-3</v>
      </c>
      <c r="E1135" s="24">
        <f t="shared" si="582"/>
        <v>8.5491319614550268E-2</v>
      </c>
      <c r="F1135" s="6">
        <f t="shared" si="583"/>
        <v>0.50678140386425841</v>
      </c>
      <c r="G1135" s="94">
        <f t="shared" si="589"/>
        <v>3.988002970537711E-3</v>
      </c>
      <c r="H1135" s="6">
        <f t="shared" si="576"/>
        <v>0.31808373764969766</v>
      </c>
      <c r="I1135" s="6">
        <f t="shared" si="584"/>
        <v>0.1647355429060007</v>
      </c>
      <c r="J1135" s="6">
        <f t="shared" si="585"/>
        <v>0.88455885709399928</v>
      </c>
      <c r="K1135" s="6">
        <f t="shared" si="586"/>
        <v>9.6648537210300492E-2</v>
      </c>
      <c r="L1135" s="94">
        <f t="shared" si="587"/>
        <v>2.6205766062452178E-4</v>
      </c>
      <c r="M1135" s="94">
        <f t="shared" si="590"/>
        <v>2.268832860925453E-3</v>
      </c>
      <c r="N1135" s="6">
        <f t="shared" si="577"/>
        <v>8.8581168254249108E-4</v>
      </c>
      <c r="O1135" s="6">
        <f t="shared" si="591"/>
        <v>0.31719793606660129</v>
      </c>
      <c r="P1135" s="6">
        <f t="shared" si="588"/>
        <v>0.31808374774914377</v>
      </c>
    </row>
    <row r="1136" spans="1:16" x14ac:dyDescent="0.25">
      <c r="A1136" s="33">
        <f t="shared" si="578"/>
        <v>0.31409573972888305</v>
      </c>
      <c r="B1136" s="24">
        <f t="shared" si="579"/>
        <v>1.9904260271116969E-2</v>
      </c>
      <c r="C1136" s="24">
        <f t="shared" si="580"/>
        <v>0.98644024895246929</v>
      </c>
      <c r="D1136" s="24">
        <f t="shared" si="581"/>
        <v>2.124761986900646E-3</v>
      </c>
      <c r="E1136" s="24">
        <f t="shared" si="582"/>
        <v>8.549132041309937E-2</v>
      </c>
      <c r="F1136" s="6">
        <f t="shared" si="583"/>
        <v>0.50678139913056341</v>
      </c>
      <c r="G1136" s="94">
        <f t="shared" si="589"/>
        <v>3.9880028960362019E-3</v>
      </c>
      <c r="H1136" s="6">
        <f t="shared" si="576"/>
        <v>0.31808374262491923</v>
      </c>
      <c r="I1136" s="6">
        <f t="shared" si="584"/>
        <v>0.16473552157506238</v>
      </c>
      <c r="J1136" s="6">
        <f t="shared" si="585"/>
        <v>0.88455887842493763</v>
      </c>
      <c r="K1136" s="6">
        <f t="shared" si="586"/>
        <v>9.6648535782408104E-2</v>
      </c>
      <c r="L1136" s="94">
        <f t="shared" si="587"/>
        <v>2.6205766088983678E-4</v>
      </c>
      <c r="M1136" s="94">
        <f t="shared" si="590"/>
        <v>2.268832860925453E-3</v>
      </c>
      <c r="N1136" s="6">
        <f t="shared" si="577"/>
        <v>8.8581168263535137E-4</v>
      </c>
      <c r="O1136" s="6">
        <f t="shared" si="591"/>
        <v>0.31719793606660129</v>
      </c>
      <c r="P1136" s="6">
        <f t="shared" si="588"/>
        <v>0.31808374774923664</v>
      </c>
    </row>
    <row r="1137" spans="1:16" x14ac:dyDescent="0.25">
      <c r="A1137" s="33">
        <f t="shared" si="578"/>
        <v>0.31409574229104176</v>
      </c>
      <c r="B1137" s="24">
        <f t="shared" si="579"/>
        <v>1.9904257708958262E-2</v>
      </c>
      <c r="C1137" s="24">
        <f t="shared" si="580"/>
        <v>0.98644018414396539</v>
      </c>
      <c r="D1137" s="24">
        <f t="shared" si="581"/>
        <v>2.124761581728057E-3</v>
      </c>
      <c r="E1137" s="24">
        <f t="shared" si="582"/>
        <v>8.549132081827196E-2</v>
      </c>
      <c r="F1137" s="6">
        <f t="shared" si="583"/>
        <v>0.50678139672875311</v>
      </c>
      <c r="G1137" s="94">
        <f t="shared" si="589"/>
        <v>3.9880028582351835E-3</v>
      </c>
      <c r="H1137" s="6">
        <f t="shared" si="576"/>
        <v>0.31808374514927695</v>
      </c>
      <c r="I1137" s="6">
        <f t="shared" si="584"/>
        <v>0.16473551075204224</v>
      </c>
      <c r="J1137" s="6">
        <f t="shared" si="585"/>
        <v>0.88455888924795767</v>
      </c>
      <c r="K1137" s="6">
        <f t="shared" si="586"/>
        <v>9.6648535057915416E-2</v>
      </c>
      <c r="L1137" s="94">
        <f t="shared" si="587"/>
        <v>2.6205766102445441E-4</v>
      </c>
      <c r="M1137" s="94">
        <f t="shared" si="590"/>
        <v>2.268832860925453E-3</v>
      </c>
      <c r="N1137" s="6">
        <f t="shared" si="577"/>
        <v>8.8581168268246754E-4</v>
      </c>
      <c r="O1137" s="6">
        <f t="shared" si="591"/>
        <v>0.31719793606660129</v>
      </c>
      <c r="P1137" s="6">
        <f t="shared" si="588"/>
        <v>0.31808374774928377</v>
      </c>
    </row>
    <row r="1138" spans="1:16" x14ac:dyDescent="0.25">
      <c r="A1138" s="33">
        <f t="shared" si="578"/>
        <v>0.3140957435910452</v>
      </c>
      <c r="B1138" s="24">
        <f t="shared" si="579"/>
        <v>1.9904256408954824E-2</v>
      </c>
      <c r="C1138" s="24">
        <f t="shared" si="580"/>
        <v>0.98644015126103746</v>
      </c>
      <c r="D1138" s="24">
        <f t="shared" si="581"/>
        <v>2.1247613761491741E-3</v>
      </c>
      <c r="E1138" s="24">
        <f t="shared" si="582"/>
        <v>8.5491321023850847E-2</v>
      </c>
      <c r="F1138" s="6">
        <f t="shared" si="583"/>
        <v>0.50678139551010826</v>
      </c>
      <c r="G1138" s="94">
        <f t="shared" si="589"/>
        <v>3.988002839055477E-3</v>
      </c>
      <c r="H1138" s="6">
        <f t="shared" si="576"/>
        <v>0.31808374643010068</v>
      </c>
      <c r="I1138" s="6">
        <f t="shared" si="584"/>
        <v>0.16473550526059327</v>
      </c>
      <c r="J1138" s="6">
        <f t="shared" si="585"/>
        <v>0.88455889473940674</v>
      </c>
      <c r="K1138" s="6">
        <f t="shared" si="586"/>
        <v>9.6648534690317936E-2</v>
      </c>
      <c r="L1138" s="94">
        <f t="shared" si="587"/>
        <v>2.620576610927578E-4</v>
      </c>
      <c r="M1138" s="94">
        <f t="shared" si="590"/>
        <v>2.268832860925453E-3</v>
      </c>
      <c r="N1138" s="6">
        <f t="shared" si="577"/>
        <v>8.8581168270637377E-4</v>
      </c>
      <c r="O1138" s="6">
        <f t="shared" si="591"/>
        <v>0.31719793606660129</v>
      </c>
      <c r="P1138" s="6">
        <f t="shared" si="588"/>
        <v>0.31808374774930764</v>
      </c>
    </row>
    <row r="1140" spans="1:16" x14ac:dyDescent="0.25">
      <c r="A1140" s="11" t="s">
        <v>75</v>
      </c>
      <c r="B1140" s="11"/>
      <c r="C1140" s="11"/>
      <c r="D1140" s="11"/>
      <c r="E1140" s="11"/>
      <c r="F1140">
        <f>F1107+1</f>
        <v>35</v>
      </c>
      <c r="G1140" t="s">
        <v>76</v>
      </c>
      <c r="H1140">
        <f>D$18/100</f>
        <v>0.7</v>
      </c>
      <c r="K1140" t="s">
        <v>15</v>
      </c>
    </row>
    <row r="1141" spans="1:16" x14ac:dyDescent="0.25">
      <c r="A1141" s="4" t="s">
        <v>82</v>
      </c>
      <c r="B1141" s="4" t="s">
        <v>185</v>
      </c>
      <c r="C1141" s="4" t="s">
        <v>186</v>
      </c>
      <c r="D1141" s="4" t="s">
        <v>187</v>
      </c>
      <c r="E1141" s="4" t="s">
        <v>188</v>
      </c>
      <c r="F1141" s="4" t="s">
        <v>79</v>
      </c>
      <c r="G1141" s="4" t="s">
        <v>81</v>
      </c>
      <c r="H1141" s="4" t="s">
        <v>84</v>
      </c>
      <c r="I1141" s="4" t="s">
        <v>60</v>
      </c>
      <c r="J1141" s="4" t="s">
        <v>190</v>
      </c>
      <c r="K1141" s="4" t="s">
        <v>86</v>
      </c>
      <c r="L1141" s="4" t="s">
        <v>88</v>
      </c>
      <c r="M1141" s="4" t="s">
        <v>88</v>
      </c>
      <c r="N1141" s="4" t="s">
        <v>90</v>
      </c>
      <c r="O1141" s="4" t="s">
        <v>92</v>
      </c>
      <c r="P1141" s="4" t="s">
        <v>92</v>
      </c>
    </row>
    <row r="1142" spans="1:16" x14ac:dyDescent="0.25">
      <c r="A1142" s="4" t="s">
        <v>77</v>
      </c>
      <c r="B1142" s="4" t="s">
        <v>10</v>
      </c>
      <c r="C1142" s="4" t="s">
        <v>57</v>
      </c>
      <c r="D1142" s="4" t="s">
        <v>59</v>
      </c>
      <c r="E1142" s="4" t="s">
        <v>189</v>
      </c>
      <c r="F1142" s="4" t="s">
        <v>78</v>
      </c>
      <c r="G1142" s="4" t="s">
        <v>80</v>
      </c>
      <c r="H1142" s="4" t="s">
        <v>83</v>
      </c>
      <c r="I1142" s="4" t="s">
        <v>61</v>
      </c>
      <c r="J1142" s="4" t="s">
        <v>191</v>
      </c>
      <c r="K1142" s="4" t="s">
        <v>85</v>
      </c>
      <c r="L1142" s="4" t="s">
        <v>87</v>
      </c>
      <c r="M1142" s="4" t="s">
        <v>28</v>
      </c>
      <c r="N1142" s="4" t="s">
        <v>89</v>
      </c>
      <c r="O1142" s="4" t="s">
        <v>32</v>
      </c>
      <c r="P1142" s="4" t="s">
        <v>91</v>
      </c>
    </row>
    <row r="1143" spans="1:16" x14ac:dyDescent="0.25">
      <c r="A1143" s="4" t="s">
        <v>0</v>
      </c>
      <c r="B1143" s="4" t="s">
        <v>0</v>
      </c>
      <c r="C1143" s="4" t="s">
        <v>97</v>
      </c>
      <c r="D1143" s="4" t="s">
        <v>17</v>
      </c>
      <c r="E1143" s="4" t="s">
        <v>17</v>
      </c>
      <c r="F1143" s="4" t="s">
        <v>22</v>
      </c>
      <c r="G1143" s="4" t="s">
        <v>0</v>
      </c>
      <c r="H1143" s="4" t="s">
        <v>0</v>
      </c>
      <c r="I1143" s="4" t="s">
        <v>0</v>
      </c>
      <c r="J1143" s="4" t="s">
        <v>0</v>
      </c>
      <c r="K1143" s="4" t="s">
        <v>0</v>
      </c>
      <c r="L1143" s="4" t="s">
        <v>20</v>
      </c>
      <c r="M1143" s="4" t="s">
        <v>20</v>
      </c>
      <c r="N1143" s="4" t="s">
        <v>0</v>
      </c>
      <c r="O1143" s="4" t="s">
        <v>0</v>
      </c>
      <c r="P1143" s="4" t="s">
        <v>0</v>
      </c>
    </row>
    <row r="1144" spans="1:16" x14ac:dyDescent="0.25">
      <c r="A1144" s="24">
        <v>0.2</v>
      </c>
      <c r="B1144" s="24">
        <f>IF(A1144&lt;0.167,A1144,2*0.167-A1144)</f>
        <v>0.13400000000000001</v>
      </c>
      <c r="C1144" s="24">
        <f>2*ACOS((0.167-B1144)/0.167)</f>
        <v>2.7437647987045688</v>
      </c>
      <c r="D1144" s="24">
        <f>0.167^2*(C1144-SIN(C1144))/2</f>
        <v>3.2858095406100046E-2</v>
      </c>
      <c r="E1144" s="24">
        <f>IF(A1144&lt;0.167,D1144,3.1416*(0.167)^2-D1144)</f>
        <v>5.4757986993899971E-2</v>
      </c>
      <c r="F1144" s="6">
        <f>$D$19/E1144</f>
        <v>0.7912162837048089</v>
      </c>
      <c r="G1144" s="94">
        <f>F1144^2/(2*32.2)</f>
        <v>9.7208572608641092E-3</v>
      </c>
      <c r="H1144" s="6">
        <f t="shared" ref="H1144:H1171" si="592">A1144+G1144</f>
        <v>0.20972085726086412</v>
      </c>
      <c r="I1144" s="6">
        <f>0.167*C1144</f>
        <v>0.45820872138366303</v>
      </c>
      <c r="J1144" s="6">
        <f>IF(A1144&lt;0.167,I1144,(2*3.1416*0.167-I1144))</f>
        <v>0.59108567861633698</v>
      </c>
      <c r="K1144" s="6">
        <f>E1144/J1144</f>
        <v>9.2639678095537803E-2</v>
      </c>
      <c r="L1144" s="94">
        <f>($D$21^2)*(F1144^2)/(($D$20^2)*(K1144^1.333))</f>
        <v>6.7588190163551704E-4</v>
      </c>
      <c r="M1144" s="94">
        <f>D1127</f>
        <v>2.1251302257568427E-3</v>
      </c>
      <c r="N1144" s="6">
        <f t="shared" ref="N1144:N1171" si="593">((M1144+L1144)/2)*D$30</f>
        <v>9.8035424458732599E-4</v>
      </c>
      <c r="O1144" s="6">
        <f>H1138</f>
        <v>0.31808374643010068</v>
      </c>
      <c r="P1144" s="6">
        <f>N1144+O1144</f>
        <v>0.31906410067468799</v>
      </c>
    </row>
    <row r="1145" spans="1:16" x14ac:dyDescent="0.25">
      <c r="A1145" s="33">
        <f t="shared" ref="A1145:A1171" si="594">A1144+(P1144-H1144)/2</f>
        <v>0.25467162170691193</v>
      </c>
      <c r="B1145" s="24">
        <f t="shared" ref="B1145:B1171" si="595">IF(A1145&lt;0.167,A1145,2*0.167-A1145)</f>
        <v>7.9328378293088087E-2</v>
      </c>
      <c r="C1145" s="24">
        <f t="shared" ref="C1145:C1171" si="596">2*ACOS((0.167-B1145)/0.167)</f>
        <v>2.0362099637579156</v>
      </c>
      <c r="D1145" s="24">
        <f t="shared" ref="D1145:D1171" si="597">0.167^2*(C1145-SIN(C1145))/2</f>
        <v>1.5932622569268657E-2</v>
      </c>
      <c r="E1145" s="24">
        <f t="shared" ref="E1145:E1171" si="598">IF(A1145&lt;0.167,D1145,3.1416*(0.167)^2-D1145)</f>
        <v>7.1683459830731364E-2</v>
      </c>
      <c r="F1145" s="6">
        <f t="shared" ref="F1145:F1171" si="599">$D$19/E1145</f>
        <v>0.60439899350248427</v>
      </c>
      <c r="G1145" s="94">
        <f>F1145^2/2/32.2</f>
        <v>5.6723314184288203E-3</v>
      </c>
      <c r="H1145" s="6">
        <f t="shared" si="592"/>
        <v>0.26034395312534075</v>
      </c>
      <c r="I1145" s="6">
        <f t="shared" ref="I1145:I1171" si="600">0.167*C1145</f>
        <v>0.34004706394757195</v>
      </c>
      <c r="J1145" s="6">
        <f t="shared" ref="J1145:J1171" si="601">IF(A1145&lt;0.167,I1145,(2*3.1416*0.167-I1145))</f>
        <v>0.70924733605242807</v>
      </c>
      <c r="K1145" s="6">
        <f t="shared" ref="K1145:K1171" si="602">E1145/J1145</f>
        <v>0.10106976253123702</v>
      </c>
      <c r="L1145" s="94">
        <f t="shared" ref="L1145:L1171" si="603">($D$21^2)*(F1145^2)/(($D$20^2)*(K1145^1.333))</f>
        <v>3.5116253824020568E-4</v>
      </c>
      <c r="M1145" s="94">
        <f>M1144</f>
        <v>2.1251302257568427E-3</v>
      </c>
      <c r="N1145" s="6">
        <f t="shared" si="593"/>
        <v>8.6670246739896687E-4</v>
      </c>
      <c r="O1145" s="6">
        <f>O1144</f>
        <v>0.31808374643010068</v>
      </c>
      <c r="P1145" s="6">
        <f t="shared" ref="P1145:P1171" si="604">N1145+O1145</f>
        <v>0.31895044889749963</v>
      </c>
    </row>
    <row r="1146" spans="1:16" x14ac:dyDescent="0.25">
      <c r="A1146" s="33">
        <f t="shared" si="594"/>
        <v>0.28397486959299134</v>
      </c>
      <c r="B1146" s="24">
        <f t="shared" si="595"/>
        <v>5.0025130407008678E-2</v>
      </c>
      <c r="C1146" s="24">
        <f t="shared" si="596"/>
        <v>1.5895417240511316</v>
      </c>
      <c r="D1146" s="24">
        <f t="shared" si="597"/>
        <v>8.2233144776481977E-3</v>
      </c>
      <c r="E1146" s="24">
        <f t="shared" si="598"/>
        <v>7.9392767922351823E-2</v>
      </c>
      <c r="F1146" s="6">
        <f t="shared" si="599"/>
        <v>0.54570979330060854</v>
      </c>
      <c r="G1146" s="94">
        <f t="shared" ref="G1146:G1171" si="605">F1146^2/2/32.2</f>
        <v>4.6242108463383988E-3</v>
      </c>
      <c r="H1146" s="6">
        <f t="shared" si="592"/>
        <v>0.28859908043932975</v>
      </c>
      <c r="I1146" s="6">
        <f t="shared" si="600"/>
        <v>0.26545346791653901</v>
      </c>
      <c r="J1146" s="6">
        <f t="shared" si="601"/>
        <v>0.78384093208346095</v>
      </c>
      <c r="K1146" s="6">
        <f t="shared" si="602"/>
        <v>0.1012868359800051</v>
      </c>
      <c r="L1146" s="94">
        <f t="shared" si="603"/>
        <v>2.8545797105655627E-4</v>
      </c>
      <c r="M1146" s="94">
        <f t="shared" ref="M1146:M1172" si="606">M1145</f>
        <v>2.1251302257568427E-3</v>
      </c>
      <c r="N1146" s="6">
        <f t="shared" si="593"/>
        <v>8.4370586888468961E-4</v>
      </c>
      <c r="O1146" s="6">
        <f t="shared" ref="O1146:O1172" si="607">O1145</f>
        <v>0.31808374643010068</v>
      </c>
      <c r="P1146" s="6">
        <f t="shared" si="604"/>
        <v>0.31892745229898539</v>
      </c>
    </row>
    <row r="1147" spans="1:16" x14ac:dyDescent="0.25">
      <c r="A1147" s="33">
        <f t="shared" si="594"/>
        <v>0.29913905552281916</v>
      </c>
      <c r="B1147" s="24">
        <f t="shared" si="595"/>
        <v>3.4860944477180855E-2</v>
      </c>
      <c r="C1147" s="24">
        <f t="shared" si="596"/>
        <v>1.3158857094580785</v>
      </c>
      <c r="D1147" s="24">
        <f t="shared" si="597"/>
        <v>4.855473104904866E-3</v>
      </c>
      <c r="E1147" s="24">
        <f t="shared" si="598"/>
        <v>8.2760609295095156E-2</v>
      </c>
      <c r="F1147" s="6">
        <f t="shared" si="599"/>
        <v>0.52350280334436217</v>
      </c>
      <c r="G1147" s="94">
        <f t="shared" si="605"/>
        <v>4.255515296729905E-3</v>
      </c>
      <c r="H1147" s="6">
        <f t="shared" si="592"/>
        <v>0.30339457081954907</v>
      </c>
      <c r="I1147" s="6">
        <f t="shared" si="600"/>
        <v>0.21975291347949913</v>
      </c>
      <c r="J1147" s="6">
        <f t="shared" si="601"/>
        <v>0.82954148652050086</v>
      </c>
      <c r="K1147" s="6">
        <f t="shared" si="602"/>
        <v>9.9766691166023866E-2</v>
      </c>
      <c r="L1147" s="94">
        <f t="shared" si="603"/>
        <v>2.6804708875707861E-4</v>
      </c>
      <c r="M1147" s="94">
        <f t="shared" si="606"/>
        <v>2.1251302257568427E-3</v>
      </c>
      <c r="N1147" s="6">
        <f t="shared" si="593"/>
        <v>8.3761206007987234E-4</v>
      </c>
      <c r="O1147" s="6">
        <f t="shared" si="607"/>
        <v>0.31808374643010068</v>
      </c>
      <c r="P1147" s="6">
        <f t="shared" si="604"/>
        <v>0.31892135849018055</v>
      </c>
    </row>
    <row r="1148" spans="1:16" x14ac:dyDescent="0.25">
      <c r="A1148" s="33">
        <f t="shared" si="594"/>
        <v>0.30690244935813493</v>
      </c>
      <c r="B1148" s="24">
        <f t="shared" si="595"/>
        <v>2.7097550641865087E-2</v>
      </c>
      <c r="C1148" s="24">
        <f t="shared" si="596"/>
        <v>1.1553328811005414</v>
      </c>
      <c r="D1148" s="24">
        <f t="shared" si="597"/>
        <v>3.3523068220526215E-3</v>
      </c>
      <c r="E1148" s="24">
        <f t="shared" si="598"/>
        <v>8.4263775577947397E-2</v>
      </c>
      <c r="F1148" s="6">
        <f t="shared" si="599"/>
        <v>0.51416413132820094</v>
      </c>
      <c r="G1148" s="94">
        <f t="shared" si="605"/>
        <v>4.1050427631130967E-3</v>
      </c>
      <c r="H1148" s="6">
        <f t="shared" si="592"/>
        <v>0.31100749212124801</v>
      </c>
      <c r="I1148" s="6">
        <f t="shared" si="600"/>
        <v>0.19294059114379042</v>
      </c>
      <c r="J1148" s="6">
        <f t="shared" si="601"/>
        <v>0.85635380885620949</v>
      </c>
      <c r="K1148" s="6">
        <f t="shared" si="602"/>
        <v>9.8398319370464948E-2</v>
      </c>
      <c r="L1148" s="94">
        <f t="shared" si="603"/>
        <v>2.6337333861941253E-4</v>
      </c>
      <c r="M1148" s="94">
        <f t="shared" si="606"/>
        <v>2.1251302257568427E-3</v>
      </c>
      <c r="N1148" s="6">
        <f t="shared" si="593"/>
        <v>8.3597624753168926E-4</v>
      </c>
      <c r="O1148" s="6">
        <f t="shared" si="607"/>
        <v>0.31808374643010068</v>
      </c>
      <c r="P1148" s="6">
        <f t="shared" si="604"/>
        <v>0.31891972267763236</v>
      </c>
    </row>
    <row r="1149" spans="1:16" x14ac:dyDescent="0.25">
      <c r="A1149" s="33">
        <f t="shared" si="594"/>
        <v>0.31085856463632711</v>
      </c>
      <c r="B1149" s="24">
        <f t="shared" si="595"/>
        <v>2.3141435363672913E-2</v>
      </c>
      <c r="C1149" s="24">
        <f t="shared" si="596"/>
        <v>1.0654411777296406</v>
      </c>
      <c r="D1149" s="24">
        <f t="shared" si="597"/>
        <v>2.655570810230802E-3</v>
      </c>
      <c r="E1149" s="24">
        <f t="shared" si="598"/>
        <v>8.4960511589769222E-2</v>
      </c>
      <c r="F1149" s="6">
        <f t="shared" si="599"/>
        <v>0.50994762345201028</v>
      </c>
      <c r="G1149" s="94">
        <f t="shared" si="605"/>
        <v>4.0379903519309514E-3</v>
      </c>
      <c r="H1149" s="6">
        <f t="shared" si="592"/>
        <v>0.31489655498825808</v>
      </c>
      <c r="I1149" s="6">
        <f t="shared" si="600"/>
        <v>0.17792867668085</v>
      </c>
      <c r="J1149" s="6">
        <f t="shared" si="601"/>
        <v>0.87136572331914997</v>
      </c>
      <c r="K1149" s="6">
        <f t="shared" si="602"/>
        <v>9.7502701008416001E-2</v>
      </c>
      <c r="L1149" s="94">
        <f t="shared" si="603"/>
        <v>2.6224836480585021E-4</v>
      </c>
      <c r="M1149" s="94">
        <f t="shared" si="606"/>
        <v>2.1251302257568427E-3</v>
      </c>
      <c r="N1149" s="6">
        <f t="shared" si="593"/>
        <v>8.355825066969424E-4</v>
      </c>
      <c r="O1149" s="6">
        <f t="shared" si="607"/>
        <v>0.31808374643010068</v>
      </c>
      <c r="P1149" s="6">
        <f t="shared" si="604"/>
        <v>0.31891932893679764</v>
      </c>
    </row>
    <row r="1150" spans="1:16" x14ac:dyDescent="0.25">
      <c r="A1150" s="33">
        <f t="shared" si="594"/>
        <v>0.31286995161059689</v>
      </c>
      <c r="B1150" s="24">
        <f t="shared" si="595"/>
        <v>2.1130048389403133E-2</v>
      </c>
      <c r="C1150" s="24">
        <f t="shared" si="596"/>
        <v>1.0170124356273003</v>
      </c>
      <c r="D1150" s="24">
        <f t="shared" si="597"/>
        <v>2.3213660650417476E-3</v>
      </c>
      <c r="E1150" s="24">
        <f t="shared" si="598"/>
        <v>8.5294716334958276E-2</v>
      </c>
      <c r="F1150" s="6">
        <f t="shared" si="599"/>
        <v>0.50794952881170152</v>
      </c>
      <c r="G1150" s="94">
        <f t="shared" si="605"/>
        <v>4.0064087549694033E-3</v>
      </c>
      <c r="H1150" s="6">
        <f t="shared" si="592"/>
        <v>0.31687636036556627</v>
      </c>
      <c r="I1150" s="6">
        <f t="shared" si="600"/>
        <v>0.16984107674975915</v>
      </c>
      <c r="J1150" s="6">
        <f t="shared" si="601"/>
        <v>0.87945332325024084</v>
      </c>
      <c r="K1150" s="6">
        <f t="shared" si="602"/>
        <v>9.6986064046844705E-2</v>
      </c>
      <c r="L1150" s="94">
        <f t="shared" si="603"/>
        <v>2.6204653098810233E-4</v>
      </c>
      <c r="M1150" s="94">
        <f t="shared" si="606"/>
        <v>2.1251302257568427E-3</v>
      </c>
      <c r="N1150" s="6">
        <f t="shared" si="593"/>
        <v>8.3551186486073071E-4</v>
      </c>
      <c r="O1150" s="6">
        <f t="shared" si="607"/>
        <v>0.31808374643010068</v>
      </c>
      <c r="P1150" s="6">
        <f t="shared" si="604"/>
        <v>0.31891925829496143</v>
      </c>
    </row>
    <row r="1151" spans="1:16" x14ac:dyDescent="0.25">
      <c r="A1151" s="33">
        <f t="shared" si="594"/>
        <v>0.31389140057529447</v>
      </c>
      <c r="B1151" s="24">
        <f t="shared" si="595"/>
        <v>2.0108599424705553E-2</v>
      </c>
      <c r="C1151" s="24">
        <f t="shared" si="596"/>
        <v>0.99159654414114717</v>
      </c>
      <c r="D1151" s="24">
        <f t="shared" si="597"/>
        <v>2.157153126439939E-3</v>
      </c>
      <c r="E1151" s="24">
        <f t="shared" si="598"/>
        <v>8.545892927356008E-2</v>
      </c>
      <c r="F1151" s="6">
        <f t="shared" si="599"/>
        <v>0.50697348235878414</v>
      </c>
      <c r="G1151" s="94">
        <f t="shared" si="605"/>
        <v>3.9910265809781423E-3</v>
      </c>
      <c r="H1151" s="6">
        <f t="shared" si="592"/>
        <v>0.31788242715627263</v>
      </c>
      <c r="I1151" s="6">
        <f t="shared" si="600"/>
        <v>0.16559662287157159</v>
      </c>
      <c r="J1151" s="6">
        <f t="shared" si="601"/>
        <v>0.88369777712842834</v>
      </c>
      <c r="K1151" s="6">
        <f t="shared" si="602"/>
        <v>9.6706058887302465E-2</v>
      </c>
      <c r="L1151" s="94">
        <f t="shared" si="603"/>
        <v>2.6204842912959879E-4</v>
      </c>
      <c r="M1151" s="94">
        <f t="shared" si="606"/>
        <v>2.1251302257568427E-3</v>
      </c>
      <c r="N1151" s="6">
        <f t="shared" si="593"/>
        <v>8.3551252921025445E-4</v>
      </c>
      <c r="O1151" s="6">
        <f t="shared" si="607"/>
        <v>0.31808374643010068</v>
      </c>
      <c r="P1151" s="6">
        <f t="shared" si="604"/>
        <v>0.31891925895931095</v>
      </c>
    </row>
    <row r="1152" spans="1:16" x14ac:dyDescent="0.25">
      <c r="A1152" s="33">
        <f t="shared" si="594"/>
        <v>0.31440981647681365</v>
      </c>
      <c r="B1152" s="24">
        <f t="shared" si="595"/>
        <v>1.9590183523186366E-2</v>
      </c>
      <c r="C1152" s="24">
        <f t="shared" si="596"/>
        <v>0.97846624368770874</v>
      </c>
      <c r="D1152" s="24">
        <f t="shared" si="597"/>
        <v>2.0752788692389029E-3</v>
      </c>
      <c r="E1152" s="24">
        <f t="shared" si="598"/>
        <v>8.5540803530761114E-2</v>
      </c>
      <c r="F1152" s="6">
        <f t="shared" si="599"/>
        <v>0.50648823934521081</v>
      </c>
      <c r="G1152" s="94">
        <f t="shared" si="605"/>
        <v>3.9833903197983161E-3</v>
      </c>
      <c r="H1152" s="6">
        <f t="shared" si="592"/>
        <v>0.31839320679661198</v>
      </c>
      <c r="I1152" s="6">
        <f t="shared" si="600"/>
        <v>0.16340386269584736</v>
      </c>
      <c r="J1152" s="6">
        <f t="shared" si="601"/>
        <v>0.88589053730415257</v>
      </c>
      <c r="K1152" s="6">
        <f t="shared" si="602"/>
        <v>9.6559111909096301E-2</v>
      </c>
      <c r="L1152" s="94">
        <f t="shared" si="603"/>
        <v>2.6207774685521644E-4</v>
      </c>
      <c r="M1152" s="94">
        <f t="shared" si="606"/>
        <v>2.1251302257568427E-3</v>
      </c>
      <c r="N1152" s="6">
        <f t="shared" si="593"/>
        <v>8.3552279041422062E-4</v>
      </c>
      <c r="O1152" s="6">
        <f t="shared" si="607"/>
        <v>0.31808374643010068</v>
      </c>
      <c r="P1152" s="6">
        <f t="shared" si="604"/>
        <v>0.31891926922051489</v>
      </c>
    </row>
    <row r="1153" spans="1:16" x14ac:dyDescent="0.25">
      <c r="A1153" s="33">
        <f t="shared" si="594"/>
        <v>0.31467284768876513</v>
      </c>
      <c r="B1153" s="24">
        <f t="shared" si="595"/>
        <v>1.9327152311234885E-2</v>
      </c>
      <c r="C1153" s="24">
        <f t="shared" si="596"/>
        <v>0.97174198744673967</v>
      </c>
      <c r="D1153" s="24">
        <f t="shared" si="597"/>
        <v>2.0341230014216038E-3</v>
      </c>
      <c r="E1153" s="24">
        <f t="shared" si="598"/>
        <v>8.5581959398578419E-2</v>
      </c>
      <c r="F1153" s="6">
        <f t="shared" si="599"/>
        <v>0.50624467208902746</v>
      </c>
      <c r="G1153" s="94">
        <f t="shared" si="605"/>
        <v>3.9795600623994858E-3</v>
      </c>
      <c r="H1153" s="6">
        <f t="shared" si="592"/>
        <v>0.3186524077511646</v>
      </c>
      <c r="I1153" s="6">
        <f t="shared" si="600"/>
        <v>0.16228091190360552</v>
      </c>
      <c r="J1153" s="6">
        <f t="shared" si="601"/>
        <v>0.88701348809639446</v>
      </c>
      <c r="K1153" s="6">
        <f t="shared" si="602"/>
        <v>9.6483267218680627E-2</v>
      </c>
      <c r="L1153" s="94">
        <f t="shared" si="603"/>
        <v>2.6210013679698935E-4</v>
      </c>
      <c r="M1153" s="94">
        <f t="shared" si="606"/>
        <v>2.1251302257568427E-3</v>
      </c>
      <c r="N1153" s="6">
        <f t="shared" si="593"/>
        <v>8.3553062689384122E-4</v>
      </c>
      <c r="O1153" s="6">
        <f t="shared" si="607"/>
        <v>0.31808374643010068</v>
      </c>
      <c r="P1153" s="6">
        <f t="shared" si="604"/>
        <v>0.31891927705699452</v>
      </c>
    </row>
    <row r="1154" spans="1:16" x14ac:dyDescent="0.25">
      <c r="A1154" s="33">
        <f t="shared" si="594"/>
        <v>0.31480628234168007</v>
      </c>
      <c r="B1154" s="24">
        <f t="shared" si="595"/>
        <v>1.9193717658319953E-2</v>
      </c>
      <c r="C1154" s="24">
        <f t="shared" si="596"/>
        <v>0.96831438426345207</v>
      </c>
      <c r="D1154" s="24">
        <f t="shared" si="597"/>
        <v>2.0133448408964955E-3</v>
      </c>
      <c r="E1154" s="24">
        <f t="shared" si="598"/>
        <v>8.5602737559103526E-2</v>
      </c>
      <c r="F1154" s="6">
        <f t="shared" si="599"/>
        <v>0.50612179245501598</v>
      </c>
      <c r="G1154" s="94">
        <f t="shared" si="605"/>
        <v>3.9776283974825811E-3</v>
      </c>
      <c r="H1154" s="6">
        <f t="shared" si="592"/>
        <v>0.31878391073916262</v>
      </c>
      <c r="I1154" s="6">
        <f t="shared" si="600"/>
        <v>0.1617085021719965</v>
      </c>
      <c r="J1154" s="6">
        <f t="shared" si="601"/>
        <v>0.88758589782800346</v>
      </c>
      <c r="K1154" s="6">
        <f t="shared" si="602"/>
        <v>9.6444454298542315E-2</v>
      </c>
      <c r="L1154" s="94">
        <f t="shared" si="603"/>
        <v>2.6211345905442535E-4</v>
      </c>
      <c r="M1154" s="94">
        <f t="shared" si="606"/>
        <v>2.1251302257568427E-3</v>
      </c>
      <c r="N1154" s="6">
        <f t="shared" si="593"/>
        <v>8.3553528968394381E-4</v>
      </c>
      <c r="O1154" s="6">
        <f t="shared" si="607"/>
        <v>0.31808374643010068</v>
      </c>
      <c r="P1154" s="6">
        <f t="shared" si="604"/>
        <v>0.31891928171978462</v>
      </c>
    </row>
    <row r="1155" spans="1:16" x14ac:dyDescent="0.25">
      <c r="A1155" s="33">
        <f t="shared" si="594"/>
        <v>0.31487396783199106</v>
      </c>
      <c r="B1155" s="24">
        <f t="shared" si="595"/>
        <v>1.9126032168008955E-2</v>
      </c>
      <c r="C1155" s="24">
        <f t="shared" si="596"/>
        <v>0.96657143652481237</v>
      </c>
      <c r="D1155" s="24">
        <f t="shared" si="597"/>
        <v>2.0028308672468348E-3</v>
      </c>
      <c r="E1155" s="24">
        <f t="shared" si="598"/>
        <v>8.5613251532753176E-2</v>
      </c>
      <c r="F1155" s="6">
        <f t="shared" si="599"/>
        <v>0.50605963675955856</v>
      </c>
      <c r="G1155" s="94">
        <f t="shared" si="605"/>
        <v>3.9766514900188869E-3</v>
      </c>
      <c r="H1155" s="6">
        <f t="shared" si="592"/>
        <v>0.31885061932200998</v>
      </c>
      <c r="I1155" s="6">
        <f t="shared" si="600"/>
        <v>0.16141742989964367</v>
      </c>
      <c r="J1155" s="6">
        <f t="shared" si="601"/>
        <v>0.88787697010035627</v>
      </c>
      <c r="K1155" s="6">
        <f t="shared" si="602"/>
        <v>9.6424678661364935E-2</v>
      </c>
      <c r="L1155" s="94">
        <f t="shared" si="603"/>
        <v>2.6212072622600085E-4</v>
      </c>
      <c r="M1155" s="94">
        <f t="shared" si="606"/>
        <v>2.1251302257568427E-3</v>
      </c>
      <c r="N1155" s="6">
        <f t="shared" si="593"/>
        <v>8.3553783319399526E-4</v>
      </c>
      <c r="O1155" s="6">
        <f t="shared" si="607"/>
        <v>0.31808374643010068</v>
      </c>
      <c r="P1155" s="6">
        <f t="shared" si="604"/>
        <v>0.31891928426329469</v>
      </c>
    </row>
    <row r="1156" spans="1:16" x14ac:dyDescent="0.25">
      <c r="A1156" s="33">
        <f t="shared" si="594"/>
        <v>0.31490830030263339</v>
      </c>
      <c r="B1156" s="24">
        <f t="shared" si="595"/>
        <v>1.9091699697366626E-2</v>
      </c>
      <c r="C1156" s="24">
        <f t="shared" si="596"/>
        <v>0.9656862446436314</v>
      </c>
      <c r="D1156" s="24">
        <f t="shared" si="597"/>
        <v>1.997504480345158E-3</v>
      </c>
      <c r="E1156" s="24">
        <f t="shared" si="598"/>
        <v>8.5618577919654854E-2</v>
      </c>
      <c r="F1156" s="6">
        <f t="shared" si="599"/>
        <v>0.50602815446347049</v>
      </c>
      <c r="G1156" s="94">
        <f t="shared" si="605"/>
        <v>3.976156725305993E-3</v>
      </c>
      <c r="H1156" s="6">
        <f t="shared" si="592"/>
        <v>0.31888445702793938</v>
      </c>
      <c r="I1156" s="6">
        <f t="shared" si="600"/>
        <v>0.16126960285548644</v>
      </c>
      <c r="J1156" s="6">
        <f t="shared" si="601"/>
        <v>0.88802479714451354</v>
      </c>
      <c r="K1156" s="6">
        <f t="shared" si="602"/>
        <v>9.6414625126421599E-2</v>
      </c>
      <c r="L1156" s="94">
        <f t="shared" si="603"/>
        <v>2.6212454398601446E-4</v>
      </c>
      <c r="M1156" s="94">
        <f t="shared" si="606"/>
        <v>2.1251302257568427E-3</v>
      </c>
      <c r="N1156" s="6">
        <f t="shared" si="593"/>
        <v>8.3553916940999997E-4</v>
      </c>
      <c r="O1156" s="6">
        <f t="shared" si="607"/>
        <v>0.31808374643010068</v>
      </c>
      <c r="P1156" s="6">
        <f t="shared" si="604"/>
        <v>0.31891928559951066</v>
      </c>
    </row>
    <row r="1157" spans="1:16" x14ac:dyDescent="0.25">
      <c r="A1157" s="33">
        <f t="shared" si="594"/>
        <v>0.314925714588419</v>
      </c>
      <c r="B1157" s="24">
        <f t="shared" si="595"/>
        <v>1.9074285411581016E-2</v>
      </c>
      <c r="C1157" s="24">
        <f t="shared" si="596"/>
        <v>0.96523696744766996</v>
      </c>
      <c r="D1157" s="24">
        <f t="shared" si="597"/>
        <v>1.9948045226638724E-3</v>
      </c>
      <c r="E1157" s="24">
        <f t="shared" si="598"/>
        <v>8.5621277877336144E-2</v>
      </c>
      <c r="F1157" s="6">
        <f t="shared" si="599"/>
        <v>0.50601219751168869</v>
      </c>
      <c r="G1157" s="94">
        <f t="shared" si="605"/>
        <v>3.9759059632082016E-3</v>
      </c>
      <c r="H1157" s="6">
        <f t="shared" si="592"/>
        <v>0.31890162055162719</v>
      </c>
      <c r="I1157" s="6">
        <f t="shared" si="600"/>
        <v>0.16119457356376088</v>
      </c>
      <c r="J1157" s="6">
        <f t="shared" si="601"/>
        <v>0.88809982643623908</v>
      </c>
      <c r="K1157" s="6">
        <f t="shared" si="602"/>
        <v>9.6409519885750486E-2</v>
      </c>
      <c r="L1157" s="94">
        <f t="shared" si="603"/>
        <v>2.6212651437592229E-4</v>
      </c>
      <c r="M1157" s="94">
        <f t="shared" si="606"/>
        <v>2.1251302257568427E-3</v>
      </c>
      <c r="N1157" s="6">
        <f t="shared" si="593"/>
        <v>8.3553985904646769E-4</v>
      </c>
      <c r="O1157" s="6">
        <f t="shared" si="607"/>
        <v>0.31808374643010068</v>
      </c>
      <c r="P1157" s="6">
        <f t="shared" si="604"/>
        <v>0.31891928628914712</v>
      </c>
    </row>
    <row r="1158" spans="1:16" x14ac:dyDescent="0.25">
      <c r="A1158" s="33">
        <f t="shared" si="594"/>
        <v>0.31493454745717897</v>
      </c>
      <c r="B1158" s="24">
        <f t="shared" si="595"/>
        <v>1.9065452542821049E-2</v>
      </c>
      <c r="C1158" s="24">
        <f t="shared" si="596"/>
        <v>0.96500901155950514</v>
      </c>
      <c r="D1158" s="24">
        <f t="shared" si="597"/>
        <v>1.9934354933930478E-3</v>
      </c>
      <c r="E1158" s="24">
        <f t="shared" si="598"/>
        <v>8.5622646906606967E-2</v>
      </c>
      <c r="F1158" s="6">
        <f t="shared" si="599"/>
        <v>0.50600410683083707</v>
      </c>
      <c r="G1158" s="94">
        <f t="shared" si="605"/>
        <v>3.9757788218893345E-3</v>
      </c>
      <c r="H1158" s="6">
        <f t="shared" si="592"/>
        <v>0.31891032627906829</v>
      </c>
      <c r="I1158" s="6">
        <f t="shared" si="600"/>
        <v>0.16115650493043737</v>
      </c>
      <c r="J1158" s="6">
        <f t="shared" si="601"/>
        <v>0.88813789506956264</v>
      </c>
      <c r="K1158" s="6">
        <f t="shared" si="602"/>
        <v>9.6406928903648062E-2</v>
      </c>
      <c r="L1158" s="94">
        <f t="shared" si="603"/>
        <v>2.6212752253415366E-4</v>
      </c>
      <c r="M1158" s="94">
        <f>M1150</f>
        <v>2.1251302257568427E-3</v>
      </c>
      <c r="N1158" s="6">
        <f t="shared" si="593"/>
        <v>8.3554021190184867E-4</v>
      </c>
      <c r="O1158" s="6">
        <f>O1150</f>
        <v>0.31808374643010068</v>
      </c>
      <c r="P1158" s="6">
        <f t="shared" si="604"/>
        <v>0.31891928664200253</v>
      </c>
    </row>
    <row r="1159" spans="1:16" x14ac:dyDescent="0.25">
      <c r="A1159" s="33">
        <f t="shared" si="594"/>
        <v>0.31493902763864612</v>
      </c>
      <c r="B1159" s="24">
        <f t="shared" si="595"/>
        <v>1.9060972361353901E-2</v>
      </c>
      <c r="C1159" s="24">
        <f t="shared" si="596"/>
        <v>0.96489336948843185</v>
      </c>
      <c r="D1159" s="24">
        <f t="shared" si="597"/>
        <v>1.9927412122957753E-3</v>
      </c>
      <c r="E1159" s="24">
        <f t="shared" si="598"/>
        <v>8.5623341187704247E-2</v>
      </c>
      <c r="F1159" s="6">
        <f t="shared" si="599"/>
        <v>0.5060000038715079</v>
      </c>
      <c r="G1159" s="94">
        <f t="shared" si="605"/>
        <v>3.9757143465522669E-3</v>
      </c>
      <c r="H1159" s="6">
        <f t="shared" si="592"/>
        <v>0.31891474198519837</v>
      </c>
      <c r="I1159" s="6">
        <f t="shared" si="600"/>
        <v>0.16113719270456814</v>
      </c>
      <c r="J1159" s="6">
        <f t="shared" si="601"/>
        <v>0.88815720729543179</v>
      </c>
      <c r="K1159" s="6">
        <f t="shared" si="602"/>
        <v>9.6405614326364367E-2</v>
      </c>
      <c r="L1159" s="94">
        <f t="shared" si="603"/>
        <v>2.6212803613831904E-4</v>
      </c>
      <c r="M1159" s="94">
        <f t="shared" si="606"/>
        <v>2.1251302257568427E-3</v>
      </c>
      <c r="N1159" s="6">
        <f t="shared" si="593"/>
        <v>8.3554039166330646E-4</v>
      </c>
      <c r="O1159" s="6">
        <f t="shared" si="607"/>
        <v>0.31808374643010068</v>
      </c>
      <c r="P1159" s="6">
        <f t="shared" si="604"/>
        <v>0.31891928682176396</v>
      </c>
    </row>
    <row r="1160" spans="1:16" x14ac:dyDescent="0.25">
      <c r="A1160" s="33">
        <f t="shared" si="594"/>
        <v>0.31494130005692889</v>
      </c>
      <c r="B1160" s="24">
        <f t="shared" si="595"/>
        <v>1.9058699943071133E-2</v>
      </c>
      <c r="C1160" s="24">
        <f t="shared" si="596"/>
        <v>0.96483470913644664</v>
      </c>
      <c r="D1160" s="24">
        <f t="shared" si="597"/>
        <v>1.9923890913364924E-3</v>
      </c>
      <c r="E1160" s="24">
        <f t="shared" si="598"/>
        <v>8.5623693308663526E-2</v>
      </c>
      <c r="F1160" s="6">
        <f t="shared" si="599"/>
        <v>0.50599792298478286</v>
      </c>
      <c r="G1160" s="94">
        <f t="shared" si="605"/>
        <v>3.9756816469707175E-3</v>
      </c>
      <c r="H1160" s="6">
        <f t="shared" si="592"/>
        <v>0.31891698170389959</v>
      </c>
      <c r="I1160" s="6">
        <f t="shared" si="600"/>
        <v>0.16112739642578661</v>
      </c>
      <c r="J1160" s="6">
        <f t="shared" si="601"/>
        <v>0.8881670035742133</v>
      </c>
      <c r="K1160" s="6">
        <f t="shared" si="602"/>
        <v>9.6404947452553041E-2</v>
      </c>
      <c r="L1160" s="94">
        <f t="shared" si="603"/>
        <v>2.6212829722519404E-4</v>
      </c>
      <c r="M1160" s="94">
        <f t="shared" si="606"/>
        <v>2.1251302257568427E-3</v>
      </c>
      <c r="N1160" s="6">
        <f t="shared" si="593"/>
        <v>8.3554048304371284E-4</v>
      </c>
      <c r="O1160" s="6">
        <f t="shared" si="607"/>
        <v>0.31808374643010068</v>
      </c>
      <c r="P1160" s="6">
        <f t="shared" si="604"/>
        <v>0.31891928691314442</v>
      </c>
    </row>
    <row r="1161" spans="1:16" x14ac:dyDescent="0.25">
      <c r="A1161" s="33">
        <f t="shared" si="594"/>
        <v>0.3149424526615513</v>
      </c>
      <c r="B1161" s="24">
        <f t="shared" si="595"/>
        <v>1.9057547338448722E-2</v>
      </c>
      <c r="C1161" s="24">
        <f t="shared" si="596"/>
        <v>0.9648049544706061</v>
      </c>
      <c r="D1161" s="24">
        <f t="shared" si="597"/>
        <v>1.9922104978449314E-3</v>
      </c>
      <c r="E1161" s="24">
        <f t="shared" si="598"/>
        <v>8.5623871902155091E-2</v>
      </c>
      <c r="F1161" s="6">
        <f t="shared" si="599"/>
        <v>0.50599686757892715</v>
      </c>
      <c r="G1161" s="94">
        <f t="shared" si="605"/>
        <v>3.9756650621069305E-3</v>
      </c>
      <c r="H1161" s="6">
        <f t="shared" si="592"/>
        <v>0.31891811772365825</v>
      </c>
      <c r="I1161" s="6">
        <f t="shared" si="600"/>
        <v>0.16112242739659122</v>
      </c>
      <c r="J1161" s="6">
        <f t="shared" si="601"/>
        <v>0.88817197260340874</v>
      </c>
      <c r="K1161" s="6">
        <f t="shared" si="602"/>
        <v>9.6404609178529346E-2</v>
      </c>
      <c r="L1161" s="94">
        <f t="shared" si="603"/>
        <v>2.6212842980129534E-4</v>
      </c>
      <c r="M1161" s="94">
        <f t="shared" si="606"/>
        <v>2.1251302257568427E-3</v>
      </c>
      <c r="N1161" s="6">
        <f t="shared" si="593"/>
        <v>8.355405294453482E-4</v>
      </c>
      <c r="O1161" s="6">
        <f t="shared" si="607"/>
        <v>0.31808374643010068</v>
      </c>
      <c r="P1161" s="6">
        <f t="shared" si="604"/>
        <v>0.31891928695954602</v>
      </c>
    </row>
    <row r="1162" spans="1:16" x14ac:dyDescent="0.25">
      <c r="A1162" s="33">
        <f t="shared" si="594"/>
        <v>0.31494303727949519</v>
      </c>
      <c r="B1162" s="24">
        <f t="shared" si="595"/>
        <v>1.9056962720504833E-2</v>
      </c>
      <c r="C1162" s="24">
        <f t="shared" si="596"/>
        <v>0.96478986214522511</v>
      </c>
      <c r="D1162" s="24">
        <f t="shared" si="597"/>
        <v>1.9921199145499897E-3</v>
      </c>
      <c r="E1162" s="24">
        <f t="shared" si="598"/>
        <v>8.5623962485450025E-2</v>
      </c>
      <c r="F1162" s="6">
        <f t="shared" si="599"/>
        <v>0.50599633227476515</v>
      </c>
      <c r="G1162" s="94">
        <f t="shared" si="605"/>
        <v>3.975656650240909E-3</v>
      </c>
      <c r="H1162" s="6">
        <f t="shared" si="592"/>
        <v>0.3189186939297361</v>
      </c>
      <c r="I1162" s="6">
        <f t="shared" si="600"/>
        <v>0.1611199069782526</v>
      </c>
      <c r="J1162" s="6">
        <f t="shared" si="601"/>
        <v>0.88817449302174734</v>
      </c>
      <c r="K1162" s="6">
        <f t="shared" si="602"/>
        <v>9.6404437594396764E-2</v>
      </c>
      <c r="L1162" s="94">
        <f t="shared" si="603"/>
        <v>2.6212849708415155E-4</v>
      </c>
      <c r="M1162" s="94">
        <f t="shared" si="606"/>
        <v>2.1251302257568427E-3</v>
      </c>
      <c r="N1162" s="6">
        <f t="shared" si="593"/>
        <v>8.3554055299434797E-4</v>
      </c>
      <c r="O1162" s="6">
        <f t="shared" si="607"/>
        <v>0.31808374643010068</v>
      </c>
      <c r="P1162" s="6">
        <f t="shared" si="604"/>
        <v>0.31891928698309502</v>
      </c>
    </row>
    <row r="1163" spans="1:16" x14ac:dyDescent="0.25">
      <c r="A1163" s="33">
        <f t="shared" si="594"/>
        <v>0.31494333380617467</v>
      </c>
      <c r="B1163" s="24">
        <f t="shared" si="595"/>
        <v>1.9056666193825345E-2</v>
      </c>
      <c r="C1163" s="24">
        <f t="shared" si="596"/>
        <v>0.96478220701630102</v>
      </c>
      <c r="D1163" s="24">
        <f t="shared" si="597"/>
        <v>1.9920739698911791E-3</v>
      </c>
      <c r="E1163" s="24">
        <f t="shared" si="598"/>
        <v>8.5624008430108839E-2</v>
      </c>
      <c r="F1163" s="6">
        <f t="shared" si="599"/>
        <v>0.50599606076413073</v>
      </c>
      <c r="G1163" s="94">
        <f t="shared" si="605"/>
        <v>3.9756523836772962E-3</v>
      </c>
      <c r="H1163" s="6">
        <f t="shared" si="592"/>
        <v>0.31891898618985198</v>
      </c>
      <c r="I1163" s="6">
        <f t="shared" si="600"/>
        <v>0.16111862857172227</v>
      </c>
      <c r="J1163" s="6">
        <f t="shared" si="601"/>
        <v>0.88817577142827764</v>
      </c>
      <c r="K1163" s="6">
        <f t="shared" si="602"/>
        <v>9.640435056274578E-2</v>
      </c>
      <c r="L1163" s="94">
        <f t="shared" si="603"/>
        <v>2.6212853122084719E-4</v>
      </c>
      <c r="M1163" s="94">
        <f t="shared" si="606"/>
        <v>2.1251302257568427E-3</v>
      </c>
      <c r="N1163" s="6">
        <f t="shared" si="593"/>
        <v>8.355405649421914E-4</v>
      </c>
      <c r="O1163" s="6">
        <f t="shared" si="607"/>
        <v>0.31808374643010068</v>
      </c>
      <c r="P1163" s="6">
        <f t="shared" si="604"/>
        <v>0.31891928699504285</v>
      </c>
    </row>
    <row r="1164" spans="1:16" x14ac:dyDescent="0.25">
      <c r="A1164" s="33">
        <f t="shared" si="594"/>
        <v>0.31494348420877011</v>
      </c>
      <c r="B1164" s="24">
        <f t="shared" si="595"/>
        <v>1.9056515791229911E-2</v>
      </c>
      <c r="C1164" s="24">
        <f t="shared" si="596"/>
        <v>0.96477832420345333</v>
      </c>
      <c r="D1164" s="24">
        <f t="shared" si="597"/>
        <v>1.9920506662279799E-3</v>
      </c>
      <c r="E1164" s="24">
        <f t="shared" si="598"/>
        <v>8.5624031733772032E-2</v>
      </c>
      <c r="F1164" s="6">
        <f t="shared" si="599"/>
        <v>0.50599592305090302</v>
      </c>
      <c r="G1164" s="94">
        <f t="shared" si="605"/>
        <v>3.9756502196294308E-3</v>
      </c>
      <c r="H1164" s="6">
        <f t="shared" si="592"/>
        <v>0.31891913442839953</v>
      </c>
      <c r="I1164" s="6">
        <f t="shared" si="600"/>
        <v>0.1611179801419767</v>
      </c>
      <c r="J1164" s="6">
        <f t="shared" si="601"/>
        <v>0.88817641985802331</v>
      </c>
      <c r="K1164" s="6">
        <f t="shared" si="602"/>
        <v>9.6404306418604535E-2</v>
      </c>
      <c r="L1164" s="94">
        <f t="shared" si="603"/>
        <v>2.6212854853800634E-4</v>
      </c>
      <c r="M1164" s="94">
        <f t="shared" si="606"/>
        <v>2.1251302257568427E-3</v>
      </c>
      <c r="N1164" s="6">
        <f t="shared" si="593"/>
        <v>8.3554057100319705E-4</v>
      </c>
      <c r="O1164" s="6">
        <f t="shared" si="607"/>
        <v>0.31808374643010068</v>
      </c>
      <c r="P1164" s="6">
        <f t="shared" si="604"/>
        <v>0.31891928700110389</v>
      </c>
    </row>
    <row r="1165" spans="1:16" x14ac:dyDescent="0.25">
      <c r="A1165" s="33">
        <f t="shared" si="594"/>
        <v>0.31494356049512229</v>
      </c>
      <c r="B1165" s="24">
        <f t="shared" si="595"/>
        <v>1.9056439504877731E-2</v>
      </c>
      <c r="C1165" s="24">
        <f t="shared" si="596"/>
        <v>0.96477635477962131</v>
      </c>
      <c r="D1165" s="24">
        <f t="shared" si="597"/>
        <v>1.992038846309014E-3</v>
      </c>
      <c r="E1165" s="24">
        <f t="shared" si="598"/>
        <v>8.5624043553691007E-2</v>
      </c>
      <c r="F1165" s="6">
        <f t="shared" si="599"/>
        <v>0.50599585320100382</v>
      </c>
      <c r="G1165" s="94">
        <f t="shared" si="605"/>
        <v>3.9756491219970777E-3</v>
      </c>
      <c r="H1165" s="6">
        <f t="shared" si="592"/>
        <v>0.31891920961711939</v>
      </c>
      <c r="I1165" s="6">
        <f t="shared" si="600"/>
        <v>0.16111765124819677</v>
      </c>
      <c r="J1165" s="6">
        <f t="shared" si="601"/>
        <v>0.88817674875180319</v>
      </c>
      <c r="K1165" s="6">
        <f t="shared" si="602"/>
        <v>9.6404284027951107E-2</v>
      </c>
      <c r="L1165" s="94">
        <f t="shared" si="603"/>
        <v>2.6212855732217E-4</v>
      </c>
      <c r="M1165" s="94">
        <f t="shared" si="606"/>
        <v>2.1251302257568427E-3</v>
      </c>
      <c r="N1165" s="6">
        <f t="shared" si="593"/>
        <v>8.355405740776544E-4</v>
      </c>
      <c r="O1165" s="6">
        <f t="shared" si="607"/>
        <v>0.31808374643010068</v>
      </c>
      <c r="P1165" s="6">
        <f t="shared" si="604"/>
        <v>0.31891928700417832</v>
      </c>
    </row>
    <row r="1166" spans="1:16" x14ac:dyDescent="0.25">
      <c r="A1166" s="33">
        <f t="shared" si="594"/>
        <v>0.31494359918865178</v>
      </c>
      <c r="B1166" s="24">
        <f t="shared" si="595"/>
        <v>1.905640081134824E-2</v>
      </c>
      <c r="C1166" s="24">
        <f t="shared" si="596"/>
        <v>0.9647753558582548</v>
      </c>
      <c r="D1166" s="24">
        <f t="shared" si="597"/>
        <v>1.992032851085462E-3</v>
      </c>
      <c r="E1166" s="24">
        <f t="shared" si="598"/>
        <v>8.562404954891456E-2</v>
      </c>
      <c r="F1166" s="6">
        <f t="shared" si="599"/>
        <v>0.50599581777219294</v>
      </c>
      <c r="G1166" s="94">
        <f t="shared" si="605"/>
        <v>3.9756485652632026E-3</v>
      </c>
      <c r="H1166" s="6">
        <f t="shared" si="592"/>
        <v>0.318919247753915</v>
      </c>
      <c r="I1166" s="6">
        <f t="shared" si="600"/>
        <v>0.16111748442832857</v>
      </c>
      <c r="J1166" s="6">
        <f t="shared" si="601"/>
        <v>0.88817691557167144</v>
      </c>
      <c r="K1166" s="6">
        <f t="shared" si="602"/>
        <v>9.6404272671062372E-2</v>
      </c>
      <c r="L1166" s="94">
        <f t="shared" si="603"/>
        <v>2.6212856177779142E-4</v>
      </c>
      <c r="M1166" s="94">
        <f t="shared" si="606"/>
        <v>2.1251302257568427E-3</v>
      </c>
      <c r="N1166" s="6">
        <f t="shared" si="593"/>
        <v>8.3554057563712191E-4</v>
      </c>
      <c r="O1166" s="6">
        <f t="shared" si="607"/>
        <v>0.31808374643010068</v>
      </c>
      <c r="P1166" s="6">
        <f t="shared" si="604"/>
        <v>0.31891928700573779</v>
      </c>
    </row>
    <row r="1167" spans="1:16" x14ac:dyDescent="0.25">
      <c r="A1167" s="33">
        <f t="shared" si="594"/>
        <v>0.31494361881456318</v>
      </c>
      <c r="B1167" s="24">
        <f t="shared" si="595"/>
        <v>1.9056381185436844E-2</v>
      </c>
      <c r="C1167" s="24">
        <f t="shared" si="596"/>
        <v>0.96477484919069179</v>
      </c>
      <c r="D1167" s="24">
        <f t="shared" si="597"/>
        <v>1.9920298102245474E-3</v>
      </c>
      <c r="E1167" s="24">
        <f t="shared" si="598"/>
        <v>8.5624052589775471E-2</v>
      </c>
      <c r="F1167" s="6">
        <f t="shared" si="599"/>
        <v>0.50599579980220843</v>
      </c>
      <c r="G1167" s="94">
        <f t="shared" si="605"/>
        <v>3.975648282880071E-3</v>
      </c>
      <c r="H1167" s="6">
        <f t="shared" si="592"/>
        <v>0.31891926709744323</v>
      </c>
      <c r="I1167" s="6">
        <f t="shared" si="600"/>
        <v>0.16111739981484555</v>
      </c>
      <c r="J1167" s="6">
        <f t="shared" si="601"/>
        <v>0.88817700018515444</v>
      </c>
      <c r="K1167" s="6">
        <f t="shared" si="602"/>
        <v>9.6404266910678604E-2</v>
      </c>
      <c r="L1167" s="94">
        <f t="shared" si="603"/>
        <v>2.621285640377896E-4</v>
      </c>
      <c r="M1167" s="94">
        <f t="shared" si="606"/>
        <v>2.1251302257568427E-3</v>
      </c>
      <c r="N1167" s="6">
        <f t="shared" si="593"/>
        <v>8.3554057642812123E-4</v>
      </c>
      <c r="O1167" s="6">
        <f t="shared" si="607"/>
        <v>0.31808374643010068</v>
      </c>
      <c r="P1167" s="6">
        <f t="shared" si="604"/>
        <v>0.31891928700652877</v>
      </c>
    </row>
    <row r="1168" spans="1:16" x14ac:dyDescent="0.25">
      <c r="A1168" s="33">
        <f t="shared" si="594"/>
        <v>0.31494362876910598</v>
      </c>
      <c r="B1168" s="24">
        <f t="shared" si="595"/>
        <v>1.9056371230894043E-2</v>
      </c>
      <c r="C1168" s="24">
        <f t="shared" si="596"/>
        <v>0.96477459220156714</v>
      </c>
      <c r="D1168" s="24">
        <f t="shared" si="597"/>
        <v>1.992028267856983E-3</v>
      </c>
      <c r="E1168" s="24">
        <f t="shared" si="598"/>
        <v>8.5624054132143038E-2</v>
      </c>
      <c r="F1168" s="6">
        <f t="shared" si="599"/>
        <v>0.50599579068757916</v>
      </c>
      <c r="G1168" s="94">
        <f t="shared" si="605"/>
        <v>3.9756481396513721E-3</v>
      </c>
      <c r="H1168" s="6">
        <f t="shared" si="592"/>
        <v>0.31891927690875732</v>
      </c>
      <c r="I1168" s="6">
        <f t="shared" si="600"/>
        <v>0.16111735689766171</v>
      </c>
      <c r="J1168" s="6">
        <f t="shared" si="601"/>
        <v>0.88817704310233825</v>
      </c>
      <c r="K1168" s="6">
        <f t="shared" si="602"/>
        <v>9.6404263988927708E-2</v>
      </c>
      <c r="L1168" s="94">
        <f t="shared" si="603"/>
        <v>2.6212856518410403E-4</v>
      </c>
      <c r="M1168" s="94">
        <f t="shared" si="606"/>
        <v>2.1251302257568427E-3</v>
      </c>
      <c r="N1168" s="6">
        <f t="shared" si="593"/>
        <v>8.3554057682933122E-4</v>
      </c>
      <c r="O1168" s="6">
        <f t="shared" si="607"/>
        <v>0.31808374643010068</v>
      </c>
      <c r="P1168" s="6">
        <f t="shared" si="604"/>
        <v>0.31891928700693001</v>
      </c>
    </row>
    <row r="1169" spans="1:16" x14ac:dyDescent="0.25">
      <c r="A1169" s="33">
        <f t="shared" si="594"/>
        <v>0.31494363381819235</v>
      </c>
      <c r="B1169" s="24">
        <f t="shared" si="595"/>
        <v>1.9056366181807671E-2</v>
      </c>
      <c r="C1169" s="24">
        <f t="shared" si="596"/>
        <v>0.96477446185298632</v>
      </c>
      <c r="D1169" s="24">
        <f t="shared" si="597"/>
        <v>1.9920274855462564E-3</v>
      </c>
      <c r="E1169" s="24">
        <f t="shared" si="598"/>
        <v>8.5624054914453768E-2</v>
      </c>
      <c r="F1169" s="6">
        <f t="shared" si="599"/>
        <v>0.5059957860645099</v>
      </c>
      <c r="G1169" s="94">
        <f t="shared" si="605"/>
        <v>3.9756480670037463E-3</v>
      </c>
      <c r="H1169" s="6">
        <f t="shared" si="592"/>
        <v>0.31891928188519608</v>
      </c>
      <c r="I1169" s="6">
        <f t="shared" si="600"/>
        <v>0.16111733512944873</v>
      </c>
      <c r="J1169" s="6">
        <f t="shared" si="601"/>
        <v>0.88817706487055126</v>
      </c>
      <c r="K1169" s="6">
        <f t="shared" si="602"/>
        <v>9.6404262506973398E-2</v>
      </c>
      <c r="L1169" s="94">
        <f t="shared" si="603"/>
        <v>2.6212856576553385E-4</v>
      </c>
      <c r="M1169" s="94">
        <f t="shared" si="606"/>
        <v>2.1251302257568427E-3</v>
      </c>
      <c r="N1169" s="6">
        <f t="shared" si="593"/>
        <v>8.3554057703283174E-4</v>
      </c>
      <c r="O1169" s="6">
        <f t="shared" si="607"/>
        <v>0.31808374643010068</v>
      </c>
      <c r="P1169" s="6">
        <f t="shared" si="604"/>
        <v>0.31891928700713351</v>
      </c>
    </row>
    <row r="1170" spans="1:16" x14ac:dyDescent="0.25">
      <c r="A1170" s="33">
        <f t="shared" si="594"/>
        <v>0.31494363637916106</v>
      </c>
      <c r="B1170" s="24">
        <f t="shared" si="595"/>
        <v>1.9056363620838956E-2</v>
      </c>
      <c r="C1170" s="24">
        <f t="shared" si="596"/>
        <v>0.96477439573831836</v>
      </c>
      <c r="D1170" s="24">
        <f t="shared" si="597"/>
        <v>1.9920270887471224E-3</v>
      </c>
      <c r="E1170" s="24">
        <f t="shared" si="598"/>
        <v>8.5624055311252889E-2</v>
      </c>
      <c r="F1170" s="6">
        <f t="shared" si="599"/>
        <v>0.5059957837196235</v>
      </c>
      <c r="G1170" s="94">
        <f t="shared" si="605"/>
        <v>3.9756480301558388E-3</v>
      </c>
      <c r="H1170" s="6">
        <f t="shared" si="592"/>
        <v>0.31891928440931688</v>
      </c>
      <c r="I1170" s="6">
        <f t="shared" si="600"/>
        <v>0.16111732408829918</v>
      </c>
      <c r="J1170" s="6">
        <f t="shared" si="601"/>
        <v>0.88817707591170081</v>
      </c>
      <c r="K1170" s="6">
        <f t="shared" si="602"/>
        <v>9.6404261755304865E-2</v>
      </c>
      <c r="L1170" s="94">
        <f t="shared" si="603"/>
        <v>2.6212856606044438E-4</v>
      </c>
      <c r="M1170" s="94">
        <f t="shared" si="606"/>
        <v>2.1251302257568427E-3</v>
      </c>
      <c r="N1170" s="6">
        <f t="shared" si="593"/>
        <v>8.355405771360505E-4</v>
      </c>
      <c r="O1170" s="6">
        <f t="shared" si="607"/>
        <v>0.31808374643010068</v>
      </c>
      <c r="P1170" s="6">
        <f t="shared" si="604"/>
        <v>0.31891928700723671</v>
      </c>
    </row>
    <row r="1171" spans="1:16" x14ac:dyDescent="0.25">
      <c r="A1171" s="33">
        <f t="shared" si="594"/>
        <v>0.31494363767812095</v>
      </c>
      <c r="B1171" s="24">
        <f t="shared" si="595"/>
        <v>1.9056362321879072E-2</v>
      </c>
      <c r="C1171" s="24">
        <f t="shared" si="596"/>
        <v>0.96477436220401369</v>
      </c>
      <c r="D1171" s="24">
        <f t="shared" si="597"/>
        <v>1.9920268874849476E-3</v>
      </c>
      <c r="E1171" s="24">
        <f t="shared" si="598"/>
        <v>8.5624055512515063E-2</v>
      </c>
      <c r="F1171" s="6">
        <f t="shared" si="599"/>
        <v>0.50599578253026367</v>
      </c>
      <c r="G1171" s="94">
        <f t="shared" si="605"/>
        <v>3.9756480114660538E-3</v>
      </c>
      <c r="H1171" s="6">
        <f t="shared" si="592"/>
        <v>0.318919285689587</v>
      </c>
      <c r="I1171" s="6">
        <f t="shared" si="600"/>
        <v>0.16111731848807029</v>
      </c>
      <c r="J1171" s="6">
        <f t="shared" si="601"/>
        <v>0.88817708151192964</v>
      </c>
      <c r="K1171" s="6">
        <f t="shared" si="602"/>
        <v>9.6404261374047839E-2</v>
      </c>
      <c r="L1171" s="94">
        <f t="shared" si="603"/>
        <v>2.6212856621002725E-4</v>
      </c>
      <c r="M1171" s="94">
        <f t="shared" si="606"/>
        <v>2.1251302257568427E-3</v>
      </c>
      <c r="N1171" s="6">
        <f t="shared" si="593"/>
        <v>8.3554057718840445E-4</v>
      </c>
      <c r="O1171" s="6">
        <f t="shared" si="607"/>
        <v>0.31808374643010068</v>
      </c>
      <c r="P1171" s="6">
        <f t="shared" si="604"/>
        <v>0.31891928700728911</v>
      </c>
    </row>
    <row r="1172" spans="1:16" x14ac:dyDescent="0.25">
      <c r="A1172" s="33">
        <f t="shared" ref="A1172" si="608">A1171+(P1171-H1171)/2</f>
        <v>0.31494363833697203</v>
      </c>
      <c r="B1172" s="24">
        <f t="shared" ref="B1172" si="609">IF(A1172&lt;0.167,A1172,2*0.167-A1172)</f>
        <v>1.9056361663027988E-2</v>
      </c>
      <c r="C1172" s="24">
        <f t="shared" ref="C1172" si="610">2*ACOS((0.167-B1172)/0.167)</f>
        <v>0.96477434519493288</v>
      </c>
      <c r="D1172" s="24">
        <f t="shared" ref="D1172" si="611">0.167^2*(C1172-SIN(C1172))/2</f>
        <v>1.9920267854018872E-3</v>
      </c>
      <c r="E1172" s="24">
        <f t="shared" ref="E1172" si="612">IF(A1172&lt;0.167,D1172,3.1416*(0.167)^2-D1172)</f>
        <v>8.5624055614598127E-2</v>
      </c>
      <c r="F1172" s="6">
        <f t="shared" ref="F1172" si="613">$D$19/E1172</f>
        <v>0.50599578192700323</v>
      </c>
      <c r="G1172" s="94">
        <f t="shared" ref="G1172" si="614">F1172^2/2/32.2</f>
        <v>3.9756480019863261E-3</v>
      </c>
      <c r="H1172" s="6">
        <f t="shared" ref="H1172" si="615">A1172+G1172</f>
        <v>0.31891928633895839</v>
      </c>
      <c r="I1172" s="6">
        <f t="shared" ref="I1172" si="616">0.167*C1172</f>
        <v>0.1611173156475538</v>
      </c>
      <c r="J1172" s="6">
        <f t="shared" ref="J1172" si="617">IF(A1172&lt;0.167,I1172,(2*3.1416*0.167-I1172))</f>
        <v>0.88817708435244613</v>
      </c>
      <c r="K1172" s="6">
        <f t="shared" ref="K1172" si="618">E1172/J1172</f>
        <v>9.6404261180668804E-2</v>
      </c>
      <c r="L1172" s="94">
        <f t="shared" ref="L1172" si="619">($D$21^2)*(F1172^2)/(($D$20^2)*(K1172^1.333))</f>
        <v>2.6212856628589766E-4</v>
      </c>
      <c r="M1172" s="94">
        <f t="shared" si="606"/>
        <v>2.1251302257568427E-3</v>
      </c>
      <c r="N1172" s="6">
        <f t="shared" ref="N1172" si="620">((M1172+L1172)/2)*D$30</f>
        <v>8.3554057721495906E-4</v>
      </c>
      <c r="O1172" s="6">
        <f t="shared" si="607"/>
        <v>0.31808374643010068</v>
      </c>
      <c r="P1172" s="6">
        <f t="shared" ref="P1172" si="621">N1172+O1172</f>
        <v>0.31891928700731564</v>
      </c>
    </row>
    <row r="1174" spans="1:16" x14ac:dyDescent="0.25">
      <c r="A1174" s="11" t="s">
        <v>75</v>
      </c>
      <c r="B1174" s="11"/>
      <c r="C1174" s="11"/>
      <c r="D1174" s="11"/>
      <c r="E1174" s="11"/>
      <c r="F1174">
        <f>F1140+1</f>
        <v>36</v>
      </c>
      <c r="G1174" t="s">
        <v>76</v>
      </c>
      <c r="H1174">
        <f>D$18/100</f>
        <v>0.7</v>
      </c>
      <c r="K1174" t="s">
        <v>15</v>
      </c>
    </row>
    <row r="1175" spans="1:16" x14ac:dyDescent="0.25">
      <c r="A1175" s="4" t="s">
        <v>82</v>
      </c>
      <c r="B1175" s="4" t="s">
        <v>185</v>
      </c>
      <c r="C1175" s="4" t="s">
        <v>186</v>
      </c>
      <c r="D1175" s="4" t="s">
        <v>187</v>
      </c>
      <c r="E1175" s="4" t="s">
        <v>188</v>
      </c>
      <c r="F1175" s="4" t="s">
        <v>79</v>
      </c>
      <c r="G1175" s="4" t="s">
        <v>81</v>
      </c>
      <c r="H1175" s="4" t="s">
        <v>84</v>
      </c>
      <c r="I1175" s="4" t="s">
        <v>60</v>
      </c>
      <c r="J1175" s="4" t="s">
        <v>190</v>
      </c>
      <c r="K1175" s="4" t="s">
        <v>86</v>
      </c>
      <c r="L1175" s="4" t="s">
        <v>88</v>
      </c>
      <c r="M1175" s="4" t="s">
        <v>88</v>
      </c>
      <c r="N1175" s="4" t="s">
        <v>90</v>
      </c>
      <c r="O1175" s="4" t="s">
        <v>92</v>
      </c>
      <c r="P1175" s="4" t="s">
        <v>92</v>
      </c>
    </row>
    <row r="1176" spans="1:16" x14ac:dyDescent="0.25">
      <c r="A1176" s="4" t="s">
        <v>77</v>
      </c>
      <c r="B1176" s="4" t="s">
        <v>10</v>
      </c>
      <c r="C1176" s="4" t="s">
        <v>57</v>
      </c>
      <c r="D1176" s="4" t="s">
        <v>59</v>
      </c>
      <c r="E1176" s="4" t="s">
        <v>189</v>
      </c>
      <c r="F1176" s="4" t="s">
        <v>78</v>
      </c>
      <c r="G1176" s="4" t="s">
        <v>80</v>
      </c>
      <c r="H1176" s="4" t="s">
        <v>83</v>
      </c>
      <c r="I1176" s="4" t="s">
        <v>61</v>
      </c>
      <c r="J1176" s="4" t="s">
        <v>191</v>
      </c>
      <c r="K1176" s="4" t="s">
        <v>85</v>
      </c>
      <c r="L1176" s="4" t="s">
        <v>87</v>
      </c>
      <c r="M1176" s="4" t="s">
        <v>28</v>
      </c>
      <c r="N1176" s="4" t="s">
        <v>89</v>
      </c>
      <c r="O1176" s="4" t="s">
        <v>32</v>
      </c>
      <c r="P1176" s="4" t="s">
        <v>91</v>
      </c>
    </row>
    <row r="1177" spans="1:16" x14ac:dyDescent="0.25">
      <c r="A1177" s="4" t="s">
        <v>0</v>
      </c>
      <c r="B1177" s="4" t="s">
        <v>0</v>
      </c>
      <c r="C1177" s="4" t="s">
        <v>97</v>
      </c>
      <c r="D1177" s="4" t="s">
        <v>17</v>
      </c>
      <c r="E1177" s="4" t="s">
        <v>17</v>
      </c>
      <c r="F1177" s="4" t="s">
        <v>22</v>
      </c>
      <c r="G1177" s="4" t="s">
        <v>0</v>
      </c>
      <c r="H1177" s="4" t="s">
        <v>0</v>
      </c>
      <c r="I1177" s="4" t="s">
        <v>0</v>
      </c>
      <c r="J1177" s="4" t="s">
        <v>0</v>
      </c>
      <c r="K1177" s="4" t="s">
        <v>0</v>
      </c>
      <c r="L1177" s="4" t="s">
        <v>20</v>
      </c>
      <c r="M1177" s="4" t="s">
        <v>20</v>
      </c>
      <c r="N1177" s="4" t="s">
        <v>0</v>
      </c>
      <c r="O1177" s="4" t="s">
        <v>0</v>
      </c>
      <c r="P1177" s="4" t="s">
        <v>0</v>
      </c>
    </row>
    <row r="1178" spans="1:16" x14ac:dyDescent="0.25">
      <c r="A1178" s="24">
        <v>0.2</v>
      </c>
      <c r="B1178" s="24">
        <f>IF(A1178&lt;0.167,A1178,2*0.167-A1178)</f>
        <v>0.13400000000000001</v>
      </c>
      <c r="C1178" s="24">
        <f>2*ACOS((0.167-B1178)/0.167)</f>
        <v>2.7437647987045688</v>
      </c>
      <c r="D1178" s="24">
        <f>0.167^2*(C1178-SIN(C1178))/2</f>
        <v>3.2858095406100046E-2</v>
      </c>
      <c r="E1178" s="24">
        <f>IF(A1178&lt;0.167,D1178,3.1416*(0.167)^2-D1178)</f>
        <v>5.4757986993899971E-2</v>
      </c>
      <c r="F1178" s="6">
        <f>$D$19/E1178</f>
        <v>0.7912162837048089</v>
      </c>
      <c r="G1178" s="94">
        <f>F1178^2/(2*32.2)</f>
        <v>9.7208572608641092E-3</v>
      </c>
      <c r="H1178" s="6">
        <f t="shared" ref="H1178:H1205" si="622">A1178+G1178</f>
        <v>0.20972085726086412</v>
      </c>
      <c r="I1178" s="6">
        <f>0.167*C1178</f>
        <v>0.45820872138366303</v>
      </c>
      <c r="J1178" s="6">
        <f>IF(A1178&lt;0.167,I1178,(2*3.1416*0.167-I1178))</f>
        <v>0.59108567861633698</v>
      </c>
      <c r="K1178" s="6">
        <f>E1178/J1178</f>
        <v>9.2639678095537803E-2</v>
      </c>
      <c r="L1178" s="94">
        <f>($D$21^2)*(F1178^2)/(($D$20^2)*(K1178^1.333))</f>
        <v>6.7588190163551704E-4</v>
      </c>
      <c r="M1178" s="94">
        <f>D1161</f>
        <v>1.9922104978449314E-3</v>
      </c>
      <c r="N1178" s="6">
        <f t="shared" ref="N1178:N1205" si="623">((M1178+L1178)/2)*D$30</f>
        <v>9.3383233981815679E-4</v>
      </c>
      <c r="O1178" s="6">
        <f>H1172</f>
        <v>0.31891928633895839</v>
      </c>
      <c r="P1178" s="6">
        <f>N1178+O1178</f>
        <v>0.31985311867877653</v>
      </c>
    </row>
    <row r="1179" spans="1:16" x14ac:dyDescent="0.25">
      <c r="A1179" s="33">
        <f t="shared" ref="A1179:A1205" si="624">A1178+(P1178-H1178)/2</f>
        <v>0.25506613070895623</v>
      </c>
      <c r="B1179" s="24">
        <f t="shared" ref="B1179:B1205" si="625">IF(A1179&lt;0.167,A1179,2*0.167-A1179)</f>
        <v>7.893386929104379E-2</v>
      </c>
      <c r="C1179" s="24">
        <f t="shared" ref="C1179:C1205" si="626">2*ACOS((0.167-B1179)/0.167)</f>
        <v>2.0306540544936862</v>
      </c>
      <c r="D1179" s="24">
        <f t="shared" ref="D1179:D1205" si="627">0.167^2*(C1179-SIN(C1179))/2</f>
        <v>1.5820570781804877E-2</v>
      </c>
      <c r="E1179" s="24">
        <f t="shared" ref="E1179:E1205" si="628">IF(A1179&lt;0.167,D1179,3.1416*(0.167)^2-D1179)</f>
        <v>7.179551161819514E-2</v>
      </c>
      <c r="F1179" s="6">
        <f t="shared" ref="F1179:F1205" si="629">$D$19/E1179</f>
        <v>0.60345570351071687</v>
      </c>
      <c r="G1179" s="94">
        <f>F1179^2/2/32.2</f>
        <v>5.6546395357082949E-3</v>
      </c>
      <c r="H1179" s="6">
        <f t="shared" si="622"/>
        <v>0.2607207702446645</v>
      </c>
      <c r="I1179" s="6">
        <f t="shared" ref="I1179:I1205" si="630">0.167*C1179</f>
        <v>0.33911922710044562</v>
      </c>
      <c r="J1179" s="6">
        <f t="shared" ref="J1179:J1205" si="631">IF(A1179&lt;0.167,I1179,(2*3.1416*0.167-I1179))</f>
        <v>0.71017517289955434</v>
      </c>
      <c r="K1179" s="6">
        <f t="shared" ref="K1179:K1205" si="632">E1179/J1179</f>
        <v>0.10109549637600432</v>
      </c>
      <c r="L1179" s="94">
        <f t="shared" ref="L1179:L1205" si="633">($D$21^2)*(F1179^2)/(($D$20^2)*(K1179^1.333))</f>
        <v>3.4994849161921034E-4</v>
      </c>
      <c r="M1179" s="94">
        <f>M1178</f>
        <v>1.9922104978449314E-3</v>
      </c>
      <c r="N1179" s="6">
        <f t="shared" si="623"/>
        <v>8.1975564631244955E-4</v>
      </c>
      <c r="O1179" s="6">
        <f>O1178</f>
        <v>0.31891928633895839</v>
      </c>
      <c r="P1179" s="6">
        <f t="shared" ref="P1179:P1205" si="634">N1179+O1179</f>
        <v>0.31973904198527081</v>
      </c>
    </row>
    <row r="1180" spans="1:16" x14ac:dyDescent="0.25">
      <c r="A1180" s="33">
        <f t="shared" si="624"/>
        <v>0.28457526657925936</v>
      </c>
      <c r="B1180" s="24">
        <f t="shared" si="625"/>
        <v>4.9424733420740663E-2</v>
      </c>
      <c r="C1180" s="24">
        <f t="shared" si="626"/>
        <v>1.5794418996503472</v>
      </c>
      <c r="D1180" s="24">
        <f t="shared" si="627"/>
        <v>8.0805487137385733E-3</v>
      </c>
      <c r="E1180" s="24">
        <f t="shared" si="628"/>
        <v>7.9535533686261442E-2</v>
      </c>
      <c r="F1180" s="6">
        <f t="shared" si="629"/>
        <v>0.54473024778299317</v>
      </c>
      <c r="G1180" s="94">
        <f t="shared" ref="G1180:G1205" si="635">F1180^2/2/32.2</f>
        <v>4.6076248889708243E-3</v>
      </c>
      <c r="H1180" s="6">
        <f t="shared" si="622"/>
        <v>0.28918289146823017</v>
      </c>
      <c r="I1180" s="6">
        <f t="shared" si="630"/>
        <v>0.26376679724160801</v>
      </c>
      <c r="J1180" s="6">
        <f t="shared" si="631"/>
        <v>0.78552760275839195</v>
      </c>
      <c r="K1180" s="6">
        <f t="shared" si="632"/>
        <v>0.10125109977927094</v>
      </c>
      <c r="L1180" s="94">
        <f t="shared" si="633"/>
        <v>2.845679280957179E-4</v>
      </c>
      <c r="M1180" s="94">
        <f t="shared" ref="M1180:M1205" si="636">M1179</f>
        <v>1.9922104978449314E-3</v>
      </c>
      <c r="N1180" s="6">
        <f t="shared" si="623"/>
        <v>7.9687244907922716E-4</v>
      </c>
      <c r="O1180" s="6">
        <f t="shared" ref="O1180:O1205" si="637">O1179</f>
        <v>0.31891928633895839</v>
      </c>
      <c r="P1180" s="6">
        <f t="shared" si="634"/>
        <v>0.31971615878803761</v>
      </c>
    </row>
    <row r="1181" spans="1:16" x14ac:dyDescent="0.25">
      <c r="A1181" s="33">
        <f t="shared" si="624"/>
        <v>0.29984190023916307</v>
      </c>
      <c r="B1181" s="24">
        <f t="shared" si="625"/>
        <v>3.4158099760836946E-2</v>
      </c>
      <c r="C1181" s="24">
        <f t="shared" si="626"/>
        <v>1.3020585277523422</v>
      </c>
      <c r="D1181" s="24">
        <f t="shared" si="627"/>
        <v>4.7125679061996309E-3</v>
      </c>
      <c r="E1181" s="24">
        <f t="shared" si="628"/>
        <v>8.2903514493800387E-2</v>
      </c>
      <c r="F1181" s="6">
        <f t="shared" si="629"/>
        <v>0.52260041370996058</v>
      </c>
      <c r="G1181" s="94">
        <f t="shared" si="635"/>
        <v>4.240857024997235E-3</v>
      </c>
      <c r="H1181" s="6">
        <f t="shared" si="622"/>
        <v>0.30408275726416029</v>
      </c>
      <c r="I1181" s="6">
        <f t="shared" si="630"/>
        <v>0.21744377413464117</v>
      </c>
      <c r="J1181" s="6">
        <f t="shared" si="631"/>
        <v>0.83185062586535885</v>
      </c>
      <c r="K1181" s="6">
        <f t="shared" si="632"/>
        <v>9.9661540084263797E-2</v>
      </c>
      <c r="L1181" s="94">
        <f t="shared" si="633"/>
        <v>2.6749954647646958E-4</v>
      </c>
      <c r="M1181" s="94">
        <f t="shared" si="636"/>
        <v>1.9922104978449314E-3</v>
      </c>
      <c r="N1181" s="6">
        <f t="shared" si="623"/>
        <v>7.9089851551249028E-4</v>
      </c>
      <c r="O1181" s="6">
        <f t="shared" si="637"/>
        <v>0.31891928633895839</v>
      </c>
      <c r="P1181" s="6">
        <f t="shared" si="634"/>
        <v>0.31971018485447089</v>
      </c>
    </row>
    <row r="1182" spans="1:16" x14ac:dyDescent="0.25">
      <c r="A1182" s="33">
        <f t="shared" si="624"/>
        <v>0.3076556140343184</v>
      </c>
      <c r="B1182" s="24">
        <f t="shared" si="625"/>
        <v>2.6344385965681616E-2</v>
      </c>
      <c r="C1182" s="24">
        <f t="shared" si="626"/>
        <v>1.1387088011226383</v>
      </c>
      <c r="D1182" s="24">
        <f t="shared" si="627"/>
        <v>3.2158144909215838E-3</v>
      </c>
      <c r="E1182" s="24">
        <f t="shared" si="628"/>
        <v>8.4400267909078439E-2</v>
      </c>
      <c r="F1182" s="6">
        <f t="shared" si="629"/>
        <v>0.51333262376776811</v>
      </c>
      <c r="G1182" s="94">
        <f t="shared" si="635"/>
        <v>4.0917761277065364E-3</v>
      </c>
      <c r="H1182" s="6">
        <f t="shared" si="622"/>
        <v>0.31174739016202496</v>
      </c>
      <c r="I1182" s="6">
        <f t="shared" si="630"/>
        <v>0.19016436978748061</v>
      </c>
      <c r="J1182" s="6">
        <f t="shared" si="631"/>
        <v>0.85913003021251932</v>
      </c>
      <c r="K1182" s="6">
        <f t="shared" si="632"/>
        <v>9.8239224495738672E-2</v>
      </c>
      <c r="L1182" s="94">
        <f t="shared" si="633"/>
        <v>2.6308904261443297E-4</v>
      </c>
      <c r="M1182" s="94">
        <f t="shared" si="636"/>
        <v>1.9922104978449314E-3</v>
      </c>
      <c r="N1182" s="6">
        <f t="shared" si="623"/>
        <v>7.8935483916077747E-4</v>
      </c>
      <c r="O1182" s="6">
        <f t="shared" si="637"/>
        <v>0.31891928633895839</v>
      </c>
      <c r="P1182" s="6">
        <f t="shared" si="634"/>
        <v>0.31970864117811915</v>
      </c>
    </row>
    <row r="1183" spans="1:16" x14ac:dyDescent="0.25">
      <c r="A1183" s="33">
        <f t="shared" si="624"/>
        <v>0.31163623954236552</v>
      </c>
      <c r="B1183" s="24">
        <f t="shared" si="625"/>
        <v>2.2363760457634496E-2</v>
      </c>
      <c r="C1183" s="24">
        <f t="shared" si="626"/>
        <v>1.046958074617915</v>
      </c>
      <c r="D1183" s="24">
        <f t="shared" si="627"/>
        <v>2.524685665278976E-3</v>
      </c>
      <c r="E1183" s="24">
        <f t="shared" si="628"/>
        <v>8.5091396734721048E-2</v>
      </c>
      <c r="F1183" s="6">
        <f t="shared" si="629"/>
        <v>0.50916323664941221</v>
      </c>
      <c r="G1183" s="94">
        <f t="shared" si="635"/>
        <v>4.0255776639022568E-3</v>
      </c>
      <c r="H1183" s="6">
        <f t="shared" si="622"/>
        <v>0.31566181720626779</v>
      </c>
      <c r="I1183" s="6">
        <f t="shared" si="630"/>
        <v>0.17484199846119181</v>
      </c>
      <c r="J1183" s="6">
        <f t="shared" si="631"/>
        <v>0.87445240153880821</v>
      </c>
      <c r="K1183" s="6">
        <f t="shared" si="632"/>
        <v>9.7308208640038474E-2</v>
      </c>
      <c r="L1183" s="94">
        <f t="shared" si="633"/>
        <v>2.6213901184625184E-4</v>
      </c>
      <c r="M1183" s="94">
        <f t="shared" si="636"/>
        <v>1.9922104978449314E-3</v>
      </c>
      <c r="N1183" s="6">
        <f t="shared" si="623"/>
        <v>7.8902232839191415E-4</v>
      </c>
      <c r="O1183" s="6">
        <f t="shared" si="637"/>
        <v>0.31891928633895839</v>
      </c>
      <c r="P1183" s="6">
        <f t="shared" si="634"/>
        <v>0.31970830866735028</v>
      </c>
    </row>
    <row r="1184" spans="1:16" x14ac:dyDescent="0.25">
      <c r="A1184" s="33">
        <f t="shared" si="624"/>
        <v>0.31365948527290677</v>
      </c>
      <c r="B1184" s="24">
        <f t="shared" si="625"/>
        <v>2.0340514727093251E-2</v>
      </c>
      <c r="C1184" s="24">
        <f t="shared" si="626"/>
        <v>0.99741907945505792</v>
      </c>
      <c r="D1184" s="24">
        <f t="shared" si="627"/>
        <v>2.194102553822908E-3</v>
      </c>
      <c r="E1184" s="24">
        <f t="shared" si="628"/>
        <v>8.542197984617711E-2</v>
      </c>
      <c r="F1184" s="6">
        <f t="shared" si="629"/>
        <v>0.50719277462882095</v>
      </c>
      <c r="G1184" s="94">
        <f t="shared" si="635"/>
        <v>3.9944799788149375E-3</v>
      </c>
      <c r="H1184" s="6">
        <f t="shared" si="622"/>
        <v>0.31765396525172168</v>
      </c>
      <c r="I1184" s="6">
        <f t="shared" si="630"/>
        <v>0.16656898626899469</v>
      </c>
      <c r="J1184" s="6">
        <f t="shared" si="631"/>
        <v>0.88272541373100522</v>
      </c>
      <c r="K1184" s="6">
        <f t="shared" si="632"/>
        <v>9.6770726793879228E-2</v>
      </c>
      <c r="L1184" s="94">
        <f t="shared" si="633"/>
        <v>2.6204157127601583E-4</v>
      </c>
      <c r="M1184" s="94">
        <f t="shared" si="636"/>
        <v>1.9922104978449314E-3</v>
      </c>
      <c r="N1184" s="6">
        <f t="shared" si="623"/>
        <v>7.8898822419233149E-4</v>
      </c>
      <c r="O1184" s="6">
        <f t="shared" si="637"/>
        <v>0.31891928633895839</v>
      </c>
      <c r="P1184" s="6">
        <f t="shared" si="634"/>
        <v>0.31970827456315071</v>
      </c>
    </row>
    <row r="1185" spans="1:16" x14ac:dyDescent="0.25">
      <c r="A1185" s="33">
        <f t="shared" si="624"/>
        <v>0.31468663992862128</v>
      </c>
      <c r="B1185" s="24">
        <f t="shared" si="625"/>
        <v>1.9313360071378738E-2</v>
      </c>
      <c r="C1185" s="24">
        <f t="shared" si="626"/>
        <v>0.97138821502944817</v>
      </c>
      <c r="D1185" s="24">
        <f t="shared" si="627"/>
        <v>2.0319721736834248E-3</v>
      </c>
      <c r="E1185" s="24">
        <f t="shared" si="628"/>
        <v>8.5584110226316595E-2</v>
      </c>
      <c r="F1185" s="6">
        <f t="shared" si="629"/>
        <v>0.50623194957453088</v>
      </c>
      <c r="G1185" s="94">
        <f t="shared" si="635"/>
        <v>3.979360043012894E-3</v>
      </c>
      <c r="H1185" s="6">
        <f t="shared" si="622"/>
        <v>0.3186659999716342</v>
      </c>
      <c r="I1185" s="6">
        <f t="shared" si="630"/>
        <v>0.16222183190991785</v>
      </c>
      <c r="J1185" s="6">
        <f t="shared" si="631"/>
        <v>0.88707256809008217</v>
      </c>
      <c r="K1185" s="6">
        <f t="shared" si="632"/>
        <v>9.647926596420861E-2</v>
      </c>
      <c r="L1185" s="94">
        <f t="shared" si="633"/>
        <v>2.6210145228093286E-4</v>
      </c>
      <c r="M1185" s="94">
        <f t="shared" si="636"/>
        <v>1.9922104978449314E-3</v>
      </c>
      <c r="N1185" s="6">
        <f t="shared" si="623"/>
        <v>7.8900918254405249E-4</v>
      </c>
      <c r="O1185" s="6">
        <f t="shared" si="637"/>
        <v>0.31891928633895839</v>
      </c>
      <c r="P1185" s="6">
        <f t="shared" si="634"/>
        <v>0.31970829552150243</v>
      </c>
    </row>
    <row r="1186" spans="1:16" x14ac:dyDescent="0.25">
      <c r="A1186" s="33">
        <f t="shared" si="624"/>
        <v>0.3152077877035554</v>
      </c>
      <c r="B1186" s="24">
        <f t="shared" si="625"/>
        <v>1.8792212296444621E-2</v>
      </c>
      <c r="C1186" s="24">
        <f t="shared" si="626"/>
        <v>0.95793263158944475</v>
      </c>
      <c r="D1186" s="24">
        <f t="shared" si="627"/>
        <v>1.951232831072483E-3</v>
      </c>
      <c r="E1186" s="24">
        <f t="shared" si="628"/>
        <v>8.5664849568927531E-2</v>
      </c>
      <c r="F1186" s="6">
        <f t="shared" si="629"/>
        <v>0.50575482465079635</v>
      </c>
      <c r="G1186" s="94">
        <f t="shared" si="635"/>
        <v>3.9718624636266731E-3</v>
      </c>
      <c r="H1186" s="6">
        <f t="shared" si="622"/>
        <v>0.31917965016718208</v>
      </c>
      <c r="I1186" s="6">
        <f t="shared" si="630"/>
        <v>0.15997474947543727</v>
      </c>
      <c r="J1186" s="6">
        <f t="shared" si="631"/>
        <v>0.88931965052456263</v>
      </c>
      <c r="K1186" s="6">
        <f t="shared" si="632"/>
        <v>9.6326275393103442E-2</v>
      </c>
      <c r="L1186" s="94">
        <f t="shared" si="633"/>
        <v>2.6216162948780581E-4</v>
      </c>
      <c r="M1186" s="94">
        <f t="shared" si="636"/>
        <v>1.9922104978449314E-3</v>
      </c>
      <c r="N1186" s="6">
        <f t="shared" si="623"/>
        <v>7.8903024456645804E-4</v>
      </c>
      <c r="O1186" s="6">
        <f t="shared" si="637"/>
        <v>0.31891928633895839</v>
      </c>
      <c r="P1186" s="6">
        <f t="shared" si="634"/>
        <v>0.31970831658352483</v>
      </c>
    </row>
    <row r="1187" spans="1:16" x14ac:dyDescent="0.25">
      <c r="A1187" s="33">
        <f t="shared" si="624"/>
        <v>0.31547212091172677</v>
      </c>
      <c r="B1187" s="24">
        <f t="shared" si="625"/>
        <v>1.8527879088273247E-2</v>
      </c>
      <c r="C1187" s="24">
        <f t="shared" si="626"/>
        <v>0.95104073905955389</v>
      </c>
      <c r="D1187" s="24">
        <f t="shared" si="627"/>
        <v>1.9106794978889835E-3</v>
      </c>
      <c r="E1187" s="24">
        <f t="shared" si="628"/>
        <v>8.5705402902111039E-2</v>
      </c>
      <c r="F1187" s="6">
        <f t="shared" si="629"/>
        <v>0.50551551600491496</v>
      </c>
      <c r="G1187" s="94">
        <f t="shared" si="635"/>
        <v>3.9681046105856438E-3</v>
      </c>
      <c r="H1187" s="6">
        <f t="shared" si="622"/>
        <v>0.31944022552231244</v>
      </c>
      <c r="I1187" s="6">
        <f t="shared" si="630"/>
        <v>0.1588238034229455</v>
      </c>
      <c r="J1187" s="6">
        <f t="shared" si="631"/>
        <v>0.89047059657705452</v>
      </c>
      <c r="K1187" s="6">
        <f t="shared" si="632"/>
        <v>9.6247313759219397E-2</v>
      </c>
      <c r="L1187" s="94">
        <f t="shared" si="633"/>
        <v>2.6220006075603066E-4</v>
      </c>
      <c r="M1187" s="94">
        <f t="shared" si="636"/>
        <v>1.9922104978449314E-3</v>
      </c>
      <c r="N1187" s="6">
        <f t="shared" si="623"/>
        <v>7.8904369551033662E-4</v>
      </c>
      <c r="O1187" s="6">
        <f t="shared" si="637"/>
        <v>0.31891928633895839</v>
      </c>
      <c r="P1187" s="6">
        <f t="shared" si="634"/>
        <v>0.31970833003446875</v>
      </c>
    </row>
    <row r="1188" spans="1:16" x14ac:dyDescent="0.25">
      <c r="A1188" s="33">
        <f t="shared" si="624"/>
        <v>0.31560617316780493</v>
      </c>
      <c r="B1188" s="24">
        <f t="shared" si="625"/>
        <v>1.8393826832195093E-2</v>
      </c>
      <c r="C1188" s="24">
        <f t="shared" si="626"/>
        <v>0.9475279480862393</v>
      </c>
      <c r="D1188" s="24">
        <f t="shared" si="627"/>
        <v>1.890217107733435E-3</v>
      </c>
      <c r="E1188" s="24">
        <f t="shared" si="628"/>
        <v>8.5725865292266584E-2</v>
      </c>
      <c r="F1188" s="6">
        <f t="shared" si="629"/>
        <v>0.50539485165602893</v>
      </c>
      <c r="G1188" s="94">
        <f t="shared" si="635"/>
        <v>3.9662104981431599E-3</v>
      </c>
      <c r="H1188" s="6">
        <f t="shared" si="622"/>
        <v>0.31957238366594809</v>
      </c>
      <c r="I1188" s="6">
        <f t="shared" si="630"/>
        <v>0.15823716733040197</v>
      </c>
      <c r="J1188" s="6">
        <f t="shared" si="631"/>
        <v>0.89105723266959802</v>
      </c>
      <c r="K1188" s="6">
        <f t="shared" si="632"/>
        <v>9.620691258566276E-2</v>
      </c>
      <c r="L1188" s="94">
        <f t="shared" si="633"/>
        <v>2.622216183796309E-4</v>
      </c>
      <c r="M1188" s="94">
        <f t="shared" si="636"/>
        <v>1.9922104978449314E-3</v>
      </c>
      <c r="N1188" s="6">
        <f t="shared" si="623"/>
        <v>7.8905124067859677E-4</v>
      </c>
      <c r="O1188" s="6">
        <f t="shared" si="637"/>
        <v>0.31891928633895839</v>
      </c>
      <c r="P1188" s="6">
        <f t="shared" si="634"/>
        <v>0.31970833757963696</v>
      </c>
    </row>
    <row r="1189" spans="1:16" x14ac:dyDescent="0.25">
      <c r="A1189" s="33">
        <f t="shared" si="624"/>
        <v>0.31567415012464939</v>
      </c>
      <c r="B1189" s="24">
        <f t="shared" si="625"/>
        <v>1.832584987535063E-2</v>
      </c>
      <c r="C1189" s="24">
        <f t="shared" si="626"/>
        <v>0.94574203081039965</v>
      </c>
      <c r="D1189" s="24">
        <f t="shared" si="627"/>
        <v>1.879867540270336E-3</v>
      </c>
      <c r="E1189" s="24">
        <f t="shared" si="628"/>
        <v>8.5736214859729681E-2</v>
      </c>
      <c r="F1189" s="6">
        <f t="shared" si="629"/>
        <v>0.50533384338640486</v>
      </c>
      <c r="G1189" s="94">
        <f t="shared" si="635"/>
        <v>3.9652530011129736E-3</v>
      </c>
      <c r="H1189" s="6">
        <f t="shared" si="622"/>
        <v>0.31963940312576239</v>
      </c>
      <c r="I1189" s="6">
        <f t="shared" si="630"/>
        <v>0.15793891914533675</v>
      </c>
      <c r="J1189" s="6">
        <f t="shared" si="631"/>
        <v>0.89135548085466321</v>
      </c>
      <c r="K1189" s="6">
        <f t="shared" si="632"/>
        <v>9.6186332727233315E-2</v>
      </c>
      <c r="L1189" s="94">
        <f t="shared" si="633"/>
        <v>2.6223308639810038E-4</v>
      </c>
      <c r="M1189" s="94">
        <f t="shared" si="636"/>
        <v>1.9922104978449314E-3</v>
      </c>
      <c r="N1189" s="6">
        <f t="shared" si="623"/>
        <v>7.8905525448506105E-4</v>
      </c>
      <c r="O1189" s="6">
        <f t="shared" si="637"/>
        <v>0.31891928633895839</v>
      </c>
      <c r="P1189" s="6">
        <f t="shared" si="634"/>
        <v>0.31970834159344347</v>
      </c>
    </row>
    <row r="1190" spans="1:16" x14ac:dyDescent="0.25">
      <c r="A1190" s="33">
        <f t="shared" si="624"/>
        <v>0.31570861935848993</v>
      </c>
      <c r="B1190" s="24">
        <f t="shared" si="625"/>
        <v>1.8291380641510091E-2</v>
      </c>
      <c r="C1190" s="24">
        <f t="shared" si="626"/>
        <v>0.94483524950462705</v>
      </c>
      <c r="D1190" s="24">
        <f t="shared" si="627"/>
        <v>1.8746264610736449E-3</v>
      </c>
      <c r="E1190" s="24">
        <f t="shared" si="628"/>
        <v>8.5741455938926375E-2</v>
      </c>
      <c r="F1190" s="6">
        <f t="shared" si="629"/>
        <v>0.50530295407312042</v>
      </c>
      <c r="G1190" s="94">
        <f t="shared" si="635"/>
        <v>3.9647682514754971E-3</v>
      </c>
      <c r="H1190" s="6">
        <f t="shared" si="622"/>
        <v>0.31967338760996544</v>
      </c>
      <c r="I1190" s="6">
        <f t="shared" si="630"/>
        <v>0.15778748666727271</v>
      </c>
      <c r="J1190" s="6">
        <f t="shared" si="631"/>
        <v>0.89150691333272725</v>
      </c>
      <c r="K1190" s="6">
        <f t="shared" si="632"/>
        <v>9.6175873295697087E-2</v>
      </c>
      <c r="L1190" s="94">
        <f t="shared" si="633"/>
        <v>2.6223904001355702E-4</v>
      </c>
      <c r="M1190" s="94">
        <f t="shared" si="636"/>
        <v>1.9922104978449314E-3</v>
      </c>
      <c r="N1190" s="6">
        <f t="shared" si="623"/>
        <v>7.8905733825047094E-4</v>
      </c>
      <c r="O1190" s="6">
        <f t="shared" si="637"/>
        <v>0.31891928633895839</v>
      </c>
      <c r="P1190" s="6">
        <f t="shared" si="634"/>
        <v>0.31970834367720885</v>
      </c>
    </row>
    <row r="1191" spans="1:16" x14ac:dyDescent="0.25">
      <c r="A1191" s="33">
        <f t="shared" si="624"/>
        <v>0.31572609739211166</v>
      </c>
      <c r="B1191" s="24">
        <f t="shared" si="625"/>
        <v>1.8273902607888359E-2</v>
      </c>
      <c r="C1191" s="24">
        <f t="shared" si="626"/>
        <v>0.94437514776563436</v>
      </c>
      <c r="D1191" s="24">
        <f t="shared" si="627"/>
        <v>1.8719706861564408E-3</v>
      </c>
      <c r="E1191" s="24">
        <f t="shared" si="628"/>
        <v>8.5744111713843579E-2</v>
      </c>
      <c r="F1191" s="6">
        <f t="shared" si="629"/>
        <v>0.50528730319186232</v>
      </c>
      <c r="G1191" s="94">
        <f t="shared" si="635"/>
        <v>3.9645226516600157E-3</v>
      </c>
      <c r="H1191" s="6">
        <f t="shared" si="622"/>
        <v>0.31969062004377169</v>
      </c>
      <c r="I1191" s="6">
        <f t="shared" si="630"/>
        <v>0.15771064967686094</v>
      </c>
      <c r="J1191" s="6">
        <f t="shared" si="631"/>
        <v>0.89158375032313897</v>
      </c>
      <c r="K1191" s="6">
        <f t="shared" si="632"/>
        <v>9.6170563542423385E-2</v>
      </c>
      <c r="L1191" s="94">
        <f t="shared" si="633"/>
        <v>2.6224209455470926E-4</v>
      </c>
      <c r="M1191" s="94">
        <f t="shared" si="636"/>
        <v>1.9922104978449314E-3</v>
      </c>
      <c r="N1191" s="6">
        <f t="shared" si="623"/>
        <v>7.8905840733987421E-4</v>
      </c>
      <c r="O1191" s="6">
        <f t="shared" si="637"/>
        <v>0.31891928633895839</v>
      </c>
      <c r="P1191" s="6">
        <f t="shared" si="634"/>
        <v>0.31970834474629828</v>
      </c>
    </row>
    <row r="1192" spans="1:16" x14ac:dyDescent="0.25">
      <c r="A1192" s="33">
        <f t="shared" si="624"/>
        <v>0.31573495974337495</v>
      </c>
      <c r="B1192" s="24">
        <f t="shared" si="625"/>
        <v>1.8265040256625065E-2</v>
      </c>
      <c r="C1192" s="24">
        <f t="shared" si="626"/>
        <v>0.94414177096672258</v>
      </c>
      <c r="D1192" s="24">
        <f t="shared" si="627"/>
        <v>1.8706245151467783E-3</v>
      </c>
      <c r="E1192" s="24">
        <f t="shared" si="628"/>
        <v>8.5745457884853243E-2</v>
      </c>
      <c r="F1192" s="6">
        <f t="shared" si="629"/>
        <v>0.50527937037377624</v>
      </c>
      <c r="G1192" s="94">
        <f t="shared" si="635"/>
        <v>3.9643981696478219E-3</v>
      </c>
      <c r="H1192" s="6">
        <f t="shared" si="622"/>
        <v>0.31969935791302279</v>
      </c>
      <c r="I1192" s="6">
        <f t="shared" si="630"/>
        <v>0.15767167575144267</v>
      </c>
      <c r="J1192" s="6">
        <f t="shared" si="631"/>
        <v>0.89162272424855726</v>
      </c>
      <c r="K1192" s="6">
        <f t="shared" si="632"/>
        <v>9.616786960776251E-2</v>
      </c>
      <c r="L1192" s="94">
        <f t="shared" si="633"/>
        <v>2.6224365256630866E-4</v>
      </c>
      <c r="M1192" s="94">
        <f>M1184</f>
        <v>1.9922104978449314E-3</v>
      </c>
      <c r="N1192" s="6">
        <f t="shared" si="623"/>
        <v>7.8905895264393404E-4</v>
      </c>
      <c r="O1192" s="6">
        <f>O1184</f>
        <v>0.31891928633895839</v>
      </c>
      <c r="P1192" s="6">
        <f t="shared" si="634"/>
        <v>0.3197083452916023</v>
      </c>
    </row>
    <row r="1193" spans="1:16" x14ac:dyDescent="0.25">
      <c r="A1193" s="33">
        <f t="shared" si="624"/>
        <v>0.31573945343266474</v>
      </c>
      <c r="B1193" s="24">
        <f t="shared" si="625"/>
        <v>1.8260546567335278E-2</v>
      </c>
      <c r="C1193" s="24">
        <f t="shared" si="626"/>
        <v>0.94402341598233264</v>
      </c>
      <c r="D1193" s="24">
        <f t="shared" si="627"/>
        <v>1.8699420515037048E-3</v>
      </c>
      <c r="E1193" s="24">
        <f t="shared" si="628"/>
        <v>8.5746140348496314E-2</v>
      </c>
      <c r="F1193" s="6">
        <f t="shared" si="629"/>
        <v>0.50527534879567992</v>
      </c>
      <c r="G1193" s="94">
        <f t="shared" si="635"/>
        <v>3.9643350636738503E-3</v>
      </c>
      <c r="H1193" s="6">
        <f t="shared" si="622"/>
        <v>0.31970378849633857</v>
      </c>
      <c r="I1193" s="6">
        <f t="shared" si="630"/>
        <v>0.15765191046904956</v>
      </c>
      <c r="J1193" s="6">
        <f t="shared" si="631"/>
        <v>0.89164248953095038</v>
      </c>
      <c r="K1193" s="6">
        <f t="shared" si="632"/>
        <v>9.6166503228892974E-2</v>
      </c>
      <c r="L1193" s="94">
        <f t="shared" si="633"/>
        <v>2.6224444492533596E-4</v>
      </c>
      <c r="M1193" s="94">
        <f t="shared" si="636"/>
        <v>1.9922104978449314E-3</v>
      </c>
      <c r="N1193" s="6">
        <f t="shared" si="623"/>
        <v>7.8905922996959366E-4</v>
      </c>
      <c r="O1193" s="6">
        <f t="shared" si="637"/>
        <v>0.31891928633895839</v>
      </c>
      <c r="P1193" s="6">
        <f t="shared" si="634"/>
        <v>0.31970834556892797</v>
      </c>
    </row>
    <row r="1194" spans="1:16" x14ac:dyDescent="0.25">
      <c r="A1194" s="33">
        <f t="shared" si="624"/>
        <v>0.31574173196895944</v>
      </c>
      <c r="B1194" s="24">
        <f t="shared" si="625"/>
        <v>1.8258268031040581E-2</v>
      </c>
      <c r="C1194" s="24">
        <f t="shared" si="626"/>
        <v>0.94396339855177391</v>
      </c>
      <c r="D1194" s="24">
        <f t="shared" si="627"/>
        <v>1.8695960368476619E-3</v>
      </c>
      <c r="E1194" s="24">
        <f t="shared" si="628"/>
        <v>8.5746486363152352E-2</v>
      </c>
      <c r="F1194" s="6">
        <f t="shared" si="629"/>
        <v>0.50527330984710672</v>
      </c>
      <c r="G1194" s="94">
        <f t="shared" si="635"/>
        <v>3.9643030690038866E-3</v>
      </c>
      <c r="H1194" s="6">
        <f t="shared" si="622"/>
        <v>0.3197060350379633</v>
      </c>
      <c r="I1194" s="6">
        <f t="shared" si="630"/>
        <v>0.15764188755814626</v>
      </c>
      <c r="J1194" s="6">
        <f t="shared" si="631"/>
        <v>0.89165251244185373</v>
      </c>
      <c r="K1194" s="6">
        <f t="shared" si="632"/>
        <v>9.6165810297925938E-2</v>
      </c>
      <c r="L1194" s="94">
        <f t="shared" si="633"/>
        <v>2.6224484730072098E-4</v>
      </c>
      <c r="M1194" s="94">
        <f t="shared" si="636"/>
        <v>1.9922104978449314E-3</v>
      </c>
      <c r="N1194" s="6">
        <f t="shared" si="623"/>
        <v>7.890593708009783E-4</v>
      </c>
      <c r="O1194" s="6">
        <f t="shared" si="637"/>
        <v>0.31891928633895839</v>
      </c>
      <c r="P1194" s="6">
        <f t="shared" si="634"/>
        <v>0.31970834570975937</v>
      </c>
    </row>
    <row r="1195" spans="1:16" x14ac:dyDescent="0.25">
      <c r="A1195" s="33">
        <f t="shared" si="624"/>
        <v>0.31574288730485744</v>
      </c>
      <c r="B1195" s="24">
        <f t="shared" si="625"/>
        <v>1.8257112695142574E-2</v>
      </c>
      <c r="C1195" s="24">
        <f t="shared" si="626"/>
        <v>0.94393296525830328</v>
      </c>
      <c r="D1195" s="24">
        <f t="shared" si="627"/>
        <v>1.8694205972701325E-3</v>
      </c>
      <c r="E1195" s="24">
        <f t="shared" si="628"/>
        <v>8.5746661802729884E-2</v>
      </c>
      <c r="F1195" s="6">
        <f t="shared" si="629"/>
        <v>0.50527227604667468</v>
      </c>
      <c r="G1195" s="94">
        <f t="shared" si="635"/>
        <v>3.9642868469159471E-3</v>
      </c>
      <c r="H1195" s="6">
        <f t="shared" si="622"/>
        <v>0.31970717415177341</v>
      </c>
      <c r="I1195" s="6">
        <f t="shared" si="630"/>
        <v>0.15763680519813666</v>
      </c>
      <c r="J1195" s="6">
        <f t="shared" si="631"/>
        <v>0.89165759480186324</v>
      </c>
      <c r="K1195" s="6">
        <f t="shared" si="632"/>
        <v>9.6165458918996582E-2</v>
      </c>
      <c r="L1195" s="94">
        <f t="shared" si="633"/>
        <v>2.6224505148216188E-4</v>
      </c>
      <c r="M1195" s="94">
        <f t="shared" si="636"/>
        <v>1.9922104978449314E-3</v>
      </c>
      <c r="N1195" s="6">
        <f t="shared" si="623"/>
        <v>7.8905944226448257E-4</v>
      </c>
      <c r="O1195" s="6">
        <f t="shared" si="637"/>
        <v>0.31891928633895839</v>
      </c>
      <c r="P1195" s="6">
        <f t="shared" si="634"/>
        <v>0.31970834578122287</v>
      </c>
    </row>
    <row r="1196" spans="1:16" x14ac:dyDescent="0.25">
      <c r="A1196" s="33">
        <f t="shared" si="624"/>
        <v>0.31574347311958217</v>
      </c>
      <c r="B1196" s="24">
        <f t="shared" si="625"/>
        <v>1.8256526880417845E-2</v>
      </c>
      <c r="C1196" s="24">
        <f t="shared" si="626"/>
        <v>0.94391753366654552</v>
      </c>
      <c r="D1196" s="24">
        <f t="shared" si="627"/>
        <v>1.8693316423788714E-3</v>
      </c>
      <c r="E1196" s="24">
        <f t="shared" si="628"/>
        <v>8.5746750757621143E-2</v>
      </c>
      <c r="F1196" s="6">
        <f t="shared" si="629"/>
        <v>0.50527175187007356</v>
      </c>
      <c r="G1196" s="94">
        <f t="shared" si="635"/>
        <v>3.9642786217057944E-3</v>
      </c>
      <c r="H1196" s="6">
        <f t="shared" si="622"/>
        <v>0.31970775174128796</v>
      </c>
      <c r="I1196" s="6">
        <f t="shared" si="630"/>
        <v>0.15763422812231312</v>
      </c>
      <c r="J1196" s="6">
        <f t="shared" si="631"/>
        <v>0.89166017187768687</v>
      </c>
      <c r="K1196" s="6">
        <f t="shared" si="632"/>
        <v>9.6165280744852449E-2</v>
      </c>
      <c r="L1196" s="94">
        <f t="shared" si="633"/>
        <v>2.6224515505283833E-4</v>
      </c>
      <c r="M1196" s="94">
        <f t="shared" si="636"/>
        <v>1.9922104978449314E-3</v>
      </c>
      <c r="N1196" s="6">
        <f t="shared" si="623"/>
        <v>7.8905947851421929E-4</v>
      </c>
      <c r="O1196" s="6">
        <f t="shared" si="637"/>
        <v>0.31891928633895839</v>
      </c>
      <c r="P1196" s="6">
        <f t="shared" si="634"/>
        <v>0.31970834581747259</v>
      </c>
    </row>
    <row r="1197" spans="1:16" x14ac:dyDescent="0.25">
      <c r="A1197" s="33">
        <f t="shared" si="624"/>
        <v>0.31574377015767452</v>
      </c>
      <c r="B1197" s="24">
        <f t="shared" si="625"/>
        <v>1.82562298423255E-2</v>
      </c>
      <c r="C1197" s="24">
        <f t="shared" si="626"/>
        <v>0.94390970896942594</v>
      </c>
      <c r="D1197" s="24">
        <f t="shared" si="627"/>
        <v>1.8692865382032304E-3</v>
      </c>
      <c r="E1197" s="24">
        <f t="shared" si="628"/>
        <v>8.5746795861796787E-2</v>
      </c>
      <c r="F1197" s="6">
        <f t="shared" si="629"/>
        <v>0.5052714860891121</v>
      </c>
      <c r="G1197" s="94">
        <f t="shared" si="635"/>
        <v>3.9642744511599343E-3</v>
      </c>
      <c r="H1197" s="6">
        <f t="shared" si="622"/>
        <v>0.31970804460883445</v>
      </c>
      <c r="I1197" s="6">
        <f t="shared" si="630"/>
        <v>0.15763292139789414</v>
      </c>
      <c r="J1197" s="6">
        <f t="shared" si="631"/>
        <v>0.89166147860210576</v>
      </c>
      <c r="K1197" s="6">
        <f t="shared" si="632"/>
        <v>9.6165190399640846E-2</v>
      </c>
      <c r="L1197" s="94">
        <f t="shared" si="633"/>
        <v>2.6224520757881154E-4</v>
      </c>
      <c r="M1197" s="94">
        <f t="shared" si="636"/>
        <v>1.9922104978449314E-3</v>
      </c>
      <c r="N1197" s="6">
        <f t="shared" si="623"/>
        <v>7.8905949689831009E-4</v>
      </c>
      <c r="O1197" s="6">
        <f t="shared" si="637"/>
        <v>0.31891928633895839</v>
      </c>
      <c r="P1197" s="6">
        <f t="shared" si="634"/>
        <v>0.31970834583585672</v>
      </c>
    </row>
    <row r="1198" spans="1:16" x14ac:dyDescent="0.25">
      <c r="A1198" s="33">
        <f t="shared" si="624"/>
        <v>0.31574392077118563</v>
      </c>
      <c r="B1198" s="24">
        <f t="shared" si="625"/>
        <v>1.8256079228814392E-2</v>
      </c>
      <c r="C1198" s="24">
        <f t="shared" si="626"/>
        <v>0.94390574142471184</v>
      </c>
      <c r="D1198" s="24">
        <f t="shared" si="627"/>
        <v>1.8692636682104641E-3</v>
      </c>
      <c r="E1198" s="24">
        <f t="shared" si="628"/>
        <v>8.5746818731789548E-2</v>
      </c>
      <c r="F1198" s="6">
        <f t="shared" si="629"/>
        <v>0.50527135132545098</v>
      </c>
      <c r="G1198" s="94">
        <f t="shared" si="635"/>
        <v>3.9642723364945237E-3</v>
      </c>
      <c r="H1198" s="6">
        <f t="shared" si="622"/>
        <v>0.31970819310768017</v>
      </c>
      <c r="I1198" s="6">
        <f t="shared" si="630"/>
        <v>0.15763225881792689</v>
      </c>
      <c r="J1198" s="6">
        <f t="shared" si="631"/>
        <v>0.8916621411820731</v>
      </c>
      <c r="K1198" s="6">
        <f t="shared" si="632"/>
        <v>9.6165144589536247E-2</v>
      </c>
      <c r="L1198" s="94">
        <f t="shared" si="633"/>
        <v>2.6224523421482384E-4</v>
      </c>
      <c r="M1198" s="94">
        <f t="shared" si="636"/>
        <v>1.9922104978449314E-3</v>
      </c>
      <c r="N1198" s="6">
        <f t="shared" si="623"/>
        <v>7.8905950622091419E-4</v>
      </c>
      <c r="O1198" s="6">
        <f t="shared" si="637"/>
        <v>0.31891928633895839</v>
      </c>
      <c r="P1198" s="6">
        <f t="shared" si="634"/>
        <v>0.31970834584517932</v>
      </c>
    </row>
    <row r="1199" spans="1:16" x14ac:dyDescent="0.25">
      <c r="A1199" s="33">
        <f t="shared" si="624"/>
        <v>0.31574399713993517</v>
      </c>
      <c r="B1199" s="24">
        <f t="shared" si="625"/>
        <v>1.8256002860064846E-2</v>
      </c>
      <c r="C1199" s="24">
        <f t="shared" si="626"/>
        <v>0.94390372967082792</v>
      </c>
      <c r="D1199" s="24">
        <f t="shared" si="627"/>
        <v>1.8692520719889698E-3</v>
      </c>
      <c r="E1199" s="24">
        <f t="shared" si="628"/>
        <v>8.5746830328011045E-2</v>
      </c>
      <c r="F1199" s="6">
        <f t="shared" si="629"/>
        <v>0.50527128299361312</v>
      </c>
      <c r="G1199" s="94">
        <f t="shared" si="635"/>
        <v>3.9642712642548429E-3</v>
      </c>
      <c r="H1199" s="6">
        <f t="shared" si="622"/>
        <v>0.31970826840419003</v>
      </c>
      <c r="I1199" s="6">
        <f t="shared" si="630"/>
        <v>0.15763192285502828</v>
      </c>
      <c r="J1199" s="6">
        <f t="shared" si="631"/>
        <v>0.89166247714497171</v>
      </c>
      <c r="K1199" s="6">
        <f t="shared" si="632"/>
        <v>9.6165121361353217E-2</v>
      </c>
      <c r="L1199" s="94">
        <f t="shared" si="633"/>
        <v>2.6224524772132661E-4</v>
      </c>
      <c r="M1199" s="94">
        <f t="shared" si="636"/>
        <v>1.9922104978449314E-3</v>
      </c>
      <c r="N1199" s="6">
        <f t="shared" si="623"/>
        <v>7.8905951094819017E-4</v>
      </c>
      <c r="O1199" s="6">
        <f t="shared" si="637"/>
        <v>0.31891928633895839</v>
      </c>
      <c r="P1199" s="6">
        <f t="shared" si="634"/>
        <v>0.31970834584990659</v>
      </c>
    </row>
    <row r="1200" spans="1:16" x14ac:dyDescent="0.25">
      <c r="A1200" s="33">
        <f t="shared" si="624"/>
        <v>0.31574403586279343</v>
      </c>
      <c r="B1200" s="24">
        <f t="shared" si="625"/>
        <v>1.8255964137206593E-2</v>
      </c>
      <c r="C1200" s="24">
        <f t="shared" si="626"/>
        <v>0.94390270960729872</v>
      </c>
      <c r="D1200" s="24">
        <f t="shared" si="627"/>
        <v>1.8692461921208687E-3</v>
      </c>
      <c r="E1200" s="24">
        <f t="shared" si="628"/>
        <v>8.5746836207879151E-2</v>
      </c>
      <c r="F1200" s="6">
        <f t="shared" si="629"/>
        <v>0.50527124834593817</v>
      </c>
      <c r="G1200" s="94">
        <f t="shared" si="635"/>
        <v>3.9642707205755079E-3</v>
      </c>
      <c r="H1200" s="6">
        <f t="shared" si="622"/>
        <v>0.31970830658336891</v>
      </c>
      <c r="I1200" s="6">
        <f t="shared" si="630"/>
        <v>0.15763175250441888</v>
      </c>
      <c r="J1200" s="6">
        <f t="shared" si="631"/>
        <v>0.89166264749558111</v>
      </c>
      <c r="K1200" s="6">
        <f t="shared" si="632"/>
        <v>9.6165109583447136E-2</v>
      </c>
      <c r="L1200" s="94">
        <f t="shared" si="633"/>
        <v>2.6224525456998926E-4</v>
      </c>
      <c r="M1200" s="94">
        <f t="shared" si="636"/>
        <v>1.9922104978449314E-3</v>
      </c>
      <c r="N1200" s="6">
        <f t="shared" si="623"/>
        <v>7.8905951334522217E-4</v>
      </c>
      <c r="O1200" s="6">
        <f t="shared" si="637"/>
        <v>0.31891928633895839</v>
      </c>
      <c r="P1200" s="6">
        <f t="shared" si="634"/>
        <v>0.31970834585230362</v>
      </c>
    </row>
    <row r="1201" spans="1:16" x14ac:dyDescent="0.25">
      <c r="A1201" s="33">
        <f t="shared" si="624"/>
        <v>0.31574405549726081</v>
      </c>
      <c r="B1201" s="24">
        <f t="shared" si="625"/>
        <v>1.8255944502739208E-2</v>
      </c>
      <c r="C1201" s="24">
        <f t="shared" si="626"/>
        <v>0.94390219238258766</v>
      </c>
      <c r="D1201" s="24">
        <f t="shared" si="627"/>
        <v>1.8692432107295981E-3</v>
      </c>
      <c r="E1201" s="24">
        <f t="shared" si="628"/>
        <v>8.5746839189270424E-2</v>
      </c>
      <c r="F1201" s="6">
        <f t="shared" si="629"/>
        <v>0.505271230777812</v>
      </c>
      <c r="G1201" s="94">
        <f t="shared" si="635"/>
        <v>3.9642704449025607E-3</v>
      </c>
      <c r="H1201" s="6">
        <f t="shared" si="622"/>
        <v>0.31970832594216336</v>
      </c>
      <c r="I1201" s="6">
        <f t="shared" si="630"/>
        <v>0.15763166612789214</v>
      </c>
      <c r="J1201" s="6">
        <f t="shared" si="631"/>
        <v>0.89166273387210782</v>
      </c>
      <c r="K1201" s="6">
        <f t="shared" si="632"/>
        <v>9.6165103611439248E-2</v>
      </c>
      <c r="L1201" s="94">
        <f t="shared" si="633"/>
        <v>2.6224525804265602E-4</v>
      </c>
      <c r="M1201" s="94">
        <f t="shared" si="636"/>
        <v>1.9922104978449314E-3</v>
      </c>
      <c r="N1201" s="6">
        <f t="shared" si="623"/>
        <v>7.8905951456065564E-4</v>
      </c>
      <c r="O1201" s="6">
        <f t="shared" si="637"/>
        <v>0.31891928633895839</v>
      </c>
      <c r="P1201" s="6">
        <f t="shared" si="634"/>
        <v>0.31970834585351904</v>
      </c>
    </row>
    <row r="1202" spans="1:16" x14ac:dyDescent="0.25">
      <c r="A1202" s="33">
        <f t="shared" si="624"/>
        <v>0.31574406545293865</v>
      </c>
      <c r="B1202" s="24">
        <f t="shared" si="625"/>
        <v>1.825593454706137E-2</v>
      </c>
      <c r="C1202" s="24">
        <f t="shared" si="626"/>
        <v>0.94390193012314061</v>
      </c>
      <c r="D1202" s="24">
        <f t="shared" si="627"/>
        <v>1.8692416990125213E-3</v>
      </c>
      <c r="E1202" s="24">
        <f t="shared" si="628"/>
        <v>8.5746840700987495E-2</v>
      </c>
      <c r="F1202" s="6">
        <f t="shared" si="629"/>
        <v>0.50527122186987861</v>
      </c>
      <c r="G1202" s="94">
        <f t="shared" si="635"/>
        <v>3.964270305122362E-3</v>
      </c>
      <c r="H1202" s="6">
        <f t="shared" si="622"/>
        <v>0.31970833575806101</v>
      </c>
      <c r="I1202" s="6">
        <f t="shared" si="630"/>
        <v>0.15763162233056449</v>
      </c>
      <c r="J1202" s="6">
        <f t="shared" si="631"/>
        <v>0.89166277766943547</v>
      </c>
      <c r="K1202" s="6">
        <f t="shared" si="632"/>
        <v>9.6165100583324184E-2</v>
      </c>
      <c r="L1202" s="94">
        <f t="shared" si="633"/>
        <v>2.6224525980348741E-4</v>
      </c>
      <c r="M1202" s="94">
        <f t="shared" si="636"/>
        <v>1.9922104978449314E-3</v>
      </c>
      <c r="N1202" s="6">
        <f t="shared" si="623"/>
        <v>7.8905951517694651E-4</v>
      </c>
      <c r="O1202" s="6">
        <f t="shared" si="637"/>
        <v>0.31891928633895839</v>
      </c>
      <c r="P1202" s="6">
        <f t="shared" si="634"/>
        <v>0.31970834585413532</v>
      </c>
    </row>
    <row r="1203" spans="1:16" x14ac:dyDescent="0.25">
      <c r="A1203" s="33">
        <f t="shared" si="624"/>
        <v>0.3157440705009758</v>
      </c>
      <c r="B1203" s="24">
        <f t="shared" si="625"/>
        <v>1.8255929499024215E-2</v>
      </c>
      <c r="C1203" s="24">
        <f t="shared" si="626"/>
        <v>0.94390179714418032</v>
      </c>
      <c r="D1203" s="24">
        <f t="shared" si="627"/>
        <v>1.8692409324948993E-3</v>
      </c>
      <c r="E1203" s="24">
        <f t="shared" si="628"/>
        <v>8.5746841467505122E-2</v>
      </c>
      <c r="F1203" s="6">
        <f t="shared" si="629"/>
        <v>0.50527121735310243</v>
      </c>
      <c r="G1203" s="94">
        <f t="shared" si="635"/>
        <v>3.9642702342466783E-3</v>
      </c>
      <c r="H1203" s="6">
        <f t="shared" si="622"/>
        <v>0.31970834073522247</v>
      </c>
      <c r="I1203" s="6">
        <f t="shared" si="630"/>
        <v>0.15763160012307811</v>
      </c>
      <c r="J1203" s="6">
        <f t="shared" si="631"/>
        <v>0.89166279987692187</v>
      </c>
      <c r="K1203" s="6">
        <f t="shared" si="632"/>
        <v>9.616509904791469E-2</v>
      </c>
      <c r="L1203" s="94">
        <f t="shared" si="633"/>
        <v>2.6224526069632172E-4</v>
      </c>
      <c r="M1203" s="94">
        <f t="shared" si="636"/>
        <v>1.9922104978449314E-3</v>
      </c>
      <c r="N1203" s="6">
        <f t="shared" si="623"/>
        <v>7.8905951548943851E-4</v>
      </c>
      <c r="O1203" s="6">
        <f t="shared" si="637"/>
        <v>0.31891928633895839</v>
      </c>
      <c r="P1203" s="6">
        <f t="shared" si="634"/>
        <v>0.31970834585444785</v>
      </c>
    </row>
    <row r="1204" spans="1:16" x14ac:dyDescent="0.25">
      <c r="A1204" s="33">
        <f t="shared" si="624"/>
        <v>0.31574407306058849</v>
      </c>
      <c r="B1204" s="24">
        <f t="shared" si="625"/>
        <v>1.8255926939411526E-2</v>
      </c>
      <c r="C1204" s="24">
        <f t="shared" si="626"/>
        <v>0.943901729717048</v>
      </c>
      <c r="D1204" s="24">
        <f t="shared" si="627"/>
        <v>1.8692405438313488E-3</v>
      </c>
      <c r="E1204" s="24">
        <f t="shared" si="628"/>
        <v>8.5746841856168668E-2</v>
      </c>
      <c r="F1204" s="6">
        <f t="shared" si="629"/>
        <v>0.50527121506286643</v>
      </c>
      <c r="G1204" s="94">
        <f t="shared" si="635"/>
        <v>3.9642701983090894E-3</v>
      </c>
      <c r="H1204" s="6">
        <f t="shared" si="622"/>
        <v>0.31970834325889758</v>
      </c>
      <c r="I1204" s="6">
        <f t="shared" si="630"/>
        <v>0.15763158886274703</v>
      </c>
      <c r="J1204" s="6">
        <f t="shared" si="631"/>
        <v>0.89166281113725288</v>
      </c>
      <c r="K1204" s="6">
        <f t="shared" si="632"/>
        <v>9.6165098269383506E-2</v>
      </c>
      <c r="L1204" s="94">
        <f t="shared" si="633"/>
        <v>2.6224526114903505E-4</v>
      </c>
      <c r="M1204" s="94">
        <f t="shared" si="636"/>
        <v>1.9922104978449314E-3</v>
      </c>
      <c r="N1204" s="6">
        <f t="shared" si="623"/>
        <v>7.8905951564788826E-4</v>
      </c>
      <c r="O1204" s="6">
        <f t="shared" si="637"/>
        <v>0.31891928633895839</v>
      </c>
      <c r="P1204" s="6">
        <f t="shared" si="634"/>
        <v>0.31970834585460628</v>
      </c>
    </row>
    <row r="1205" spans="1:16" x14ac:dyDescent="0.25">
      <c r="A1205" s="33">
        <f t="shared" si="624"/>
        <v>0.31574407435844287</v>
      </c>
      <c r="B1205" s="24">
        <f t="shared" si="625"/>
        <v>1.8255925641557147E-2</v>
      </c>
      <c r="C1205" s="24">
        <f t="shared" si="626"/>
        <v>0.94390169552804659</v>
      </c>
      <c r="D1205" s="24">
        <f t="shared" si="627"/>
        <v>1.8692403467590883E-3</v>
      </c>
      <c r="E1205" s="24">
        <f t="shared" si="628"/>
        <v>8.5746842053240929E-2</v>
      </c>
      <c r="F1205" s="6">
        <f t="shared" si="629"/>
        <v>0.50527121390159979</v>
      </c>
      <c r="G1205" s="94">
        <f t="shared" si="635"/>
        <v>3.9642701800868974E-3</v>
      </c>
      <c r="H1205" s="6">
        <f t="shared" si="622"/>
        <v>0.31970834453852975</v>
      </c>
      <c r="I1205" s="6">
        <f t="shared" si="630"/>
        <v>0.15763158315318379</v>
      </c>
      <c r="J1205" s="6">
        <f t="shared" si="631"/>
        <v>0.89166281684681614</v>
      </c>
      <c r="K1205" s="6">
        <f t="shared" si="632"/>
        <v>9.6165097874628402E-2</v>
      </c>
      <c r="L1205" s="94">
        <f t="shared" si="633"/>
        <v>2.6224526137858401E-4</v>
      </c>
      <c r="M1205" s="94">
        <f t="shared" si="636"/>
        <v>1.9922104978449314E-3</v>
      </c>
      <c r="N1205" s="6">
        <f t="shared" si="623"/>
        <v>7.8905951572823035E-4</v>
      </c>
      <c r="O1205" s="6">
        <f t="shared" si="637"/>
        <v>0.31891928633895839</v>
      </c>
      <c r="P1205" s="6">
        <f t="shared" si="634"/>
        <v>0.3197083458546866</v>
      </c>
    </row>
    <row r="1207" spans="1:16" x14ac:dyDescent="0.25">
      <c r="A1207" s="11" t="s">
        <v>75</v>
      </c>
      <c r="B1207" s="11"/>
      <c r="C1207" s="11"/>
      <c r="D1207" s="11"/>
      <c r="E1207" s="11"/>
      <c r="F1207">
        <f>F1174+1</f>
        <v>37</v>
      </c>
      <c r="G1207" t="s">
        <v>76</v>
      </c>
      <c r="H1207">
        <f>D$18/100</f>
        <v>0.7</v>
      </c>
      <c r="K1207" t="s">
        <v>15</v>
      </c>
    </row>
    <row r="1208" spans="1:16" x14ac:dyDescent="0.25">
      <c r="A1208" s="4" t="s">
        <v>82</v>
      </c>
      <c r="B1208" s="4" t="s">
        <v>185</v>
      </c>
      <c r="C1208" s="4" t="s">
        <v>186</v>
      </c>
      <c r="D1208" s="4" t="s">
        <v>187</v>
      </c>
      <c r="E1208" s="4" t="s">
        <v>188</v>
      </c>
      <c r="F1208" s="4" t="s">
        <v>79</v>
      </c>
      <c r="G1208" s="4" t="s">
        <v>81</v>
      </c>
      <c r="H1208" s="4" t="s">
        <v>84</v>
      </c>
      <c r="I1208" s="4" t="s">
        <v>60</v>
      </c>
      <c r="J1208" s="4" t="s">
        <v>190</v>
      </c>
      <c r="K1208" s="4" t="s">
        <v>86</v>
      </c>
      <c r="L1208" s="4" t="s">
        <v>88</v>
      </c>
      <c r="M1208" s="4" t="s">
        <v>88</v>
      </c>
      <c r="N1208" s="4" t="s">
        <v>90</v>
      </c>
      <c r="O1208" s="4" t="s">
        <v>92</v>
      </c>
      <c r="P1208" s="4" t="s">
        <v>92</v>
      </c>
    </row>
    <row r="1209" spans="1:16" x14ac:dyDescent="0.25">
      <c r="A1209" s="4" t="s">
        <v>77</v>
      </c>
      <c r="B1209" s="4" t="s">
        <v>10</v>
      </c>
      <c r="C1209" s="4" t="s">
        <v>57</v>
      </c>
      <c r="D1209" s="4" t="s">
        <v>59</v>
      </c>
      <c r="E1209" s="4" t="s">
        <v>189</v>
      </c>
      <c r="F1209" s="4" t="s">
        <v>78</v>
      </c>
      <c r="G1209" s="4" t="s">
        <v>80</v>
      </c>
      <c r="H1209" s="4" t="s">
        <v>83</v>
      </c>
      <c r="I1209" s="4" t="s">
        <v>61</v>
      </c>
      <c r="J1209" s="4" t="s">
        <v>191</v>
      </c>
      <c r="K1209" s="4" t="s">
        <v>85</v>
      </c>
      <c r="L1209" s="4" t="s">
        <v>87</v>
      </c>
      <c r="M1209" s="4" t="s">
        <v>28</v>
      </c>
      <c r="N1209" s="4" t="s">
        <v>89</v>
      </c>
      <c r="O1209" s="4" t="s">
        <v>32</v>
      </c>
      <c r="P1209" s="4" t="s">
        <v>91</v>
      </c>
    </row>
    <row r="1210" spans="1:16" x14ac:dyDescent="0.25">
      <c r="A1210" s="4" t="s">
        <v>0</v>
      </c>
      <c r="B1210" s="4" t="s">
        <v>0</v>
      </c>
      <c r="C1210" s="4" t="s">
        <v>97</v>
      </c>
      <c r="D1210" s="4" t="s">
        <v>17</v>
      </c>
      <c r="E1210" s="4" t="s">
        <v>17</v>
      </c>
      <c r="F1210" s="4" t="s">
        <v>22</v>
      </c>
      <c r="G1210" s="4" t="s">
        <v>0</v>
      </c>
      <c r="H1210" s="4" t="s">
        <v>0</v>
      </c>
      <c r="I1210" s="4" t="s">
        <v>0</v>
      </c>
      <c r="J1210" s="4" t="s">
        <v>0</v>
      </c>
      <c r="K1210" s="4" t="s">
        <v>0</v>
      </c>
      <c r="L1210" s="4" t="s">
        <v>20</v>
      </c>
      <c r="M1210" s="4" t="s">
        <v>20</v>
      </c>
      <c r="N1210" s="4" t="s">
        <v>0</v>
      </c>
      <c r="O1210" s="4" t="s">
        <v>0</v>
      </c>
      <c r="P1210" s="4" t="s">
        <v>0</v>
      </c>
    </row>
    <row r="1211" spans="1:16" x14ac:dyDescent="0.25">
      <c r="A1211" s="24">
        <v>0.2</v>
      </c>
      <c r="B1211" s="24">
        <f>IF(A1211&lt;0.167,A1211,2*0.167-A1211)</f>
        <v>0.13400000000000001</v>
      </c>
      <c r="C1211" s="24">
        <f>2*ACOS((0.167-B1211)/0.167)</f>
        <v>2.7437647987045688</v>
      </c>
      <c r="D1211" s="24">
        <f>0.167^2*(C1211-SIN(C1211))/2</f>
        <v>3.2858095406100046E-2</v>
      </c>
      <c r="E1211" s="24">
        <f>IF(A1211&lt;0.167,D1211,3.1416*(0.167)^2-D1211)</f>
        <v>5.4757986993899971E-2</v>
      </c>
      <c r="F1211" s="6">
        <f>$D$19/E1211</f>
        <v>0.7912162837048089</v>
      </c>
      <c r="G1211" s="94">
        <f>F1211^2/(2*32.2)</f>
        <v>9.7208572608641092E-3</v>
      </c>
      <c r="H1211" s="6">
        <f t="shared" ref="H1211:H1238" si="638">A1211+G1211</f>
        <v>0.20972085726086412</v>
      </c>
      <c r="I1211" s="6">
        <f>0.167*C1211</f>
        <v>0.45820872138366303</v>
      </c>
      <c r="J1211" s="6">
        <f>IF(A1211&lt;0.167,I1211,(2*3.1416*0.167-I1211))</f>
        <v>0.59108567861633698</v>
      </c>
      <c r="K1211" s="6">
        <f>E1211/J1211</f>
        <v>9.2639678095537803E-2</v>
      </c>
      <c r="L1211" s="94">
        <f>($D$21^2)*(F1211^2)/(($D$20^2)*(K1211^1.333))</f>
        <v>6.7588190163551704E-4</v>
      </c>
      <c r="M1211" s="94">
        <f>D1194</f>
        <v>1.8695960368476619E-3</v>
      </c>
      <c r="N1211" s="6">
        <f t="shared" ref="N1211:N1238" si="639">((M1211+L1211)/2)*D$30</f>
        <v>8.9091727846911265E-4</v>
      </c>
      <c r="O1211" s="6">
        <f>H1205</f>
        <v>0.31970834453852975</v>
      </c>
      <c r="P1211" s="6">
        <f>N1211+O1211</f>
        <v>0.32059926181699888</v>
      </c>
    </row>
    <row r="1212" spans="1:16" x14ac:dyDescent="0.25">
      <c r="A1212" s="33">
        <f t="shared" ref="A1212:A1238" si="640">A1211+(P1211-H1211)/2</f>
        <v>0.25543920227806738</v>
      </c>
      <c r="B1212" s="24">
        <f t="shared" ref="B1212:B1238" si="641">IF(A1212&lt;0.167,A1212,2*0.167-A1212)</f>
        <v>7.856079772193264E-2</v>
      </c>
      <c r="C1212" s="24">
        <f t="shared" ref="C1212:C1238" si="642">2*ACOS((0.167-B1212)/0.167)</f>
        <v>2.025391224415459</v>
      </c>
      <c r="D1212" s="24">
        <f t="shared" ref="D1212:D1238" si="643">0.167^2*(C1212-SIN(C1212))/2</f>
        <v>1.5714785548590259E-2</v>
      </c>
      <c r="E1212" s="24">
        <f t="shared" ref="E1212:E1238" si="644">IF(A1212&lt;0.167,D1212,3.1416*(0.167)^2-D1212)</f>
        <v>7.1901296851409752E-2</v>
      </c>
      <c r="F1212" s="6">
        <f t="shared" ref="F1212:F1238" si="645">$D$19/E1212</f>
        <v>0.60256786552828812</v>
      </c>
      <c r="G1212" s="94">
        <f>F1212^2/2/32.2</f>
        <v>5.6380129280639291E-3</v>
      </c>
      <c r="H1212" s="6">
        <f t="shared" si="638"/>
        <v>0.26107721520613131</v>
      </c>
      <c r="I1212" s="6">
        <f t="shared" ref="I1212:I1238" si="646">0.167*C1212</f>
        <v>0.33824033447738167</v>
      </c>
      <c r="J1212" s="6">
        <f t="shared" ref="J1212:J1238" si="647">IF(A1212&lt;0.167,I1212,(2*3.1416*0.167-I1212))</f>
        <v>0.71105406552261829</v>
      </c>
      <c r="K1212" s="6">
        <f t="shared" ref="K1212:K1238" si="648">E1212/J1212</f>
        <v>0.10111931052466869</v>
      </c>
      <c r="L1212" s="94">
        <f t="shared" ref="L1212:L1238" si="649">($D$21^2)*(F1212^2)/(($D$20^2)*(K1212^1.333))</f>
        <v>3.4880998971810164E-4</v>
      </c>
      <c r="M1212" s="94">
        <f>M1211</f>
        <v>1.8695960368476619E-3</v>
      </c>
      <c r="N1212" s="6">
        <f t="shared" si="639"/>
        <v>7.7644210929801716E-4</v>
      </c>
      <c r="O1212" s="6">
        <f>O1211</f>
        <v>0.31970834453852975</v>
      </c>
      <c r="P1212" s="6">
        <f t="shared" ref="P1212:P1238" si="650">N1212+O1212</f>
        <v>0.32048478664782776</v>
      </c>
    </row>
    <row r="1213" spans="1:16" x14ac:dyDescent="0.25">
      <c r="A1213" s="33">
        <f t="shared" si="640"/>
        <v>0.28514298799891558</v>
      </c>
      <c r="B1213" s="24">
        <f t="shared" si="641"/>
        <v>4.8857012001084443E-2</v>
      </c>
      <c r="C1213" s="24">
        <f t="shared" si="642"/>
        <v>1.5698450115585807</v>
      </c>
      <c r="D1213" s="24">
        <f t="shared" si="643"/>
        <v>7.9462100735691373E-3</v>
      </c>
      <c r="E1213" s="24">
        <f t="shared" si="644"/>
        <v>7.9669872326430885E-2</v>
      </c>
      <c r="F1213" s="6">
        <f t="shared" si="645"/>
        <v>0.54381172841538961</v>
      </c>
      <c r="G1213" s="94">
        <f t="shared" ref="G1213:G1238" si="651">F1213^2/2/32.2</f>
        <v>4.5920993161821964E-3</v>
      </c>
      <c r="H1213" s="6">
        <f t="shared" si="638"/>
        <v>0.28973508731509778</v>
      </c>
      <c r="I1213" s="6">
        <f t="shared" si="646"/>
        <v>0.26216411693028296</v>
      </c>
      <c r="J1213" s="6">
        <f t="shared" si="647"/>
        <v>0.787130283069717</v>
      </c>
      <c r="K1213" s="6">
        <f t="shared" si="648"/>
        <v>0.10121561073184429</v>
      </c>
      <c r="L1213" s="94">
        <f t="shared" si="649"/>
        <v>2.8374162833936069E-4</v>
      </c>
      <c r="M1213" s="94">
        <f t="shared" ref="M1213:M1238" si="652">M1212</f>
        <v>1.8695960368476619E-3</v>
      </c>
      <c r="N1213" s="6">
        <f t="shared" si="639"/>
        <v>7.5366818281545785E-4</v>
      </c>
      <c r="O1213" s="6">
        <f t="shared" ref="O1213:O1238" si="653">O1212</f>
        <v>0.31970834453852975</v>
      </c>
      <c r="P1213" s="6">
        <f t="shared" si="650"/>
        <v>0.32046201272134522</v>
      </c>
    </row>
    <row r="1214" spans="1:16" x14ac:dyDescent="0.25">
      <c r="A1214" s="33">
        <f t="shared" si="640"/>
        <v>0.3005064507020393</v>
      </c>
      <c r="B1214" s="24">
        <f t="shared" si="641"/>
        <v>3.3493549297960723E-2</v>
      </c>
      <c r="C1214" s="24">
        <f t="shared" si="642"/>
        <v>1.2888683085485568</v>
      </c>
      <c r="D1214" s="24">
        <f t="shared" si="643"/>
        <v>4.5786413635171188E-3</v>
      </c>
      <c r="E1214" s="24">
        <f t="shared" si="644"/>
        <v>8.3037441036482904E-2</v>
      </c>
      <c r="F1214" s="6">
        <f t="shared" si="645"/>
        <v>0.52175754011295417</v>
      </c>
      <c r="G1214" s="94">
        <f t="shared" si="651"/>
        <v>4.227188364359021E-3</v>
      </c>
      <c r="H1214" s="6">
        <f t="shared" si="638"/>
        <v>0.30473363906639833</v>
      </c>
      <c r="I1214" s="6">
        <f t="shared" si="646"/>
        <v>0.215241007527609</v>
      </c>
      <c r="J1214" s="6">
        <f t="shared" si="647"/>
        <v>0.83405339247239096</v>
      </c>
      <c r="K1214" s="6">
        <f t="shared" si="648"/>
        <v>9.9558903285956749E-2</v>
      </c>
      <c r="L1214" s="94">
        <f t="shared" si="649"/>
        <v>2.6700385022049587E-4</v>
      </c>
      <c r="M1214" s="94">
        <f t="shared" si="652"/>
        <v>1.8695960368476619E-3</v>
      </c>
      <c r="N1214" s="6">
        <f t="shared" si="639"/>
        <v>7.4780996047385528E-4</v>
      </c>
      <c r="O1214" s="6">
        <f t="shared" si="653"/>
        <v>0.31970834453852975</v>
      </c>
      <c r="P1214" s="6">
        <f t="shared" si="650"/>
        <v>0.32045615449900361</v>
      </c>
    </row>
    <row r="1215" spans="1:16" x14ac:dyDescent="0.25">
      <c r="A1215" s="33">
        <f t="shared" si="640"/>
        <v>0.30836770841834193</v>
      </c>
      <c r="B1215" s="24">
        <f t="shared" si="641"/>
        <v>2.5632291581658084E-2</v>
      </c>
      <c r="C1215" s="24">
        <f t="shared" si="642"/>
        <v>1.1227902181050808</v>
      </c>
      <c r="D1215" s="24">
        <f t="shared" si="643"/>
        <v>3.0883948427382476E-3</v>
      </c>
      <c r="E1215" s="24">
        <f t="shared" si="644"/>
        <v>8.4527687557261769E-2</v>
      </c>
      <c r="F1215" s="6">
        <f t="shared" si="645"/>
        <v>0.51255881030839479</v>
      </c>
      <c r="G1215" s="94">
        <f t="shared" si="651"/>
        <v>4.0794492860987113E-3</v>
      </c>
      <c r="H1215" s="6">
        <f t="shared" si="638"/>
        <v>0.31244715770444065</v>
      </c>
      <c r="I1215" s="6">
        <f t="shared" si="646"/>
        <v>0.1875059664235485</v>
      </c>
      <c r="J1215" s="6">
        <f t="shared" si="647"/>
        <v>0.86178843357645141</v>
      </c>
      <c r="K1215" s="6">
        <f t="shared" si="648"/>
        <v>9.8084035784129733E-2</v>
      </c>
      <c r="L1215" s="94">
        <f t="shared" si="649"/>
        <v>2.6284981184126642E-4</v>
      </c>
      <c r="M1215" s="94">
        <f t="shared" si="652"/>
        <v>1.8695960368476619E-3</v>
      </c>
      <c r="N1215" s="6">
        <f t="shared" si="639"/>
        <v>7.463560470411249E-4</v>
      </c>
      <c r="O1215" s="6">
        <f t="shared" si="653"/>
        <v>0.31970834453852975</v>
      </c>
      <c r="P1215" s="6">
        <f t="shared" si="650"/>
        <v>0.32045470058557091</v>
      </c>
    </row>
    <row r="1216" spans="1:16" x14ac:dyDescent="0.25">
      <c r="A1216" s="33">
        <f t="shared" si="640"/>
        <v>0.31237147985890706</v>
      </c>
      <c r="B1216" s="24">
        <f t="shared" si="641"/>
        <v>2.1628520141092955E-2</v>
      </c>
      <c r="C1216" s="24">
        <f t="shared" si="642"/>
        <v>1.0292071649912571</v>
      </c>
      <c r="D1216" s="24">
        <f t="shared" si="643"/>
        <v>2.4028689905535514E-3</v>
      </c>
      <c r="E1216" s="24">
        <f t="shared" si="644"/>
        <v>8.5213213409446459E-2</v>
      </c>
      <c r="F1216" s="6">
        <f t="shared" si="645"/>
        <v>0.50843536159460079</v>
      </c>
      <c r="G1216" s="94">
        <f t="shared" si="651"/>
        <v>4.0140763496868386E-3</v>
      </c>
      <c r="H1216" s="6">
        <f t="shared" si="638"/>
        <v>0.31638555620859388</v>
      </c>
      <c r="I1216" s="6">
        <f t="shared" si="646"/>
        <v>0.17187759655353993</v>
      </c>
      <c r="J1216" s="6">
        <f t="shared" si="647"/>
        <v>0.87741680344646</v>
      </c>
      <c r="K1216" s="6">
        <f t="shared" si="648"/>
        <v>9.7118282981055501E-2</v>
      </c>
      <c r="L1216" s="94">
        <f t="shared" si="649"/>
        <v>2.6207168650844943E-4</v>
      </c>
      <c r="M1216" s="94">
        <f t="shared" si="652"/>
        <v>1.8695960368476619E-3</v>
      </c>
      <c r="N1216" s="6">
        <f t="shared" si="639"/>
        <v>7.4608370317463899E-4</v>
      </c>
      <c r="O1216" s="6">
        <f t="shared" si="653"/>
        <v>0.31970834453852975</v>
      </c>
      <c r="P1216" s="6">
        <f t="shared" si="650"/>
        <v>0.32045442824170439</v>
      </c>
    </row>
    <row r="1217" spans="1:16" x14ac:dyDescent="0.25">
      <c r="A1217" s="33">
        <f t="shared" si="640"/>
        <v>0.31440591587546229</v>
      </c>
      <c r="B1217" s="24">
        <f t="shared" si="641"/>
        <v>1.9594084124537725E-2</v>
      </c>
      <c r="C1217" s="24">
        <f t="shared" si="642"/>
        <v>0.97856564085146447</v>
      </c>
      <c r="D1217" s="24">
        <f t="shared" si="643"/>
        <v>2.0758911479131933E-3</v>
      </c>
      <c r="E1217" s="24">
        <f t="shared" si="644"/>
        <v>8.5540191252086825E-2</v>
      </c>
      <c r="F1217" s="6">
        <f t="shared" si="645"/>
        <v>0.50649186468136209</v>
      </c>
      <c r="G1217" s="94">
        <f t="shared" si="651"/>
        <v>3.9834473445404224E-3</v>
      </c>
      <c r="H1217" s="6">
        <f t="shared" si="638"/>
        <v>0.31838936322000272</v>
      </c>
      <c r="I1217" s="6">
        <f t="shared" si="646"/>
        <v>0.16342046202219457</v>
      </c>
      <c r="J1217" s="6">
        <f t="shared" si="647"/>
        <v>0.88587393797780534</v>
      </c>
      <c r="K1217" s="6">
        <f t="shared" si="648"/>
        <v>9.6560230056378454E-2</v>
      </c>
      <c r="L1217" s="94">
        <f t="shared" si="649"/>
        <v>2.62077453217394E-4</v>
      </c>
      <c r="M1217" s="94">
        <f t="shared" si="652"/>
        <v>1.8695960368476619E-3</v>
      </c>
      <c r="N1217" s="6">
        <f t="shared" si="639"/>
        <v>7.4608572152276955E-4</v>
      </c>
      <c r="O1217" s="6">
        <f t="shared" si="653"/>
        <v>0.31970834453852975</v>
      </c>
      <c r="P1217" s="6">
        <f t="shared" si="650"/>
        <v>0.32045443026005255</v>
      </c>
    </row>
    <row r="1218" spans="1:16" x14ac:dyDescent="0.25">
      <c r="A1218" s="33">
        <f t="shared" si="640"/>
        <v>0.31543844939548721</v>
      </c>
      <c r="B1218" s="24">
        <f t="shared" si="641"/>
        <v>1.8561550604512811E-2</v>
      </c>
      <c r="C1218" s="24">
        <f t="shared" si="642"/>
        <v>0.95192120736714747</v>
      </c>
      <c r="D1218" s="24">
        <f t="shared" si="643"/>
        <v>1.9158302617044529E-3</v>
      </c>
      <c r="E1218" s="24">
        <f t="shared" si="644"/>
        <v>8.570025213829556E-2</v>
      </c>
      <c r="F1218" s="6">
        <f t="shared" si="645"/>
        <v>0.50554589854129062</v>
      </c>
      <c r="G1218" s="94">
        <f t="shared" si="651"/>
        <v>3.9685816076385225E-3</v>
      </c>
      <c r="H1218" s="6">
        <f t="shared" si="638"/>
        <v>0.31940703100312573</v>
      </c>
      <c r="I1218" s="6">
        <f t="shared" si="646"/>
        <v>0.15897084163031364</v>
      </c>
      <c r="J1218" s="6">
        <f t="shared" si="647"/>
        <v>0.89032355836968635</v>
      </c>
      <c r="K1218" s="6">
        <f t="shared" si="648"/>
        <v>9.6257423868717287E-2</v>
      </c>
      <c r="L1218" s="94">
        <f t="shared" si="649"/>
        <v>2.6219486545792591E-4</v>
      </c>
      <c r="M1218" s="94">
        <f t="shared" si="652"/>
        <v>1.8695960368476619E-3</v>
      </c>
      <c r="N1218" s="6">
        <f t="shared" si="639"/>
        <v>7.4612681580695558E-4</v>
      </c>
      <c r="O1218" s="6">
        <f t="shared" si="653"/>
        <v>0.31970834453852975</v>
      </c>
      <c r="P1218" s="6">
        <f t="shared" si="650"/>
        <v>0.32045447135433669</v>
      </c>
    </row>
    <row r="1219" spans="1:16" x14ac:dyDescent="0.25">
      <c r="A1219" s="33">
        <f t="shared" si="640"/>
        <v>0.31596216957109269</v>
      </c>
      <c r="B1219" s="24">
        <f t="shared" si="641"/>
        <v>1.8037830428907331E-2</v>
      </c>
      <c r="C1219" s="24">
        <f t="shared" si="642"/>
        <v>0.93814021003316528</v>
      </c>
      <c r="D1219" s="24">
        <f t="shared" si="643"/>
        <v>1.8362171627320911E-3</v>
      </c>
      <c r="E1219" s="24">
        <f t="shared" si="644"/>
        <v>8.5779865237267924E-2</v>
      </c>
      <c r="F1219" s="6">
        <f t="shared" si="645"/>
        <v>0.50507669664240318</v>
      </c>
      <c r="G1219" s="94">
        <f t="shared" si="651"/>
        <v>3.9612184703602818E-3</v>
      </c>
      <c r="H1219" s="6">
        <f t="shared" si="638"/>
        <v>0.31992338804145298</v>
      </c>
      <c r="I1219" s="6">
        <f t="shared" si="646"/>
        <v>0.15666941507553861</v>
      </c>
      <c r="J1219" s="6">
        <f t="shared" si="647"/>
        <v>0.89262498492446141</v>
      </c>
      <c r="K1219" s="6">
        <f t="shared" si="648"/>
        <v>9.6098436281757293E-2</v>
      </c>
      <c r="L1219" s="94">
        <f t="shared" si="649"/>
        <v>2.622857171847568E-4</v>
      </c>
      <c r="M1219" s="94">
        <f t="shared" si="652"/>
        <v>1.8695960368476619E-3</v>
      </c>
      <c r="N1219" s="6">
        <f t="shared" si="639"/>
        <v>7.4615861391134648E-4</v>
      </c>
      <c r="O1219" s="6">
        <f t="shared" si="653"/>
        <v>0.31970834453852975</v>
      </c>
      <c r="P1219" s="6">
        <f t="shared" si="650"/>
        <v>0.32045450315244112</v>
      </c>
    </row>
    <row r="1220" spans="1:16" x14ac:dyDescent="0.25">
      <c r="A1220" s="33">
        <f t="shared" si="640"/>
        <v>0.31622772712658676</v>
      </c>
      <c r="B1220" s="24">
        <f t="shared" si="641"/>
        <v>1.7772272873413264E-2</v>
      </c>
      <c r="C1220" s="24">
        <f t="shared" si="642"/>
        <v>0.9310803681652895</v>
      </c>
      <c r="D1220" s="24">
        <f t="shared" si="643"/>
        <v>1.7962609686921244E-3</v>
      </c>
      <c r="E1220" s="24">
        <f t="shared" si="644"/>
        <v>8.5819821431307897E-2</v>
      </c>
      <c r="F1220" s="6">
        <f t="shared" si="645"/>
        <v>0.50484154184763042</v>
      </c>
      <c r="G1220" s="94">
        <f t="shared" si="651"/>
        <v>3.9575307822219364E-3</v>
      </c>
      <c r="H1220" s="6">
        <f t="shared" si="638"/>
        <v>0.3201852579088087</v>
      </c>
      <c r="I1220" s="6">
        <f t="shared" si="646"/>
        <v>0.15549042148360334</v>
      </c>
      <c r="J1220" s="6">
        <f t="shared" si="647"/>
        <v>0.89380397851639659</v>
      </c>
      <c r="K1220" s="6">
        <f t="shared" si="648"/>
        <v>9.6016378863918381E-2</v>
      </c>
      <c r="L1220" s="94">
        <f t="shared" si="649"/>
        <v>2.6234010488773301E-4</v>
      </c>
      <c r="M1220" s="94">
        <f t="shared" si="652"/>
        <v>1.8695960368476619E-3</v>
      </c>
      <c r="N1220" s="6">
        <f t="shared" si="639"/>
        <v>7.4617764960738817E-4</v>
      </c>
      <c r="O1220" s="6">
        <f t="shared" si="653"/>
        <v>0.31970834453852975</v>
      </c>
      <c r="P1220" s="6">
        <f t="shared" si="650"/>
        <v>0.32045452218813714</v>
      </c>
    </row>
    <row r="1221" spans="1:16" x14ac:dyDescent="0.25">
      <c r="A1221" s="33">
        <f t="shared" si="640"/>
        <v>0.316362359266251</v>
      </c>
      <c r="B1221" s="24">
        <f t="shared" si="641"/>
        <v>1.7637640733749016E-2</v>
      </c>
      <c r="C1221" s="24">
        <f t="shared" si="642"/>
        <v>0.92748216341282674</v>
      </c>
      <c r="D1221" s="24">
        <f t="shared" si="643"/>
        <v>1.7761111064834923E-3</v>
      </c>
      <c r="E1221" s="24">
        <f t="shared" si="644"/>
        <v>8.5839971293516532E-2</v>
      </c>
      <c r="F1221" s="6">
        <f t="shared" si="645"/>
        <v>0.50472303659474949</v>
      </c>
      <c r="G1221" s="94">
        <f t="shared" si="651"/>
        <v>3.9556730383451056E-3</v>
      </c>
      <c r="H1221" s="6">
        <f t="shared" si="638"/>
        <v>0.3203180323045961</v>
      </c>
      <c r="I1221" s="6">
        <f t="shared" si="646"/>
        <v>0.15488952128994207</v>
      </c>
      <c r="J1221" s="6">
        <f t="shared" si="647"/>
        <v>0.89440487871005792</v>
      </c>
      <c r="K1221" s="6">
        <f t="shared" si="648"/>
        <v>9.597439966709255E-2</v>
      </c>
      <c r="L1221" s="94">
        <f t="shared" si="649"/>
        <v>2.6236985502154519E-4</v>
      </c>
      <c r="M1221" s="94">
        <f t="shared" si="652"/>
        <v>1.8695960368476619E-3</v>
      </c>
      <c r="N1221" s="6">
        <f t="shared" si="639"/>
        <v>7.4618806215422237E-4</v>
      </c>
      <c r="O1221" s="6">
        <f t="shared" si="653"/>
        <v>0.31970834453852975</v>
      </c>
      <c r="P1221" s="6">
        <f t="shared" si="650"/>
        <v>0.32045453260068396</v>
      </c>
    </row>
    <row r="1222" spans="1:16" x14ac:dyDescent="0.25">
      <c r="A1222" s="33">
        <f t="shared" si="640"/>
        <v>0.31643060941429491</v>
      </c>
      <c r="B1222" s="24">
        <f t="shared" si="641"/>
        <v>1.7569390585705114E-2</v>
      </c>
      <c r="C1222" s="24">
        <f t="shared" si="642"/>
        <v>0.92565314422983214</v>
      </c>
      <c r="D1222" s="24">
        <f t="shared" si="643"/>
        <v>1.7659240421765688E-3</v>
      </c>
      <c r="E1222" s="24">
        <f t="shared" si="644"/>
        <v>8.5850158357823447E-2</v>
      </c>
      <c r="F1222" s="6">
        <f t="shared" si="645"/>
        <v>0.50466314566234682</v>
      </c>
      <c r="G1222" s="94">
        <f t="shared" si="651"/>
        <v>3.9547343259288053E-3</v>
      </c>
      <c r="H1222" s="6">
        <f t="shared" si="638"/>
        <v>0.3203853437402237</v>
      </c>
      <c r="I1222" s="6">
        <f t="shared" si="646"/>
        <v>0.15458407508638197</v>
      </c>
      <c r="J1222" s="6">
        <f t="shared" si="647"/>
        <v>0.89471032491361802</v>
      </c>
      <c r="K1222" s="6">
        <f t="shared" si="648"/>
        <v>9.5953020734517683E-2</v>
      </c>
      <c r="L1222" s="94">
        <f t="shared" si="649"/>
        <v>2.6238550102144261E-4</v>
      </c>
      <c r="M1222" s="94">
        <f t="shared" si="652"/>
        <v>1.8695960368476619E-3</v>
      </c>
      <c r="N1222" s="6">
        <f t="shared" si="639"/>
        <v>7.4619353825418659E-4</v>
      </c>
      <c r="O1222" s="6">
        <f t="shared" si="653"/>
        <v>0.31970834453852975</v>
      </c>
      <c r="P1222" s="6">
        <f t="shared" si="650"/>
        <v>0.32045453807678392</v>
      </c>
    </row>
    <row r="1223" spans="1:16" x14ac:dyDescent="0.25">
      <c r="A1223" s="33">
        <f t="shared" si="640"/>
        <v>0.31646520658257504</v>
      </c>
      <c r="B1223" s="24">
        <f t="shared" si="641"/>
        <v>1.7534793417424976E-2</v>
      </c>
      <c r="C1223" s="24">
        <f t="shared" si="642"/>
        <v>0.92472470166471066</v>
      </c>
      <c r="D1223" s="24">
        <f t="shared" si="643"/>
        <v>1.7607671733107665E-3</v>
      </c>
      <c r="E1223" s="24">
        <f t="shared" si="644"/>
        <v>8.5855315226689252E-2</v>
      </c>
      <c r="F1223" s="6">
        <f t="shared" si="645"/>
        <v>0.5046328332506258</v>
      </c>
      <c r="G1223" s="94">
        <f t="shared" si="651"/>
        <v>3.9542592607849977E-3</v>
      </c>
      <c r="H1223" s="6">
        <f t="shared" si="638"/>
        <v>0.32041946584336006</v>
      </c>
      <c r="I1223" s="6">
        <f t="shared" si="646"/>
        <v>0.15442902517800669</v>
      </c>
      <c r="J1223" s="6">
        <f t="shared" si="647"/>
        <v>0.89486537482199324</v>
      </c>
      <c r="K1223" s="6">
        <f t="shared" si="648"/>
        <v>9.5942158052285356E-2</v>
      </c>
      <c r="L1223" s="94">
        <f t="shared" si="649"/>
        <v>2.6239357799234922E-4</v>
      </c>
      <c r="M1223" s="94">
        <f t="shared" si="652"/>
        <v>1.8695960368476619E-3</v>
      </c>
      <c r="N1223" s="6">
        <f t="shared" si="639"/>
        <v>7.4619636519400391E-4</v>
      </c>
      <c r="O1223" s="6">
        <f t="shared" si="653"/>
        <v>0.31970834453852975</v>
      </c>
      <c r="P1223" s="6">
        <f t="shared" si="650"/>
        <v>0.32045454090372377</v>
      </c>
    </row>
    <row r="1224" spans="1:16" x14ac:dyDescent="0.25">
      <c r="A1224" s="33">
        <f t="shared" si="640"/>
        <v>0.3164827441127569</v>
      </c>
      <c r="B1224" s="24">
        <f t="shared" si="641"/>
        <v>1.7517255887243122E-2</v>
      </c>
      <c r="C1224" s="24">
        <f t="shared" si="642"/>
        <v>0.92425373764460694</v>
      </c>
      <c r="D1224" s="24">
        <f t="shared" si="643"/>
        <v>1.7581549570269209E-3</v>
      </c>
      <c r="E1224" s="24">
        <f t="shared" si="644"/>
        <v>8.5857927442973103E-2</v>
      </c>
      <c r="F1224" s="6">
        <f t="shared" si="645"/>
        <v>0.50461747986225924</v>
      </c>
      <c r="G1224" s="94">
        <f t="shared" si="651"/>
        <v>3.9540186487971671E-3</v>
      </c>
      <c r="H1224" s="6">
        <f t="shared" si="638"/>
        <v>0.32043676276155408</v>
      </c>
      <c r="I1224" s="6">
        <f t="shared" si="646"/>
        <v>0.15435037418664938</v>
      </c>
      <c r="J1224" s="6">
        <f t="shared" si="647"/>
        <v>0.89494402581335053</v>
      </c>
      <c r="K1224" s="6">
        <f t="shared" si="648"/>
        <v>9.5936645160509315E-2</v>
      </c>
      <c r="L1224" s="94">
        <f t="shared" si="649"/>
        <v>2.6239770980123075E-4</v>
      </c>
      <c r="M1224" s="94">
        <f t="shared" si="652"/>
        <v>1.8695960368476619E-3</v>
      </c>
      <c r="N1224" s="6">
        <f t="shared" si="639"/>
        <v>7.4619781132711236E-4</v>
      </c>
      <c r="O1224" s="6">
        <f t="shared" si="653"/>
        <v>0.31970834453852975</v>
      </c>
      <c r="P1224" s="6">
        <f t="shared" si="650"/>
        <v>0.32045454234985687</v>
      </c>
    </row>
    <row r="1225" spans="1:16" x14ac:dyDescent="0.25">
      <c r="A1225" s="33">
        <f t="shared" si="640"/>
        <v>0.31649163390690827</v>
      </c>
      <c r="B1225" s="24">
        <f t="shared" si="641"/>
        <v>1.7508366093091754E-2</v>
      </c>
      <c r="C1225" s="24">
        <f t="shared" si="642"/>
        <v>0.92401492038750987</v>
      </c>
      <c r="D1225" s="24">
        <f t="shared" si="643"/>
        <v>1.7568312932114507E-3</v>
      </c>
      <c r="E1225" s="24">
        <f t="shared" si="644"/>
        <v>8.5859251106788562E-2</v>
      </c>
      <c r="F1225" s="6">
        <f t="shared" si="645"/>
        <v>0.50460970034065689</v>
      </c>
      <c r="G1225" s="94">
        <f t="shared" si="651"/>
        <v>3.9538967341286877E-3</v>
      </c>
      <c r="H1225" s="6">
        <f t="shared" si="638"/>
        <v>0.32044553064103698</v>
      </c>
      <c r="I1225" s="6">
        <f t="shared" si="646"/>
        <v>0.15431049170471417</v>
      </c>
      <c r="J1225" s="6">
        <f t="shared" si="647"/>
        <v>0.89498390829528573</v>
      </c>
      <c r="K1225" s="6">
        <f t="shared" si="648"/>
        <v>9.5933848989897888E-2</v>
      </c>
      <c r="L1225" s="94">
        <f t="shared" si="649"/>
        <v>2.6239981387739508E-4</v>
      </c>
      <c r="M1225" s="94">
        <f>M1217</f>
        <v>1.8695960368476619E-3</v>
      </c>
      <c r="N1225" s="6">
        <f t="shared" si="639"/>
        <v>7.4619854775376997E-4</v>
      </c>
      <c r="O1225" s="6">
        <f>O1217</f>
        <v>0.31970834453852975</v>
      </c>
      <c r="P1225" s="6">
        <f t="shared" si="650"/>
        <v>0.32045454308628352</v>
      </c>
    </row>
    <row r="1226" spans="1:16" x14ac:dyDescent="0.25">
      <c r="A1226" s="33">
        <f t="shared" si="640"/>
        <v>0.31649614012953153</v>
      </c>
      <c r="B1226" s="24">
        <f t="shared" si="641"/>
        <v>1.7503859870468486E-2</v>
      </c>
      <c r="C1226" s="24">
        <f t="shared" si="642"/>
        <v>0.92389384242236172</v>
      </c>
      <c r="D1226" s="24">
        <f t="shared" si="643"/>
        <v>1.7561604513342971E-3</v>
      </c>
      <c r="E1226" s="24">
        <f t="shared" si="644"/>
        <v>8.5859921948665721E-2</v>
      </c>
      <c r="F1226" s="6">
        <f t="shared" si="645"/>
        <v>0.50460575771747573</v>
      </c>
      <c r="G1226" s="94">
        <f t="shared" si="651"/>
        <v>3.9538349490935995E-3</v>
      </c>
      <c r="H1226" s="6">
        <f t="shared" si="638"/>
        <v>0.32044997507862516</v>
      </c>
      <c r="I1226" s="6">
        <f t="shared" si="646"/>
        <v>0.15429027168453441</v>
      </c>
      <c r="J1226" s="6">
        <f t="shared" si="647"/>
        <v>0.8950041283154655</v>
      </c>
      <c r="K1226" s="6">
        <f t="shared" si="648"/>
        <v>9.5932431183604935E-2</v>
      </c>
      <c r="L1226" s="94">
        <f t="shared" si="649"/>
        <v>2.6240088291327155E-4</v>
      </c>
      <c r="M1226" s="94">
        <f t="shared" si="652"/>
        <v>1.8695960368476619E-3</v>
      </c>
      <c r="N1226" s="6">
        <f t="shared" si="639"/>
        <v>7.4619892191632659E-4</v>
      </c>
      <c r="O1226" s="6">
        <f t="shared" si="653"/>
        <v>0.31970834453852975</v>
      </c>
      <c r="P1226" s="6">
        <f t="shared" si="650"/>
        <v>0.32045454346044611</v>
      </c>
    </row>
    <row r="1227" spans="1:16" x14ac:dyDescent="0.25">
      <c r="A1227" s="33">
        <f t="shared" si="640"/>
        <v>0.31649842432044201</v>
      </c>
      <c r="B1227" s="24">
        <f t="shared" si="641"/>
        <v>1.7501575679558012E-2</v>
      </c>
      <c r="C1227" s="24">
        <f t="shared" si="642"/>
        <v>0.92383246273707176</v>
      </c>
      <c r="D1227" s="24">
        <f t="shared" si="643"/>
        <v>1.7558204347250567E-3</v>
      </c>
      <c r="E1227" s="24">
        <f t="shared" si="644"/>
        <v>8.5860261965274964E-2</v>
      </c>
      <c r="F1227" s="6">
        <f t="shared" si="645"/>
        <v>0.50460375942006996</v>
      </c>
      <c r="G1227" s="94">
        <f t="shared" si="651"/>
        <v>3.9538036338644068E-3</v>
      </c>
      <c r="H1227" s="6">
        <f t="shared" si="638"/>
        <v>0.32045222795430639</v>
      </c>
      <c r="I1227" s="6">
        <f t="shared" si="646"/>
        <v>0.15428002127709101</v>
      </c>
      <c r="J1227" s="6">
        <f t="shared" si="647"/>
        <v>0.89501437872290901</v>
      </c>
      <c r="K1227" s="6">
        <f t="shared" si="648"/>
        <v>9.5931712390798118E-2</v>
      </c>
      <c r="L1227" s="94">
        <f t="shared" si="649"/>
        <v>2.6240142544258383E-4</v>
      </c>
      <c r="M1227" s="94">
        <f t="shared" si="652"/>
        <v>1.8695960368476619E-3</v>
      </c>
      <c r="N1227" s="6">
        <f t="shared" si="639"/>
        <v>7.4619911180158591E-4</v>
      </c>
      <c r="O1227" s="6">
        <f t="shared" si="653"/>
        <v>0.31970834453852975</v>
      </c>
      <c r="P1227" s="6">
        <f t="shared" si="650"/>
        <v>0.32045454365033132</v>
      </c>
    </row>
    <row r="1228" spans="1:16" x14ac:dyDescent="0.25">
      <c r="A1228" s="33">
        <f t="shared" si="640"/>
        <v>0.31649958216845447</v>
      </c>
      <c r="B1228" s="24">
        <f t="shared" si="641"/>
        <v>1.7500417831545545E-2</v>
      </c>
      <c r="C1228" s="24">
        <f t="shared" si="642"/>
        <v>0.92380134815408343</v>
      </c>
      <c r="D1228" s="24">
        <f t="shared" si="643"/>
        <v>1.7556480895555167E-3</v>
      </c>
      <c r="E1228" s="24">
        <f t="shared" si="644"/>
        <v>8.5860434310444503E-2</v>
      </c>
      <c r="F1228" s="6">
        <f t="shared" si="645"/>
        <v>0.50460274654352022</v>
      </c>
      <c r="G1228" s="94">
        <f t="shared" si="651"/>
        <v>3.9537877611686969E-3</v>
      </c>
      <c r="H1228" s="6">
        <f t="shared" si="638"/>
        <v>0.32045336992962314</v>
      </c>
      <c r="I1228" s="6">
        <f t="shared" si="646"/>
        <v>0.15427482514173194</v>
      </c>
      <c r="J1228" s="6">
        <f t="shared" si="647"/>
        <v>0.895019574858268</v>
      </c>
      <c r="K1228" s="6">
        <f t="shared" si="648"/>
        <v>9.5931348008831033E-2</v>
      </c>
      <c r="L1228" s="94">
        <f t="shared" si="649"/>
        <v>2.6240170061271189E-4</v>
      </c>
      <c r="M1228" s="94">
        <f t="shared" si="652"/>
        <v>1.8695960368476619E-3</v>
      </c>
      <c r="N1228" s="6">
        <f t="shared" si="639"/>
        <v>7.4619920811113077E-4</v>
      </c>
      <c r="O1228" s="6">
        <f t="shared" si="653"/>
        <v>0.31970834453852975</v>
      </c>
      <c r="P1228" s="6">
        <f t="shared" si="650"/>
        <v>0.3204545437466409</v>
      </c>
    </row>
    <row r="1229" spans="1:16" x14ac:dyDescent="0.25">
      <c r="A1229" s="33">
        <f t="shared" si="640"/>
        <v>0.31650016907696332</v>
      </c>
      <c r="B1229" s="24">
        <f t="shared" si="641"/>
        <v>1.7499830923036697E-2</v>
      </c>
      <c r="C1229" s="24">
        <f t="shared" si="642"/>
        <v>0.92378557592552069</v>
      </c>
      <c r="D1229" s="24">
        <f t="shared" si="643"/>
        <v>1.7555607305380176E-3</v>
      </c>
      <c r="E1229" s="24">
        <f t="shared" si="644"/>
        <v>8.5860521669461995E-2</v>
      </c>
      <c r="F1229" s="6">
        <f t="shared" si="645"/>
        <v>0.50460223313410568</v>
      </c>
      <c r="G1229" s="94">
        <f t="shared" si="651"/>
        <v>3.9537797155889181E-3</v>
      </c>
      <c r="H1229" s="6">
        <f t="shared" si="638"/>
        <v>0.32045394879255223</v>
      </c>
      <c r="I1229" s="6">
        <f t="shared" si="646"/>
        <v>0.15427219117956195</v>
      </c>
      <c r="J1229" s="6">
        <f t="shared" si="647"/>
        <v>0.89502220882043804</v>
      </c>
      <c r="K1229" s="6">
        <f t="shared" si="648"/>
        <v>9.5931163297745148E-2</v>
      </c>
      <c r="L1229" s="94">
        <f t="shared" si="649"/>
        <v>2.6240184013748844E-4</v>
      </c>
      <c r="M1229" s="94">
        <f t="shared" si="652"/>
        <v>1.8695960368476619E-3</v>
      </c>
      <c r="N1229" s="6">
        <f t="shared" si="639"/>
        <v>7.4619925694480258E-4</v>
      </c>
      <c r="O1229" s="6">
        <f t="shared" si="653"/>
        <v>0.31970834453852975</v>
      </c>
      <c r="P1229" s="6">
        <f t="shared" si="650"/>
        <v>0.32045454379547456</v>
      </c>
    </row>
    <row r="1230" spans="1:16" x14ac:dyDescent="0.25">
      <c r="A1230" s="33">
        <f t="shared" si="640"/>
        <v>0.31650046657842446</v>
      </c>
      <c r="B1230" s="24">
        <f t="shared" si="641"/>
        <v>1.7499533421575564E-2</v>
      </c>
      <c r="C1230" s="24">
        <f t="shared" si="642"/>
        <v>0.92377758095359752</v>
      </c>
      <c r="D1230" s="24">
        <f t="shared" si="643"/>
        <v>1.7555164491470454E-3</v>
      </c>
      <c r="E1230" s="24">
        <f t="shared" si="644"/>
        <v>8.5860565950852966E-2</v>
      </c>
      <c r="F1230" s="6">
        <f t="shared" si="645"/>
        <v>0.50460197289253239</v>
      </c>
      <c r="G1230" s="94">
        <f t="shared" si="651"/>
        <v>3.9537756373763345E-3</v>
      </c>
      <c r="H1230" s="6">
        <f t="shared" si="638"/>
        <v>0.32045424221580077</v>
      </c>
      <c r="I1230" s="6">
        <f t="shared" si="646"/>
        <v>0.15427085601925081</v>
      </c>
      <c r="J1230" s="6">
        <f t="shared" si="647"/>
        <v>0.89502354398074913</v>
      </c>
      <c r="K1230" s="6">
        <f t="shared" si="648"/>
        <v>9.593106966658714E-2</v>
      </c>
      <c r="L1230" s="94">
        <f t="shared" si="649"/>
        <v>2.6240191087284129E-4</v>
      </c>
      <c r="M1230" s="94">
        <f t="shared" si="652"/>
        <v>1.8695960368476619E-3</v>
      </c>
      <c r="N1230" s="6">
        <f t="shared" si="639"/>
        <v>7.4619928170217614E-4</v>
      </c>
      <c r="O1230" s="6">
        <f t="shared" si="653"/>
        <v>0.31970834453852975</v>
      </c>
      <c r="P1230" s="6">
        <f t="shared" si="650"/>
        <v>0.32045454382023192</v>
      </c>
    </row>
    <row r="1231" spans="1:16" x14ac:dyDescent="0.25">
      <c r="A1231" s="33">
        <f t="shared" si="640"/>
        <v>0.31650061738064006</v>
      </c>
      <c r="B1231" s="24">
        <f t="shared" si="641"/>
        <v>1.749938261935996E-2</v>
      </c>
      <c r="C1231" s="24">
        <f t="shared" si="642"/>
        <v>0.92377352831207515</v>
      </c>
      <c r="D1231" s="24">
        <f t="shared" si="643"/>
        <v>1.7554940032355529E-3</v>
      </c>
      <c r="E1231" s="24">
        <f t="shared" si="644"/>
        <v>8.586058839676447E-2</v>
      </c>
      <c r="F1231" s="6">
        <f t="shared" si="645"/>
        <v>0.5046018409780948</v>
      </c>
      <c r="G1231" s="94">
        <f t="shared" si="651"/>
        <v>3.953773570162771E-3</v>
      </c>
      <c r="H1231" s="6">
        <f t="shared" si="638"/>
        <v>0.3204543909508028</v>
      </c>
      <c r="I1231" s="6">
        <f t="shared" si="646"/>
        <v>0.15427017922811656</v>
      </c>
      <c r="J1231" s="6">
        <f t="shared" si="647"/>
        <v>0.89502422077188337</v>
      </c>
      <c r="K1231" s="6">
        <f t="shared" si="648"/>
        <v>9.5931022204870514E-2</v>
      </c>
      <c r="L1231" s="94">
        <f t="shared" si="649"/>
        <v>2.6240194673107081E-4</v>
      </c>
      <c r="M1231" s="94">
        <f t="shared" si="652"/>
        <v>1.8695960368476619E-3</v>
      </c>
      <c r="N1231" s="6">
        <f t="shared" si="639"/>
        <v>7.4619929425255647E-4</v>
      </c>
      <c r="O1231" s="6">
        <f t="shared" si="653"/>
        <v>0.31970834453852975</v>
      </c>
      <c r="P1231" s="6">
        <f t="shared" si="650"/>
        <v>0.32045454383278232</v>
      </c>
    </row>
    <row r="1232" spans="1:16" x14ac:dyDescent="0.25">
      <c r="A1232" s="33">
        <f t="shared" si="640"/>
        <v>0.31650069382162982</v>
      </c>
      <c r="B1232" s="24">
        <f t="shared" si="641"/>
        <v>1.74993061783702E-2</v>
      </c>
      <c r="C1232" s="24">
        <f t="shared" si="642"/>
        <v>0.92377147403934456</v>
      </c>
      <c r="D1232" s="24">
        <f t="shared" si="643"/>
        <v>1.7554826255351561E-3</v>
      </c>
      <c r="E1232" s="24">
        <f t="shared" si="644"/>
        <v>8.5860599774464863E-2</v>
      </c>
      <c r="F1232" s="6">
        <f t="shared" si="645"/>
        <v>0.50460177411146934</v>
      </c>
      <c r="G1232" s="94">
        <f t="shared" si="651"/>
        <v>3.9537725223050052E-3</v>
      </c>
      <c r="H1232" s="6">
        <f t="shared" si="638"/>
        <v>0.32045446634393482</v>
      </c>
      <c r="I1232" s="6">
        <f t="shared" si="646"/>
        <v>0.15426983616457055</v>
      </c>
      <c r="J1232" s="6">
        <f t="shared" si="647"/>
        <v>0.89502456383542939</v>
      </c>
      <c r="K1232" s="6">
        <f t="shared" si="648"/>
        <v>9.5930998146607618E-2</v>
      </c>
      <c r="L1232" s="94">
        <f t="shared" si="649"/>
        <v>2.6240196490816714E-4</v>
      </c>
      <c r="M1232" s="94">
        <f t="shared" si="652"/>
        <v>1.8695960368476619E-3</v>
      </c>
      <c r="N1232" s="6">
        <f t="shared" si="639"/>
        <v>7.4619930061454011E-4</v>
      </c>
      <c r="O1232" s="6">
        <f t="shared" si="653"/>
        <v>0.31970834453852975</v>
      </c>
      <c r="P1232" s="6">
        <f t="shared" si="650"/>
        <v>0.32045454383914429</v>
      </c>
    </row>
    <row r="1233" spans="1:16" x14ac:dyDescent="0.25">
      <c r="A1233" s="33">
        <f t="shared" si="640"/>
        <v>0.31650073256923456</v>
      </c>
      <c r="B1233" s="24">
        <f t="shared" si="641"/>
        <v>1.7499267430765464E-2</v>
      </c>
      <c r="C1233" s="24">
        <f t="shared" si="642"/>
        <v>0.92377043273582693</v>
      </c>
      <c r="D1233" s="24">
        <f t="shared" si="643"/>
        <v>1.755476858237352E-3</v>
      </c>
      <c r="E1233" s="24">
        <f t="shared" si="644"/>
        <v>8.5860605541762669E-2</v>
      </c>
      <c r="F1233" s="6">
        <f t="shared" si="645"/>
        <v>0.50460174021712756</v>
      </c>
      <c r="G1233" s="94">
        <f t="shared" si="651"/>
        <v>3.9537719911514509E-3</v>
      </c>
      <c r="H1233" s="6">
        <f t="shared" si="638"/>
        <v>0.32045450456038599</v>
      </c>
      <c r="I1233" s="6">
        <f t="shared" si="646"/>
        <v>0.1542696622668831</v>
      </c>
      <c r="J1233" s="6">
        <f t="shared" si="647"/>
        <v>0.89502473773311686</v>
      </c>
      <c r="K1233" s="6">
        <f t="shared" si="648"/>
        <v>9.593098595154699E-2</v>
      </c>
      <c r="L1233" s="94">
        <f t="shared" si="649"/>
        <v>2.6240197412224174E-4</v>
      </c>
      <c r="M1233" s="94">
        <f t="shared" si="652"/>
        <v>1.8695960368476619E-3</v>
      </c>
      <c r="N1233" s="6">
        <f t="shared" si="639"/>
        <v>7.461993038394663E-4</v>
      </c>
      <c r="O1233" s="6">
        <f t="shared" si="653"/>
        <v>0.31970834453852975</v>
      </c>
      <c r="P1233" s="6">
        <f t="shared" si="650"/>
        <v>0.32045454384236921</v>
      </c>
    </row>
    <row r="1234" spans="1:16" x14ac:dyDescent="0.25">
      <c r="A1234" s="33">
        <f t="shared" si="640"/>
        <v>0.31650075221022617</v>
      </c>
      <c r="B1234" s="24">
        <f t="shared" si="641"/>
        <v>1.7499247789773853E-2</v>
      </c>
      <c r="C1234" s="24">
        <f t="shared" si="642"/>
        <v>0.92376990490320576</v>
      </c>
      <c r="D1234" s="24">
        <f t="shared" si="643"/>
        <v>1.7554739348215867E-3</v>
      </c>
      <c r="E1234" s="24">
        <f t="shared" si="644"/>
        <v>8.5860608465178428E-2</v>
      </c>
      <c r="F1234" s="6">
        <f t="shared" si="645"/>
        <v>0.50460172303624917</v>
      </c>
      <c r="G1234" s="94">
        <f t="shared" si="651"/>
        <v>3.9537717219122904E-3</v>
      </c>
      <c r="H1234" s="6">
        <f t="shared" si="638"/>
        <v>0.32045452393213847</v>
      </c>
      <c r="I1234" s="6">
        <f t="shared" si="646"/>
        <v>0.15426957411883538</v>
      </c>
      <c r="J1234" s="6">
        <f t="shared" si="647"/>
        <v>0.89502482588116461</v>
      </c>
      <c r="K1234" s="6">
        <f t="shared" si="648"/>
        <v>9.5930979769915811E-2</v>
      </c>
      <c r="L1234" s="94">
        <f t="shared" si="649"/>
        <v>2.6240197879286327E-4</v>
      </c>
      <c r="M1234" s="94">
        <f t="shared" si="652"/>
        <v>1.8695960368476619E-3</v>
      </c>
      <c r="N1234" s="6">
        <f t="shared" si="639"/>
        <v>7.4619930547418383E-4</v>
      </c>
      <c r="O1234" s="6">
        <f t="shared" si="653"/>
        <v>0.31970834453852975</v>
      </c>
      <c r="P1234" s="6">
        <f t="shared" si="650"/>
        <v>0.32045454384400396</v>
      </c>
    </row>
    <row r="1235" spans="1:16" x14ac:dyDescent="0.25">
      <c r="A1235" s="33">
        <f t="shared" si="640"/>
        <v>0.31650076216615891</v>
      </c>
      <c r="B1235" s="24">
        <f t="shared" si="641"/>
        <v>1.7499237833841108E-2</v>
      </c>
      <c r="C1235" s="24">
        <f t="shared" si="642"/>
        <v>0.92376963734705209</v>
      </c>
      <c r="D1235" s="24">
        <f t="shared" si="643"/>
        <v>1.7554724529555157E-3</v>
      </c>
      <c r="E1235" s="24">
        <f t="shared" si="644"/>
        <v>8.5860609947044503E-2</v>
      </c>
      <c r="F1235" s="6">
        <f t="shared" si="645"/>
        <v>0.50460171432734091</v>
      </c>
      <c r="G1235" s="94">
        <f t="shared" si="651"/>
        <v>3.9537715854362013E-3</v>
      </c>
      <c r="H1235" s="6">
        <f t="shared" si="638"/>
        <v>0.32045453375159511</v>
      </c>
      <c r="I1235" s="6">
        <f t="shared" si="646"/>
        <v>0.15426952943695771</v>
      </c>
      <c r="J1235" s="6">
        <f t="shared" si="647"/>
        <v>0.89502487056304225</v>
      </c>
      <c r="K1235" s="6">
        <f t="shared" si="648"/>
        <v>9.5930976636471918E-2</v>
      </c>
      <c r="L1235" s="94">
        <f t="shared" si="649"/>
        <v>2.6240198116039273E-4</v>
      </c>
      <c r="M1235" s="94">
        <f t="shared" si="652"/>
        <v>1.8695960368476619E-3</v>
      </c>
      <c r="N1235" s="6">
        <f t="shared" si="639"/>
        <v>7.4619930630281906E-4</v>
      </c>
      <c r="O1235" s="6">
        <f t="shared" si="653"/>
        <v>0.31970834453852975</v>
      </c>
      <c r="P1235" s="6">
        <f t="shared" si="650"/>
        <v>0.32045454384483257</v>
      </c>
    </row>
    <row r="1236" spans="1:16" x14ac:dyDescent="0.25">
      <c r="A1236" s="33">
        <f t="shared" si="640"/>
        <v>0.31650076721277765</v>
      </c>
      <c r="B1236" s="24">
        <f t="shared" si="641"/>
        <v>1.7499232787222374E-2</v>
      </c>
      <c r="C1236" s="24">
        <f t="shared" si="642"/>
        <v>0.92376950172398109</v>
      </c>
      <c r="D1236" s="24">
        <f t="shared" si="643"/>
        <v>1.7554717018042395E-3</v>
      </c>
      <c r="E1236" s="24">
        <f t="shared" si="644"/>
        <v>8.5860610698195783E-2</v>
      </c>
      <c r="F1236" s="6">
        <f t="shared" si="645"/>
        <v>0.50460170991283437</v>
      </c>
      <c r="G1236" s="94">
        <f t="shared" si="651"/>
        <v>3.953771516257084E-3</v>
      </c>
      <c r="H1236" s="6">
        <f t="shared" si="638"/>
        <v>0.32045453872903473</v>
      </c>
      <c r="I1236" s="6">
        <f t="shared" si="646"/>
        <v>0.15426950678790485</v>
      </c>
      <c r="J1236" s="6">
        <f t="shared" si="647"/>
        <v>0.89502489321209511</v>
      </c>
      <c r="K1236" s="6">
        <f t="shared" si="648"/>
        <v>9.5930975048142367E-2</v>
      </c>
      <c r="L1236" s="94">
        <f t="shared" si="649"/>
        <v>2.624019823604863E-4</v>
      </c>
      <c r="M1236" s="94">
        <f t="shared" si="652"/>
        <v>1.8695960368476619E-3</v>
      </c>
      <c r="N1236" s="6">
        <f t="shared" si="639"/>
        <v>7.4619930672285178E-4</v>
      </c>
      <c r="O1236" s="6">
        <f t="shared" si="653"/>
        <v>0.31970834453852975</v>
      </c>
      <c r="P1236" s="6">
        <f t="shared" si="650"/>
        <v>0.32045454384525263</v>
      </c>
    </row>
    <row r="1237" spans="1:16" x14ac:dyDescent="0.25">
      <c r="A1237" s="33">
        <f t="shared" si="640"/>
        <v>0.31650076977088659</v>
      </c>
      <c r="B1237" s="24">
        <f t="shared" si="641"/>
        <v>1.7499230229113427E-2</v>
      </c>
      <c r="C1237" s="24">
        <f t="shared" si="642"/>
        <v>0.92376943297723324</v>
      </c>
      <c r="D1237" s="24">
        <f t="shared" si="643"/>
        <v>1.7554713210489869E-3</v>
      </c>
      <c r="E1237" s="24">
        <f t="shared" si="644"/>
        <v>8.586061107895103E-2</v>
      </c>
      <c r="F1237" s="6">
        <f t="shared" si="645"/>
        <v>0.50460170767514068</v>
      </c>
      <c r="G1237" s="94">
        <f t="shared" si="651"/>
        <v>3.9537714811904981E-3</v>
      </c>
      <c r="H1237" s="6">
        <f t="shared" si="638"/>
        <v>0.32045454125207706</v>
      </c>
      <c r="I1237" s="6">
        <f t="shared" si="646"/>
        <v>0.15426949530719797</v>
      </c>
      <c r="J1237" s="6">
        <f t="shared" si="647"/>
        <v>0.89502490469280205</v>
      </c>
      <c r="K1237" s="6">
        <f t="shared" si="648"/>
        <v>9.5930974243024922E-2</v>
      </c>
      <c r="L1237" s="94">
        <f t="shared" si="649"/>
        <v>2.6240198296880943E-4</v>
      </c>
      <c r="M1237" s="94">
        <f t="shared" si="652"/>
        <v>1.8695960368476619E-3</v>
      </c>
      <c r="N1237" s="6">
        <f t="shared" si="639"/>
        <v>7.4619930693576491E-4</v>
      </c>
      <c r="O1237" s="6">
        <f t="shared" si="653"/>
        <v>0.31970834453852975</v>
      </c>
      <c r="P1237" s="6">
        <f t="shared" si="650"/>
        <v>0.32045454384546551</v>
      </c>
    </row>
    <row r="1238" spans="1:16" x14ac:dyDescent="0.25">
      <c r="A1238" s="33">
        <f t="shared" si="640"/>
        <v>0.31650077106758079</v>
      </c>
      <c r="B1238" s="24">
        <f t="shared" si="641"/>
        <v>1.7499228932419231E-2</v>
      </c>
      <c r="C1238" s="24">
        <f t="shared" si="642"/>
        <v>0.92376939812980607</v>
      </c>
      <c r="D1238" s="24">
        <f t="shared" si="643"/>
        <v>1.7554711280458265E-3</v>
      </c>
      <c r="E1238" s="24">
        <f t="shared" si="644"/>
        <v>8.5860611271954185E-2</v>
      </c>
      <c r="F1238" s="6">
        <f t="shared" si="645"/>
        <v>0.50460170654086367</v>
      </c>
      <c r="G1238" s="94">
        <f t="shared" si="651"/>
        <v>3.9537714634154016E-3</v>
      </c>
      <c r="H1238" s="6">
        <f t="shared" si="638"/>
        <v>0.3204545425309962</v>
      </c>
      <c r="I1238" s="6">
        <f t="shared" si="646"/>
        <v>0.15426948948767763</v>
      </c>
      <c r="J1238" s="6">
        <f t="shared" si="647"/>
        <v>0.89502491051232236</v>
      </c>
      <c r="K1238" s="6">
        <f t="shared" si="648"/>
        <v>9.593097383491439E-2</v>
      </c>
      <c r="L1238" s="94">
        <f t="shared" si="649"/>
        <v>2.624019832771659E-4</v>
      </c>
      <c r="M1238" s="94">
        <f t="shared" si="652"/>
        <v>1.8695960368476619E-3</v>
      </c>
      <c r="N1238" s="6">
        <f t="shared" si="639"/>
        <v>7.4619930704368975E-4</v>
      </c>
      <c r="O1238" s="6">
        <f t="shared" si="653"/>
        <v>0.31970834453852975</v>
      </c>
      <c r="P1238" s="6">
        <f t="shared" si="650"/>
        <v>0.32045454384557343</v>
      </c>
    </row>
    <row r="1240" spans="1:16" x14ac:dyDescent="0.25">
      <c r="A1240" s="11" t="s">
        <v>75</v>
      </c>
      <c r="B1240" s="11"/>
      <c r="C1240" s="11"/>
      <c r="D1240" s="11"/>
      <c r="E1240" s="11"/>
      <c r="F1240">
        <f>F1207+1</f>
        <v>38</v>
      </c>
      <c r="G1240" t="s">
        <v>76</v>
      </c>
      <c r="H1240">
        <f>D$18/100</f>
        <v>0.7</v>
      </c>
      <c r="K1240" t="s">
        <v>15</v>
      </c>
    </row>
    <row r="1241" spans="1:16" x14ac:dyDescent="0.25">
      <c r="A1241" s="4" t="s">
        <v>82</v>
      </c>
      <c r="B1241" s="4" t="s">
        <v>185</v>
      </c>
      <c r="C1241" s="4" t="s">
        <v>186</v>
      </c>
      <c r="D1241" s="4" t="s">
        <v>187</v>
      </c>
      <c r="E1241" s="4" t="s">
        <v>188</v>
      </c>
      <c r="F1241" s="4" t="s">
        <v>79</v>
      </c>
      <c r="G1241" s="4" t="s">
        <v>81</v>
      </c>
      <c r="H1241" s="4" t="s">
        <v>84</v>
      </c>
      <c r="I1241" s="4" t="s">
        <v>60</v>
      </c>
      <c r="J1241" s="4" t="s">
        <v>190</v>
      </c>
      <c r="K1241" s="4" t="s">
        <v>86</v>
      </c>
      <c r="L1241" s="4" t="s">
        <v>88</v>
      </c>
      <c r="M1241" s="4" t="s">
        <v>88</v>
      </c>
      <c r="N1241" s="4" t="s">
        <v>90</v>
      </c>
      <c r="O1241" s="4" t="s">
        <v>92</v>
      </c>
      <c r="P1241" s="4" t="s">
        <v>92</v>
      </c>
    </row>
    <row r="1242" spans="1:16" x14ac:dyDescent="0.25">
      <c r="A1242" s="4" t="s">
        <v>77</v>
      </c>
      <c r="B1242" s="4" t="s">
        <v>10</v>
      </c>
      <c r="C1242" s="4" t="s">
        <v>57</v>
      </c>
      <c r="D1242" s="4" t="s">
        <v>59</v>
      </c>
      <c r="E1242" s="4" t="s">
        <v>189</v>
      </c>
      <c r="F1242" s="4" t="s">
        <v>78</v>
      </c>
      <c r="G1242" s="4" t="s">
        <v>80</v>
      </c>
      <c r="H1242" s="4" t="s">
        <v>83</v>
      </c>
      <c r="I1242" s="4" t="s">
        <v>61</v>
      </c>
      <c r="J1242" s="4" t="s">
        <v>191</v>
      </c>
      <c r="K1242" s="4" t="s">
        <v>85</v>
      </c>
      <c r="L1242" s="4" t="s">
        <v>87</v>
      </c>
      <c r="M1242" s="4" t="s">
        <v>28</v>
      </c>
      <c r="N1242" s="4" t="s">
        <v>89</v>
      </c>
      <c r="O1242" s="4" t="s">
        <v>32</v>
      </c>
      <c r="P1242" s="4" t="s">
        <v>91</v>
      </c>
    </row>
    <row r="1243" spans="1:16" x14ac:dyDescent="0.25">
      <c r="A1243" s="4" t="s">
        <v>0</v>
      </c>
      <c r="B1243" s="4" t="s">
        <v>0</v>
      </c>
      <c r="C1243" s="4" t="s">
        <v>97</v>
      </c>
      <c r="D1243" s="4" t="s">
        <v>17</v>
      </c>
      <c r="E1243" s="4" t="s">
        <v>17</v>
      </c>
      <c r="F1243" s="4" t="s">
        <v>22</v>
      </c>
      <c r="G1243" s="4" t="s">
        <v>0</v>
      </c>
      <c r="H1243" s="4" t="s">
        <v>0</v>
      </c>
      <c r="I1243" s="4" t="s">
        <v>0</v>
      </c>
      <c r="J1243" s="4" t="s">
        <v>0</v>
      </c>
      <c r="K1243" s="4" t="s">
        <v>0</v>
      </c>
      <c r="L1243" s="4" t="s">
        <v>20</v>
      </c>
      <c r="M1243" s="4" t="s">
        <v>20</v>
      </c>
      <c r="N1243" s="4" t="s">
        <v>0</v>
      </c>
      <c r="O1243" s="4" t="s">
        <v>0</v>
      </c>
      <c r="P1243" s="4" t="s">
        <v>0</v>
      </c>
    </row>
    <row r="1244" spans="1:16" x14ac:dyDescent="0.25">
      <c r="A1244" s="24">
        <v>0.2</v>
      </c>
      <c r="B1244" s="24">
        <f>IF(A1244&lt;0.167,A1244,2*0.167-A1244)</f>
        <v>0.13400000000000001</v>
      </c>
      <c r="C1244" s="24">
        <f>2*ACOS((0.167-B1244)/0.167)</f>
        <v>2.7437647987045688</v>
      </c>
      <c r="D1244" s="24">
        <f>0.167^2*(C1244-SIN(C1244))/2</f>
        <v>3.2858095406100046E-2</v>
      </c>
      <c r="E1244" s="24">
        <f>IF(A1244&lt;0.167,D1244,3.1416*(0.167)^2-D1244)</f>
        <v>5.4757986993899971E-2</v>
      </c>
      <c r="F1244" s="6">
        <f>$D$19/E1244</f>
        <v>0.7912162837048089</v>
      </c>
      <c r="G1244" s="94">
        <f>F1244^2/(2*32.2)</f>
        <v>9.7208572608641092E-3</v>
      </c>
      <c r="H1244" s="6">
        <f t="shared" ref="H1244:H1271" si="654">A1244+G1244</f>
        <v>0.20972085726086412</v>
      </c>
      <c r="I1244" s="6">
        <f>0.167*C1244</f>
        <v>0.45820872138366303</v>
      </c>
      <c r="J1244" s="6">
        <f>IF(A1244&lt;0.167,I1244,(2*3.1416*0.167-I1244))</f>
        <v>0.59108567861633698</v>
      </c>
      <c r="K1244" s="6">
        <f>E1244/J1244</f>
        <v>9.2639678095537803E-2</v>
      </c>
      <c r="L1244" s="94">
        <f>($D$21^2)*(F1244^2)/(($D$20^2)*(K1244^1.333))</f>
        <v>6.7588190163551704E-4</v>
      </c>
      <c r="M1244" s="94">
        <f>D1227</f>
        <v>1.7558204347250567E-3</v>
      </c>
      <c r="N1244" s="6">
        <f t="shared" ref="N1244:N1271" si="655">((M1244+L1244)/2)*D$30</f>
        <v>8.5109581772620083E-4</v>
      </c>
      <c r="O1244" s="6">
        <f>H1238</f>
        <v>0.3204545425309962</v>
      </c>
      <c r="P1244" s="6">
        <f>N1244+O1244</f>
        <v>0.32130563834872239</v>
      </c>
    </row>
    <row r="1245" spans="1:16" x14ac:dyDescent="0.25">
      <c r="A1245" s="33">
        <f t="shared" ref="A1245:A1271" si="656">A1244+(P1244-H1244)/2</f>
        <v>0.25579239054392916</v>
      </c>
      <c r="B1245" s="24">
        <f t="shared" ref="B1245:B1271" si="657">IF(A1245&lt;0.167,A1245,2*0.167-A1245)</f>
        <v>7.8207609456070859E-2</v>
      </c>
      <c r="C1245" s="24">
        <f t="shared" ref="C1245:C1271" si="658">2*ACOS((0.167-B1245)/0.167)</f>
        <v>2.0204009045014129</v>
      </c>
      <c r="D1245" s="24">
        <f t="shared" ref="D1245:D1271" si="659">0.167^2*(C1245-SIN(C1245))/2</f>
        <v>1.5614798390527422E-2</v>
      </c>
      <c r="E1245" s="24">
        <f t="shared" ref="E1245:E1271" si="660">IF(A1245&lt;0.167,D1245,3.1416*(0.167)^2-D1245)</f>
        <v>7.2001284009472588E-2</v>
      </c>
      <c r="F1245" s="6">
        <f t="shared" ref="F1245:F1271" si="661">$D$19/E1245</f>
        <v>0.60173108811184317</v>
      </c>
      <c r="G1245" s="94">
        <f>F1245^2/2/32.2</f>
        <v>5.622364944103459E-3</v>
      </c>
      <c r="H1245" s="6">
        <f t="shared" si="654"/>
        <v>0.26141475548803261</v>
      </c>
      <c r="I1245" s="6">
        <f t="shared" ref="I1245:I1271" si="662">0.167*C1245</f>
        <v>0.33740695105173596</v>
      </c>
      <c r="J1245" s="6">
        <f t="shared" ref="J1245:J1271" si="663">IF(A1245&lt;0.167,I1245,(2*3.1416*0.167-I1245))</f>
        <v>0.71188744894826406</v>
      </c>
      <c r="K1245" s="6">
        <f t="shared" ref="K1245:K1271" si="664">E1245/J1245</f>
        <v>0.10114138704909971</v>
      </c>
      <c r="L1245" s="94">
        <f t="shared" ref="L1245:L1271" si="665">($D$21^2)*(F1245^2)/(($D$20^2)*(K1245^1.333))</f>
        <v>3.4774068336166752E-4</v>
      </c>
      <c r="M1245" s="94">
        <f>M1244</f>
        <v>1.7558204347250567E-3</v>
      </c>
      <c r="N1245" s="6">
        <f t="shared" si="655"/>
        <v>7.3624639133035351E-4</v>
      </c>
      <c r="O1245" s="6">
        <f>O1244</f>
        <v>0.3204545425309962</v>
      </c>
      <c r="P1245" s="6">
        <f t="shared" ref="P1245:P1271" si="666">N1245+O1245</f>
        <v>0.32119078892232655</v>
      </c>
    </row>
    <row r="1246" spans="1:16" x14ac:dyDescent="0.25">
      <c r="A1246" s="33">
        <f t="shared" si="656"/>
        <v>0.28568040726107613</v>
      </c>
      <c r="B1246" s="24">
        <f t="shared" si="657"/>
        <v>4.8319592738923889E-2</v>
      </c>
      <c r="C1246" s="24">
        <f t="shared" si="658"/>
        <v>1.5607176974442076</v>
      </c>
      <c r="D1246" s="24">
        <f t="shared" si="659"/>
        <v>7.8196361585919222E-3</v>
      </c>
      <c r="E1246" s="24">
        <f t="shared" si="660"/>
        <v>7.9796446241408095E-2</v>
      </c>
      <c r="F1246" s="6">
        <f t="shared" si="661"/>
        <v>0.54294912885465452</v>
      </c>
      <c r="G1246" s="94">
        <f t="shared" ref="G1246:G1271" si="667">F1246^2/2/32.2</f>
        <v>4.5775428031681401E-3</v>
      </c>
      <c r="H1246" s="6">
        <f t="shared" si="654"/>
        <v>0.29025795006424426</v>
      </c>
      <c r="I1246" s="6">
        <f t="shared" si="662"/>
        <v>0.26063985547318269</v>
      </c>
      <c r="J1246" s="6">
        <f t="shared" si="663"/>
        <v>0.78865454452681727</v>
      </c>
      <c r="K1246" s="6">
        <f t="shared" si="664"/>
        <v>0.10118048110568481</v>
      </c>
      <c r="L1246" s="94">
        <f t="shared" si="665"/>
        <v>2.8297310570684009E-4</v>
      </c>
      <c r="M1246" s="94">
        <f t="shared" ref="M1246:M1271" si="668">M1245</f>
        <v>1.7558204347250567E-3</v>
      </c>
      <c r="N1246" s="6">
        <f t="shared" si="655"/>
        <v>7.1357773915116385E-4</v>
      </c>
      <c r="O1246" s="6">
        <f t="shared" ref="O1246:O1271" si="669">O1245</f>
        <v>0.3204545425309962</v>
      </c>
      <c r="P1246" s="6">
        <f t="shared" si="666"/>
        <v>0.32116812027014735</v>
      </c>
    </row>
    <row r="1247" spans="1:16" x14ac:dyDescent="0.25">
      <c r="A1247" s="33">
        <f t="shared" si="656"/>
        <v>0.3011354923640277</v>
      </c>
      <c r="B1247" s="24">
        <f t="shared" si="657"/>
        <v>3.2864507635972318E-2</v>
      </c>
      <c r="C1247" s="24">
        <f t="shared" si="658"/>
        <v>1.2762753406131111</v>
      </c>
      <c r="D1247" s="24">
        <f t="shared" si="659"/>
        <v>4.4529535160787439E-3</v>
      </c>
      <c r="E1247" s="24">
        <f t="shared" si="660"/>
        <v>8.3163128883921272E-2</v>
      </c>
      <c r="F1247" s="6">
        <f t="shared" si="661"/>
        <v>0.52096898654382295</v>
      </c>
      <c r="G1247" s="94">
        <f t="shared" si="667"/>
        <v>4.2144205736102166E-3</v>
      </c>
      <c r="H1247" s="6">
        <f t="shared" si="654"/>
        <v>0.30534991293763791</v>
      </c>
      <c r="I1247" s="6">
        <f t="shared" si="662"/>
        <v>0.21313798188238955</v>
      </c>
      <c r="J1247" s="6">
        <f t="shared" si="663"/>
        <v>0.83615641811761043</v>
      </c>
      <c r="K1247" s="6">
        <f t="shared" si="664"/>
        <v>9.9458817850303069E-2</v>
      </c>
      <c r="L1247" s="94">
        <f t="shared" si="665"/>
        <v>2.6655452889371919E-4</v>
      </c>
      <c r="M1247" s="94">
        <f t="shared" si="668"/>
        <v>1.7558204347250567E-3</v>
      </c>
      <c r="N1247" s="6">
        <f t="shared" si="655"/>
        <v>7.0783123726657154E-4</v>
      </c>
      <c r="O1247" s="6">
        <f t="shared" si="669"/>
        <v>0.3204545425309962</v>
      </c>
      <c r="P1247" s="6">
        <f t="shared" si="666"/>
        <v>0.32116237376826279</v>
      </c>
    </row>
    <row r="1248" spans="1:16" x14ac:dyDescent="0.25">
      <c r="A1248" s="33">
        <f t="shared" si="656"/>
        <v>0.30904172277934017</v>
      </c>
      <c r="B1248" s="24">
        <f t="shared" si="657"/>
        <v>2.4958277220659852E-2</v>
      </c>
      <c r="C1248" s="24">
        <f t="shared" si="658"/>
        <v>1.1075350532427435</v>
      </c>
      <c r="D1248" s="24">
        <f t="shared" si="659"/>
        <v>2.9692742623570281E-3</v>
      </c>
      <c r="E1248" s="24">
        <f t="shared" si="660"/>
        <v>8.4646808137642984E-2</v>
      </c>
      <c r="F1248" s="6">
        <f t="shared" si="661"/>
        <v>0.51183750368967196</v>
      </c>
      <c r="G1248" s="94">
        <f t="shared" si="667"/>
        <v>4.0679756239638968E-3</v>
      </c>
      <c r="H1248" s="6">
        <f t="shared" si="654"/>
        <v>0.31310969840330405</v>
      </c>
      <c r="I1248" s="6">
        <f t="shared" si="662"/>
        <v>0.18495835389153817</v>
      </c>
      <c r="J1248" s="6">
        <f t="shared" si="663"/>
        <v>0.86433604610846182</v>
      </c>
      <c r="K1248" s="6">
        <f t="shared" si="664"/>
        <v>9.7932752566264047E-2</v>
      </c>
      <c r="L1248" s="94">
        <f t="shared" si="665"/>
        <v>2.6265040298755171E-4</v>
      </c>
      <c r="M1248" s="94">
        <f t="shared" si="668"/>
        <v>1.7558204347250567E-3</v>
      </c>
      <c r="N1248" s="6">
        <f t="shared" si="655"/>
        <v>7.0646479319941291E-4</v>
      </c>
      <c r="O1248" s="6">
        <f t="shared" si="669"/>
        <v>0.3204545425309962</v>
      </c>
      <c r="P1248" s="6">
        <f t="shared" si="666"/>
        <v>0.32116100732419561</v>
      </c>
    </row>
    <row r="1249" spans="1:16" x14ac:dyDescent="0.25">
      <c r="A1249" s="33">
        <f t="shared" si="656"/>
        <v>0.31306737723978595</v>
      </c>
      <c r="B1249" s="24">
        <f t="shared" si="657"/>
        <v>2.093262276021407E-2</v>
      </c>
      <c r="C1249" s="24">
        <f t="shared" si="658"/>
        <v>1.0121455535967114</v>
      </c>
      <c r="D1249" s="24">
        <f t="shared" si="659"/>
        <v>2.2893316404737837E-3</v>
      </c>
      <c r="E1249" s="24">
        <f t="shared" si="660"/>
        <v>8.5326750759526226E-2</v>
      </c>
      <c r="F1249" s="6">
        <f t="shared" si="661"/>
        <v>0.50775882811443829</v>
      </c>
      <c r="G1249" s="94">
        <f t="shared" si="667"/>
        <v>4.0034010485737216E-3</v>
      </c>
      <c r="H1249" s="6">
        <f t="shared" si="654"/>
        <v>0.31707077828835967</v>
      </c>
      <c r="I1249" s="6">
        <f t="shared" si="662"/>
        <v>0.16902830745065081</v>
      </c>
      <c r="J1249" s="6">
        <f t="shared" si="663"/>
        <v>0.88026609254934918</v>
      </c>
      <c r="K1249" s="6">
        <f t="shared" si="664"/>
        <v>9.6932906403801603E-2</v>
      </c>
      <c r="L1249" s="94">
        <f t="shared" si="665"/>
        <v>2.6204123930260705E-4</v>
      </c>
      <c r="M1249" s="94">
        <f t="shared" si="668"/>
        <v>1.7558204347250567E-3</v>
      </c>
      <c r="N1249" s="6">
        <f t="shared" si="655"/>
        <v>7.0625158590968229E-4</v>
      </c>
      <c r="O1249" s="6">
        <f t="shared" si="669"/>
        <v>0.3204545425309962</v>
      </c>
      <c r="P1249" s="6">
        <f t="shared" si="666"/>
        <v>0.3211607941169059</v>
      </c>
    </row>
    <row r="1250" spans="1:16" x14ac:dyDescent="0.25">
      <c r="A1250" s="33">
        <f t="shared" si="656"/>
        <v>0.31511238515405904</v>
      </c>
      <c r="B1250" s="24">
        <f t="shared" si="657"/>
        <v>1.8887614845940981E-2</v>
      </c>
      <c r="C1250" s="24">
        <f t="shared" si="658"/>
        <v>0.96040882893267288</v>
      </c>
      <c r="D1250" s="24">
        <f t="shared" si="659"/>
        <v>1.9659354568929183E-3</v>
      </c>
      <c r="E1250" s="24">
        <f t="shared" si="660"/>
        <v>8.5650146943107103E-2</v>
      </c>
      <c r="F1250" s="6">
        <f t="shared" si="661"/>
        <v>0.50584164206102988</v>
      </c>
      <c r="G1250" s="94">
        <f t="shared" si="667"/>
        <v>3.9732261932142708E-3</v>
      </c>
      <c r="H1250" s="6">
        <f t="shared" si="654"/>
        <v>0.31908561134727331</v>
      </c>
      <c r="I1250" s="6">
        <f t="shared" si="662"/>
        <v>0.16038827443175638</v>
      </c>
      <c r="J1250" s="6">
        <f t="shared" si="663"/>
        <v>0.88890612556824355</v>
      </c>
      <c r="K1250" s="6">
        <f t="shared" si="664"/>
        <v>9.6354546874513045E-2</v>
      </c>
      <c r="L1250" s="94">
        <f t="shared" si="665"/>
        <v>2.6214907604444238E-4</v>
      </c>
      <c r="M1250" s="94">
        <f t="shared" si="668"/>
        <v>1.7558204347250567E-3</v>
      </c>
      <c r="N1250" s="6">
        <f t="shared" si="655"/>
        <v>7.0628932876932473E-4</v>
      </c>
      <c r="O1250" s="6">
        <f t="shared" si="669"/>
        <v>0.3204545425309962</v>
      </c>
      <c r="P1250" s="6">
        <f t="shared" si="666"/>
        <v>0.32116083185976552</v>
      </c>
    </row>
    <row r="1251" spans="1:16" x14ac:dyDescent="0.25">
      <c r="A1251" s="33">
        <f t="shared" si="656"/>
        <v>0.31614999541030514</v>
      </c>
      <c r="B1251" s="24">
        <f t="shared" si="657"/>
        <v>1.7850004589694879E-2</v>
      </c>
      <c r="C1251" s="24">
        <f t="shared" si="658"/>
        <v>0.93315198473320482</v>
      </c>
      <c r="D1251" s="24">
        <f t="shared" si="659"/>
        <v>1.807927648607169E-3</v>
      </c>
      <c r="E1251" s="24">
        <f t="shared" si="660"/>
        <v>8.5808154751392848E-2</v>
      </c>
      <c r="F1251" s="6">
        <f t="shared" si="661"/>
        <v>0.50491018129913268</v>
      </c>
      <c r="G1251" s="94">
        <f t="shared" si="667"/>
        <v>3.958607005893215E-3</v>
      </c>
      <c r="H1251" s="6">
        <f t="shared" si="654"/>
        <v>0.32010860241619837</v>
      </c>
      <c r="I1251" s="6">
        <f t="shared" si="662"/>
        <v>0.1558363814504452</v>
      </c>
      <c r="J1251" s="6">
        <f t="shared" si="663"/>
        <v>0.89345801854955476</v>
      </c>
      <c r="K1251" s="6">
        <f t="shared" si="664"/>
        <v>9.6040499911450042E-2</v>
      </c>
      <c r="L1251" s="94">
        <f t="shared" si="665"/>
        <v>2.6232359756326419E-4</v>
      </c>
      <c r="M1251" s="94">
        <f t="shared" si="668"/>
        <v>1.7558204347250567E-3</v>
      </c>
      <c r="N1251" s="6">
        <f t="shared" si="655"/>
        <v>7.0635041130091229E-4</v>
      </c>
      <c r="O1251" s="6">
        <f t="shared" si="669"/>
        <v>0.3204545425309962</v>
      </c>
      <c r="P1251" s="6">
        <f t="shared" si="666"/>
        <v>0.3211608929422971</v>
      </c>
    </row>
    <row r="1252" spans="1:16" x14ac:dyDescent="0.25">
      <c r="A1252" s="33">
        <f t="shared" si="656"/>
        <v>0.31667614067335448</v>
      </c>
      <c r="B1252" s="24">
        <f t="shared" si="657"/>
        <v>1.7323859326645541E-2</v>
      </c>
      <c r="C1252" s="24">
        <f t="shared" si="658"/>
        <v>0.91904529390519807</v>
      </c>
      <c r="D1252" s="24">
        <f t="shared" si="659"/>
        <v>1.7294305876909793E-3</v>
      </c>
      <c r="E1252" s="24">
        <f t="shared" si="660"/>
        <v>8.5886651812309034E-2</v>
      </c>
      <c r="F1252" s="6">
        <f t="shared" si="661"/>
        <v>0.50444871302178895</v>
      </c>
      <c r="G1252" s="94">
        <f t="shared" si="667"/>
        <v>3.9513742867909804E-3</v>
      </c>
      <c r="H1252" s="6">
        <f t="shared" si="654"/>
        <v>0.32062751496014547</v>
      </c>
      <c r="I1252" s="6">
        <f t="shared" si="662"/>
        <v>0.15348056408216809</v>
      </c>
      <c r="J1252" s="6">
        <f t="shared" si="663"/>
        <v>0.89581383591783181</v>
      </c>
      <c r="K1252" s="6">
        <f t="shared" si="664"/>
        <v>9.5875558479526488E-2</v>
      </c>
      <c r="L1252" s="94">
        <f t="shared" si="665"/>
        <v>2.6244495677722328E-4</v>
      </c>
      <c r="M1252" s="94">
        <f t="shared" si="668"/>
        <v>1.7558204347250567E-3</v>
      </c>
      <c r="N1252" s="6">
        <f t="shared" si="655"/>
        <v>7.0639288702579789E-4</v>
      </c>
      <c r="O1252" s="6">
        <f t="shared" si="669"/>
        <v>0.3204545425309962</v>
      </c>
      <c r="P1252" s="6">
        <f t="shared" si="666"/>
        <v>0.32116093541802199</v>
      </c>
    </row>
    <row r="1253" spans="1:16" x14ac:dyDescent="0.25">
      <c r="A1253" s="33">
        <f t="shared" si="656"/>
        <v>0.31694285090229274</v>
      </c>
      <c r="B1253" s="24">
        <f t="shared" si="657"/>
        <v>1.705714909770728E-2</v>
      </c>
      <c r="C1253" s="24">
        <f t="shared" si="658"/>
        <v>0.91181710617419665</v>
      </c>
      <c r="D1253" s="24">
        <f t="shared" si="659"/>
        <v>1.690065442265773E-3</v>
      </c>
      <c r="E1253" s="24">
        <f t="shared" si="660"/>
        <v>8.5926016957734247E-2</v>
      </c>
      <c r="F1253" s="6">
        <f t="shared" si="661"/>
        <v>0.50421761075904326</v>
      </c>
      <c r="G1253" s="94">
        <f t="shared" si="667"/>
        <v>3.9477546428502803E-3</v>
      </c>
      <c r="H1253" s="6">
        <f t="shared" si="654"/>
        <v>0.32089060554514304</v>
      </c>
      <c r="I1253" s="6">
        <f t="shared" si="662"/>
        <v>0.15227345673109086</v>
      </c>
      <c r="J1253" s="6">
        <f t="shared" si="663"/>
        <v>0.89702094326890913</v>
      </c>
      <c r="K1253" s="6">
        <f t="shared" si="664"/>
        <v>9.5790424518522446E-2</v>
      </c>
      <c r="L1253" s="94">
        <f t="shared" si="665"/>
        <v>2.6251522637580688E-4</v>
      </c>
      <c r="M1253" s="94">
        <f t="shared" si="668"/>
        <v>1.7558204347250567E-3</v>
      </c>
      <c r="N1253" s="6">
        <f t="shared" si="655"/>
        <v>7.0641748138530226E-4</v>
      </c>
      <c r="O1253" s="6">
        <f t="shared" si="669"/>
        <v>0.3204545425309962</v>
      </c>
      <c r="P1253" s="6">
        <f t="shared" si="666"/>
        <v>0.32116096001238148</v>
      </c>
    </row>
    <row r="1254" spans="1:16" x14ac:dyDescent="0.25">
      <c r="A1254" s="33">
        <f t="shared" si="656"/>
        <v>0.31707802813591196</v>
      </c>
      <c r="B1254" s="24">
        <f t="shared" si="657"/>
        <v>1.6921971864088059E-2</v>
      </c>
      <c r="C1254" s="24">
        <f t="shared" si="658"/>
        <v>0.90813321724990725</v>
      </c>
      <c r="D1254" s="24">
        <f t="shared" si="659"/>
        <v>1.6702245551486132E-3</v>
      </c>
      <c r="E1254" s="24">
        <f t="shared" si="660"/>
        <v>8.5945857844851398E-2</v>
      </c>
      <c r="F1254" s="6">
        <f t="shared" si="661"/>
        <v>0.50410121044670231</v>
      </c>
      <c r="G1254" s="94">
        <f t="shared" si="667"/>
        <v>3.945932148661963E-3</v>
      </c>
      <c r="H1254" s="6">
        <f t="shared" si="654"/>
        <v>0.32102396028457392</v>
      </c>
      <c r="I1254" s="6">
        <f t="shared" si="662"/>
        <v>0.15165824728073451</v>
      </c>
      <c r="J1254" s="6">
        <f t="shared" si="663"/>
        <v>0.89763615271926545</v>
      </c>
      <c r="K1254" s="6">
        <f t="shared" si="664"/>
        <v>9.5746876487193863E-2</v>
      </c>
      <c r="L1254" s="94">
        <f t="shared" si="665"/>
        <v>2.625531319417363E-4</v>
      </c>
      <c r="M1254" s="94">
        <f t="shared" si="668"/>
        <v>1.7558204347250567E-3</v>
      </c>
      <c r="N1254" s="6">
        <f t="shared" si="655"/>
        <v>7.0643074833337744E-4</v>
      </c>
      <c r="O1254" s="6">
        <f t="shared" si="669"/>
        <v>0.3204545425309962</v>
      </c>
      <c r="P1254" s="6">
        <f t="shared" si="666"/>
        <v>0.32116097327932958</v>
      </c>
    </row>
    <row r="1255" spans="1:16" x14ac:dyDescent="0.25">
      <c r="A1255" s="33">
        <f t="shared" si="656"/>
        <v>0.31714653463328979</v>
      </c>
      <c r="B1255" s="24">
        <f t="shared" si="657"/>
        <v>1.685346536671023E-2</v>
      </c>
      <c r="C1255" s="24">
        <f t="shared" si="658"/>
        <v>0.90626094089779352</v>
      </c>
      <c r="D1255" s="24">
        <f t="shared" si="659"/>
        <v>1.6601979549197875E-3</v>
      </c>
      <c r="E1255" s="24">
        <f t="shared" si="660"/>
        <v>8.5955884445080233E-2</v>
      </c>
      <c r="F1255" s="6">
        <f t="shared" si="661"/>
        <v>0.50404240794185173</v>
      </c>
      <c r="G1255" s="94">
        <f t="shared" si="667"/>
        <v>3.9450116304941005E-3</v>
      </c>
      <c r="H1255" s="6">
        <f t="shared" si="654"/>
        <v>0.32109154626378389</v>
      </c>
      <c r="I1255" s="6">
        <f t="shared" si="662"/>
        <v>0.15134557712993152</v>
      </c>
      <c r="J1255" s="6">
        <f t="shared" si="663"/>
        <v>0.8979488228700685</v>
      </c>
      <c r="K1255" s="6">
        <f t="shared" si="664"/>
        <v>9.5724703074217279E-2</v>
      </c>
      <c r="L1255" s="94">
        <f t="shared" si="665"/>
        <v>2.6257293621802913E-4</v>
      </c>
      <c r="M1255" s="94">
        <f t="shared" si="668"/>
        <v>1.7558204347250567E-3</v>
      </c>
      <c r="N1255" s="6">
        <f t="shared" si="655"/>
        <v>7.0643767983008001E-4</v>
      </c>
      <c r="O1255" s="6">
        <f t="shared" si="669"/>
        <v>0.3204545425309962</v>
      </c>
      <c r="P1255" s="6">
        <f t="shared" si="666"/>
        <v>0.32116098021082629</v>
      </c>
    </row>
    <row r="1256" spans="1:16" x14ac:dyDescent="0.25">
      <c r="A1256" s="33">
        <f t="shared" si="656"/>
        <v>0.31718125160681099</v>
      </c>
      <c r="B1256" s="24">
        <f t="shared" si="657"/>
        <v>1.6818748393189031E-2</v>
      </c>
      <c r="C1256" s="24">
        <f t="shared" si="658"/>
        <v>0.90531075363900149</v>
      </c>
      <c r="D1256" s="24">
        <f t="shared" si="659"/>
        <v>1.6551241409528952E-3</v>
      </c>
      <c r="E1256" s="24">
        <f t="shared" si="660"/>
        <v>8.5960958259047121E-2</v>
      </c>
      <c r="F1256" s="6">
        <f t="shared" si="661"/>
        <v>0.50401265702398024</v>
      </c>
      <c r="G1256" s="94">
        <f t="shared" si="667"/>
        <v>3.9445459385150979E-3</v>
      </c>
      <c r="H1256" s="6">
        <f t="shared" si="654"/>
        <v>0.32112579754532611</v>
      </c>
      <c r="I1256" s="6">
        <f t="shared" si="662"/>
        <v>0.15118689585771325</v>
      </c>
      <c r="J1256" s="6">
        <f t="shared" si="663"/>
        <v>0.89810750414228668</v>
      </c>
      <c r="K1256" s="6">
        <f t="shared" si="664"/>
        <v>9.571343949646853E-2</v>
      </c>
      <c r="L1256" s="94">
        <f t="shared" si="665"/>
        <v>2.6258312575356879E-4</v>
      </c>
      <c r="M1256" s="94">
        <f t="shared" si="668"/>
        <v>1.7558204347250567E-3</v>
      </c>
      <c r="N1256" s="6">
        <f t="shared" si="655"/>
        <v>7.0644124616751891E-4</v>
      </c>
      <c r="O1256" s="6">
        <f t="shared" si="669"/>
        <v>0.3204545425309962</v>
      </c>
      <c r="P1256" s="6">
        <f t="shared" si="666"/>
        <v>0.32116098377716373</v>
      </c>
    </row>
    <row r="1257" spans="1:16" x14ac:dyDescent="0.25">
      <c r="A1257" s="33">
        <f t="shared" si="656"/>
        <v>0.3171988447227298</v>
      </c>
      <c r="B1257" s="24">
        <f t="shared" si="657"/>
        <v>1.6801155277270219E-2</v>
      </c>
      <c r="C1257" s="24">
        <f t="shared" si="658"/>
        <v>0.90482888377856741</v>
      </c>
      <c r="D1257" s="24">
        <f t="shared" si="659"/>
        <v>1.6525548353417204E-3</v>
      </c>
      <c r="E1257" s="24">
        <f t="shared" si="660"/>
        <v>8.596352756465829E-2</v>
      </c>
      <c r="F1257" s="6">
        <f t="shared" si="661"/>
        <v>0.50399759293128321</v>
      </c>
      <c r="G1257" s="94">
        <f t="shared" si="667"/>
        <v>3.9443101503187491E-3</v>
      </c>
      <c r="H1257" s="6">
        <f t="shared" si="654"/>
        <v>0.32114315487304856</v>
      </c>
      <c r="I1257" s="6">
        <f t="shared" si="662"/>
        <v>0.15110642359102078</v>
      </c>
      <c r="J1257" s="6">
        <f t="shared" si="663"/>
        <v>0.89818797640897918</v>
      </c>
      <c r="K1257" s="6">
        <f t="shared" si="664"/>
        <v>9.5707724688485277E-2</v>
      </c>
      <c r="L1257" s="94">
        <f t="shared" si="665"/>
        <v>2.6258832886485339E-4</v>
      </c>
      <c r="M1257" s="94">
        <f t="shared" si="668"/>
        <v>1.7558204347250567E-3</v>
      </c>
      <c r="N1257" s="6">
        <f t="shared" si="655"/>
        <v>7.0644306725646858E-4</v>
      </c>
      <c r="O1257" s="6">
        <f t="shared" si="669"/>
        <v>0.3204545425309962</v>
      </c>
      <c r="P1257" s="6">
        <f t="shared" si="666"/>
        <v>0.32116098559825268</v>
      </c>
    </row>
    <row r="1258" spans="1:16" x14ac:dyDescent="0.25">
      <c r="A1258" s="33">
        <f t="shared" si="656"/>
        <v>0.31720776008533186</v>
      </c>
      <c r="B1258" s="24">
        <f t="shared" si="657"/>
        <v>1.6792239914668161E-2</v>
      </c>
      <c r="C1258" s="24">
        <f t="shared" si="658"/>
        <v>0.90458460361115511</v>
      </c>
      <c r="D1258" s="24">
        <f t="shared" si="659"/>
        <v>1.6512533184550005E-3</v>
      </c>
      <c r="E1258" s="24">
        <f t="shared" si="660"/>
        <v>8.5964829081545013E-2</v>
      </c>
      <c r="F1258" s="6">
        <f t="shared" si="661"/>
        <v>0.5039899623527655</v>
      </c>
      <c r="G1258" s="94">
        <f t="shared" si="667"/>
        <v>3.9441907166512724E-3</v>
      </c>
      <c r="H1258" s="6">
        <f t="shared" si="654"/>
        <v>0.32115195080198311</v>
      </c>
      <c r="I1258" s="6">
        <f t="shared" si="662"/>
        <v>0.1510656288030629</v>
      </c>
      <c r="J1258" s="6">
        <f t="shared" si="663"/>
        <v>0.898228771196937</v>
      </c>
      <c r="K1258" s="6">
        <f t="shared" si="664"/>
        <v>9.5704826919530042E-2</v>
      </c>
      <c r="L1258" s="94">
        <f t="shared" si="665"/>
        <v>2.625909757079522E-4</v>
      </c>
      <c r="M1258" s="94">
        <f>M1250</f>
        <v>1.7558204347250567E-3</v>
      </c>
      <c r="N1258" s="6">
        <f t="shared" si="655"/>
        <v>7.0644399365155314E-4</v>
      </c>
      <c r="O1258" s="6">
        <f>O1250</f>
        <v>0.3204545425309962</v>
      </c>
      <c r="P1258" s="6">
        <f t="shared" si="666"/>
        <v>0.32116098652464775</v>
      </c>
    </row>
    <row r="1259" spans="1:16" x14ac:dyDescent="0.25">
      <c r="A1259" s="33">
        <f t="shared" si="656"/>
        <v>0.31721227794666418</v>
      </c>
      <c r="B1259" s="24">
        <f t="shared" si="657"/>
        <v>1.6787722053335841E-2</v>
      </c>
      <c r="C1259" s="24">
        <f t="shared" si="658"/>
        <v>0.90446079115377254</v>
      </c>
      <c r="D1259" s="24">
        <f t="shared" si="659"/>
        <v>1.6505938994764186E-3</v>
      </c>
      <c r="E1259" s="24">
        <f t="shared" si="660"/>
        <v>8.5965488500523601E-2</v>
      </c>
      <c r="F1259" s="6">
        <f t="shared" si="661"/>
        <v>0.50398609637640701</v>
      </c>
      <c r="G1259" s="94">
        <f t="shared" si="667"/>
        <v>3.9441302071541772E-3</v>
      </c>
      <c r="H1259" s="6">
        <f t="shared" si="654"/>
        <v>0.32115640815381835</v>
      </c>
      <c r="I1259" s="6">
        <f t="shared" si="662"/>
        <v>0.15104495212268002</v>
      </c>
      <c r="J1259" s="6">
        <f t="shared" si="663"/>
        <v>0.89824944787731997</v>
      </c>
      <c r="K1259" s="6">
        <f t="shared" si="664"/>
        <v>9.5703358018945861E-2</v>
      </c>
      <c r="L1259" s="94">
        <f t="shared" si="665"/>
        <v>2.6259231960462458E-4</v>
      </c>
      <c r="M1259" s="94">
        <f t="shared" si="668"/>
        <v>1.7558204347250567E-3</v>
      </c>
      <c r="N1259" s="6">
        <f t="shared" si="655"/>
        <v>7.0644446401538848E-4</v>
      </c>
      <c r="O1259" s="6">
        <f t="shared" si="669"/>
        <v>0.3204545425309962</v>
      </c>
      <c r="P1259" s="6">
        <f t="shared" si="666"/>
        <v>0.32116098699501161</v>
      </c>
    </row>
    <row r="1260" spans="1:16" x14ac:dyDescent="0.25">
      <c r="A1260" s="33">
        <f t="shared" si="656"/>
        <v>0.31721456736726084</v>
      </c>
      <c r="B1260" s="24">
        <f t="shared" si="657"/>
        <v>1.6785432632739183E-2</v>
      </c>
      <c r="C1260" s="24">
        <f t="shared" si="658"/>
        <v>0.90439804332168983</v>
      </c>
      <c r="D1260" s="24">
        <f t="shared" si="659"/>
        <v>1.6502597718104123E-3</v>
      </c>
      <c r="E1260" s="24">
        <f t="shared" si="660"/>
        <v>8.5965822628189609E-2</v>
      </c>
      <c r="F1260" s="6">
        <f t="shared" si="661"/>
        <v>0.50398413750841808</v>
      </c>
      <c r="G1260" s="94">
        <f t="shared" si="667"/>
        <v>3.9440995475171431E-3</v>
      </c>
      <c r="H1260" s="6">
        <f t="shared" si="654"/>
        <v>0.32115866691477796</v>
      </c>
      <c r="I1260" s="6">
        <f t="shared" si="662"/>
        <v>0.15103447323472222</v>
      </c>
      <c r="J1260" s="6">
        <f t="shared" si="663"/>
        <v>0.89825992676527777</v>
      </c>
      <c r="K1260" s="6">
        <f t="shared" si="664"/>
        <v>9.5702613538334036E-2</v>
      </c>
      <c r="L1260" s="94">
        <f t="shared" si="665"/>
        <v>2.6259300129266811E-4</v>
      </c>
      <c r="M1260" s="94">
        <f t="shared" si="668"/>
        <v>1.7558204347250567E-3</v>
      </c>
      <c r="N1260" s="6">
        <f t="shared" si="655"/>
        <v>7.0644470260620355E-4</v>
      </c>
      <c r="O1260" s="6">
        <f t="shared" si="669"/>
        <v>0.3204545425309962</v>
      </c>
      <c r="P1260" s="6">
        <f t="shared" si="666"/>
        <v>0.32116098723360242</v>
      </c>
    </row>
    <row r="1261" spans="1:16" x14ac:dyDescent="0.25">
      <c r="A1261" s="33">
        <f t="shared" si="656"/>
        <v>0.31721572752667304</v>
      </c>
      <c r="B1261" s="24">
        <f t="shared" si="657"/>
        <v>1.6784272473326978E-2</v>
      </c>
      <c r="C1261" s="24">
        <f t="shared" si="658"/>
        <v>0.90436624443321367</v>
      </c>
      <c r="D1261" s="24">
        <f t="shared" si="659"/>
        <v>1.6500904615072704E-3</v>
      </c>
      <c r="E1261" s="24">
        <f t="shared" si="660"/>
        <v>8.5965991938492747E-2</v>
      </c>
      <c r="F1261" s="6">
        <f t="shared" si="661"/>
        <v>0.50398314491000595</v>
      </c>
      <c r="G1261" s="94">
        <f t="shared" si="667"/>
        <v>3.9440840116984482E-3</v>
      </c>
      <c r="H1261" s="6">
        <f t="shared" si="654"/>
        <v>0.32115981153837148</v>
      </c>
      <c r="I1261" s="6">
        <f t="shared" si="662"/>
        <v>0.1510291628203467</v>
      </c>
      <c r="J1261" s="6">
        <f t="shared" si="663"/>
        <v>0.89826523717965323</v>
      </c>
      <c r="K1261" s="6">
        <f t="shared" si="664"/>
        <v>9.5702236244170194E-2</v>
      </c>
      <c r="L1261" s="94">
        <f t="shared" si="665"/>
        <v>2.6259334690885341E-4</v>
      </c>
      <c r="M1261" s="94">
        <f t="shared" si="668"/>
        <v>1.7558204347250567E-3</v>
      </c>
      <c r="N1261" s="6">
        <f t="shared" si="655"/>
        <v>7.0644482357186845E-4</v>
      </c>
      <c r="O1261" s="6">
        <f t="shared" si="669"/>
        <v>0.3204545425309962</v>
      </c>
      <c r="P1261" s="6">
        <f t="shared" si="666"/>
        <v>0.32116098735456805</v>
      </c>
    </row>
    <row r="1262" spans="1:16" x14ac:dyDescent="0.25">
      <c r="A1262" s="33">
        <f t="shared" si="656"/>
        <v>0.31721631543477136</v>
      </c>
      <c r="B1262" s="24">
        <f t="shared" si="657"/>
        <v>1.6783684565228663E-2</v>
      </c>
      <c r="C1262" s="24">
        <f t="shared" si="658"/>
        <v>0.90435013002267484</v>
      </c>
      <c r="D1262" s="24">
        <f t="shared" si="659"/>
        <v>1.6500046660185127E-3</v>
      </c>
      <c r="E1262" s="24">
        <f t="shared" si="660"/>
        <v>8.5966077733981502E-2</v>
      </c>
      <c r="F1262" s="6">
        <f t="shared" si="661"/>
        <v>0.50398264192695286</v>
      </c>
      <c r="G1262" s="94">
        <f t="shared" si="667"/>
        <v>3.9440761391874406E-3</v>
      </c>
      <c r="H1262" s="6">
        <f t="shared" si="654"/>
        <v>0.32116039157395881</v>
      </c>
      <c r="I1262" s="6">
        <f t="shared" si="662"/>
        <v>0.15102647171378672</v>
      </c>
      <c r="J1262" s="6">
        <f t="shared" si="663"/>
        <v>0.89826792828621327</v>
      </c>
      <c r="K1262" s="6">
        <f t="shared" si="664"/>
        <v>9.5702045043503214E-2</v>
      </c>
      <c r="L1262" s="94">
        <f t="shared" si="665"/>
        <v>2.6259352209325419E-4</v>
      </c>
      <c r="M1262" s="94">
        <f t="shared" si="668"/>
        <v>1.7558204347250567E-3</v>
      </c>
      <c r="N1262" s="6">
        <f t="shared" si="655"/>
        <v>7.064448848864088E-4</v>
      </c>
      <c r="O1262" s="6">
        <f t="shared" si="669"/>
        <v>0.3204545425309962</v>
      </c>
      <c r="P1262" s="6">
        <f t="shared" si="666"/>
        <v>0.32116098741588262</v>
      </c>
    </row>
    <row r="1263" spans="1:16" x14ac:dyDescent="0.25">
      <c r="A1263" s="33">
        <f t="shared" si="656"/>
        <v>0.31721661335573326</v>
      </c>
      <c r="B1263" s="24">
        <f t="shared" si="657"/>
        <v>1.6783386644266762E-2</v>
      </c>
      <c r="C1263" s="24">
        <f t="shared" si="658"/>
        <v>0.90434196398329503</v>
      </c>
      <c r="D1263" s="24">
        <f t="shared" si="659"/>
        <v>1.6499611899119628E-3</v>
      </c>
      <c r="E1263" s="24">
        <f t="shared" si="660"/>
        <v>8.5966121210088051E-2</v>
      </c>
      <c r="F1263" s="6">
        <f t="shared" si="661"/>
        <v>0.50398238704511411</v>
      </c>
      <c r="G1263" s="94">
        <f t="shared" si="667"/>
        <v>3.9440721498709818E-3</v>
      </c>
      <c r="H1263" s="6">
        <f t="shared" si="654"/>
        <v>0.32116068550560423</v>
      </c>
      <c r="I1263" s="6">
        <f t="shared" si="662"/>
        <v>0.15102510798521027</v>
      </c>
      <c r="J1263" s="6">
        <f t="shared" si="663"/>
        <v>0.89826929201478967</v>
      </c>
      <c r="K1263" s="6">
        <f t="shared" si="664"/>
        <v>9.5701948151059188E-2</v>
      </c>
      <c r="L1263" s="94">
        <f t="shared" si="665"/>
        <v>2.625936108788624E-4</v>
      </c>
      <c r="M1263" s="94">
        <f t="shared" si="668"/>
        <v>1.7558204347250567E-3</v>
      </c>
      <c r="N1263" s="6">
        <f t="shared" si="655"/>
        <v>7.0644491596137161E-4</v>
      </c>
      <c r="O1263" s="6">
        <f t="shared" si="669"/>
        <v>0.3204545425309962</v>
      </c>
      <c r="P1263" s="6">
        <f t="shared" si="666"/>
        <v>0.32116098744695759</v>
      </c>
    </row>
    <row r="1264" spans="1:16" x14ac:dyDescent="0.25">
      <c r="A1264" s="33">
        <f t="shared" si="656"/>
        <v>0.31721676432640994</v>
      </c>
      <c r="B1264" s="24">
        <f t="shared" si="657"/>
        <v>1.678323567359008E-2</v>
      </c>
      <c r="C1264" s="24">
        <f t="shared" si="658"/>
        <v>0.90433782583776035</v>
      </c>
      <c r="D1264" s="24">
        <f t="shared" si="659"/>
        <v>1.6499391586469667E-3</v>
      </c>
      <c r="E1264" s="24">
        <f t="shared" si="660"/>
        <v>8.5966143241353044E-2</v>
      </c>
      <c r="F1264" s="6">
        <f t="shared" si="661"/>
        <v>0.50398225788531825</v>
      </c>
      <c r="G1264" s="94">
        <f t="shared" si="667"/>
        <v>3.9440701283103008E-3</v>
      </c>
      <c r="H1264" s="6">
        <f t="shared" si="654"/>
        <v>0.32116083445472021</v>
      </c>
      <c r="I1264" s="6">
        <f t="shared" si="662"/>
        <v>0.15102441691490598</v>
      </c>
      <c r="J1264" s="6">
        <f t="shared" si="663"/>
        <v>0.89826998308509398</v>
      </c>
      <c r="K1264" s="6">
        <f t="shared" si="664"/>
        <v>9.5701899050554595E-2</v>
      </c>
      <c r="L1264" s="94">
        <f t="shared" si="665"/>
        <v>2.6259365587365447E-4</v>
      </c>
      <c r="M1264" s="94">
        <f t="shared" si="668"/>
        <v>1.7558204347250567E-3</v>
      </c>
      <c r="N1264" s="6">
        <f t="shared" si="655"/>
        <v>7.064449317095489E-4</v>
      </c>
      <c r="O1264" s="6">
        <f t="shared" si="669"/>
        <v>0.3204545425309962</v>
      </c>
      <c r="P1264" s="6">
        <f t="shared" si="666"/>
        <v>0.32116098746270577</v>
      </c>
    </row>
    <row r="1265" spans="1:16" x14ac:dyDescent="0.25">
      <c r="A1265" s="33">
        <f t="shared" si="656"/>
        <v>0.31721684083040269</v>
      </c>
      <c r="B1265" s="24">
        <f t="shared" si="657"/>
        <v>1.6783159169597328E-2</v>
      </c>
      <c r="C1265" s="24">
        <f t="shared" si="658"/>
        <v>0.9043357288366809</v>
      </c>
      <c r="D1265" s="24">
        <f t="shared" si="659"/>
        <v>1.6499279943972885E-3</v>
      </c>
      <c r="E1265" s="24">
        <f t="shared" si="660"/>
        <v>8.5966154405602735E-2</v>
      </c>
      <c r="F1265" s="6">
        <f t="shared" si="661"/>
        <v>0.50398219243416709</v>
      </c>
      <c r="G1265" s="94">
        <f t="shared" si="667"/>
        <v>3.9440691038936304E-3</v>
      </c>
      <c r="H1265" s="6">
        <f t="shared" si="654"/>
        <v>0.3211609099342963</v>
      </c>
      <c r="I1265" s="6">
        <f t="shared" si="662"/>
        <v>0.15102406671572571</v>
      </c>
      <c r="J1265" s="6">
        <f t="shared" si="663"/>
        <v>0.8982703332842743</v>
      </c>
      <c r="K1265" s="6">
        <f t="shared" si="664"/>
        <v>9.570187416887245E-2</v>
      </c>
      <c r="L1265" s="94">
        <f t="shared" si="665"/>
        <v>2.6259367867539522E-4</v>
      </c>
      <c r="M1265" s="94">
        <f t="shared" si="668"/>
        <v>1.7558204347250567E-3</v>
      </c>
      <c r="N1265" s="6">
        <f t="shared" si="655"/>
        <v>7.0644493969015813E-4</v>
      </c>
      <c r="O1265" s="6">
        <f t="shared" si="669"/>
        <v>0.3204545425309962</v>
      </c>
      <c r="P1265" s="6">
        <f t="shared" si="666"/>
        <v>0.32116098747068633</v>
      </c>
    </row>
    <row r="1266" spans="1:16" x14ac:dyDescent="0.25">
      <c r="A1266" s="33">
        <f t="shared" si="656"/>
        <v>0.31721687959859768</v>
      </c>
      <c r="B1266" s="24">
        <f t="shared" si="657"/>
        <v>1.6783120401402341E-2</v>
      </c>
      <c r="C1266" s="24">
        <f t="shared" si="658"/>
        <v>0.90433466618522873</v>
      </c>
      <c r="D1266" s="24">
        <f t="shared" si="659"/>
        <v>1.6499223369526334E-3</v>
      </c>
      <c r="E1266" s="24">
        <f t="shared" si="660"/>
        <v>8.5966160063047387E-2</v>
      </c>
      <c r="F1266" s="6">
        <f t="shared" si="661"/>
        <v>0.5039821592670306</v>
      </c>
      <c r="G1266" s="94">
        <f t="shared" si="667"/>
        <v>3.9440685847742015E-3</v>
      </c>
      <c r="H1266" s="6">
        <f t="shared" si="654"/>
        <v>0.32116094818337187</v>
      </c>
      <c r="I1266" s="6">
        <f t="shared" si="662"/>
        <v>0.1510238892529332</v>
      </c>
      <c r="J1266" s="6">
        <f t="shared" si="663"/>
        <v>0.89827051074706676</v>
      </c>
      <c r="K1266" s="6">
        <f t="shared" si="664"/>
        <v>9.5701861560112567E-2</v>
      </c>
      <c r="L1266" s="94">
        <f t="shared" si="665"/>
        <v>2.6259369023030887E-4</v>
      </c>
      <c r="M1266" s="94">
        <f t="shared" si="668"/>
        <v>1.7558204347250567E-3</v>
      </c>
      <c r="N1266" s="6">
        <f t="shared" si="655"/>
        <v>7.0644494373437795E-4</v>
      </c>
      <c r="O1266" s="6">
        <f t="shared" si="669"/>
        <v>0.3204545425309962</v>
      </c>
      <c r="P1266" s="6">
        <f t="shared" si="666"/>
        <v>0.3211609874747306</v>
      </c>
    </row>
    <row r="1267" spans="1:16" x14ac:dyDescent="0.25">
      <c r="A1267" s="33">
        <f t="shared" si="656"/>
        <v>0.31721689924427704</v>
      </c>
      <c r="B1267" s="24">
        <f t="shared" si="657"/>
        <v>1.6783100755722979E-2</v>
      </c>
      <c r="C1267" s="24">
        <f t="shared" si="658"/>
        <v>0.90433412768899801</v>
      </c>
      <c r="D1267" s="24">
        <f t="shared" si="659"/>
        <v>1.649919470060019E-3</v>
      </c>
      <c r="E1267" s="24">
        <f t="shared" si="660"/>
        <v>8.5966162929939999E-2</v>
      </c>
      <c r="F1267" s="6">
        <f t="shared" si="661"/>
        <v>0.50398214245968831</v>
      </c>
      <c r="G1267" s="94">
        <f t="shared" si="667"/>
        <v>3.9440683217120739E-3</v>
      </c>
      <c r="H1267" s="6">
        <f t="shared" si="654"/>
        <v>0.32116096756598911</v>
      </c>
      <c r="I1267" s="6">
        <f t="shared" si="662"/>
        <v>0.15102379932406268</v>
      </c>
      <c r="J1267" s="6">
        <f t="shared" si="663"/>
        <v>0.89827060067593734</v>
      </c>
      <c r="K1267" s="6">
        <f t="shared" si="664"/>
        <v>9.5701855170648512E-2</v>
      </c>
      <c r="L1267" s="94">
        <f t="shared" si="665"/>
        <v>2.6259369608577993E-4</v>
      </c>
      <c r="M1267" s="94">
        <f t="shared" si="668"/>
        <v>1.7558204347250567E-3</v>
      </c>
      <c r="N1267" s="6">
        <f t="shared" si="655"/>
        <v>7.0644494578379273E-4</v>
      </c>
      <c r="O1267" s="6">
        <f t="shared" si="669"/>
        <v>0.3204545425309962</v>
      </c>
      <c r="P1267" s="6">
        <f t="shared" si="666"/>
        <v>0.32116098747678001</v>
      </c>
    </row>
    <row r="1268" spans="1:16" x14ac:dyDescent="0.25">
      <c r="A1268" s="33">
        <f t="shared" si="656"/>
        <v>0.31721690919967249</v>
      </c>
      <c r="B1268" s="24">
        <f t="shared" si="657"/>
        <v>1.6783090800327527E-2</v>
      </c>
      <c r="C1268" s="24">
        <f t="shared" si="658"/>
        <v>0.90433385480735984</v>
      </c>
      <c r="D1268" s="24">
        <f t="shared" si="659"/>
        <v>1.6499180172704624E-3</v>
      </c>
      <c r="E1268" s="24">
        <f t="shared" si="660"/>
        <v>8.5966164382729554E-2</v>
      </c>
      <c r="F1268" s="6">
        <f t="shared" si="661"/>
        <v>0.50398213394261648</v>
      </c>
      <c r="G1268" s="94">
        <f t="shared" si="667"/>
        <v>3.9440681884061086E-3</v>
      </c>
      <c r="H1268" s="6">
        <f t="shared" si="654"/>
        <v>0.32116097738807858</v>
      </c>
      <c r="I1268" s="6">
        <f t="shared" si="662"/>
        <v>0.15102375375282912</v>
      </c>
      <c r="J1268" s="6">
        <f t="shared" si="663"/>
        <v>0.89827064624717079</v>
      </c>
      <c r="K1268" s="6">
        <f t="shared" si="664"/>
        <v>9.5701851932802506E-2</v>
      </c>
      <c r="L1268" s="94">
        <f t="shared" si="665"/>
        <v>2.6259369905303701E-4</v>
      </c>
      <c r="M1268" s="94">
        <f t="shared" si="668"/>
        <v>1.7558204347250567E-3</v>
      </c>
      <c r="N1268" s="6">
        <f t="shared" si="655"/>
        <v>7.0644494682233275E-4</v>
      </c>
      <c r="O1268" s="6">
        <f t="shared" si="669"/>
        <v>0.3204545425309962</v>
      </c>
      <c r="P1268" s="6">
        <f t="shared" si="666"/>
        <v>0.32116098747781852</v>
      </c>
    </row>
    <row r="1269" spans="1:16" x14ac:dyDescent="0.25">
      <c r="A1269" s="33">
        <f t="shared" si="656"/>
        <v>0.31721691424454246</v>
      </c>
      <c r="B1269" s="24">
        <f t="shared" si="657"/>
        <v>1.6783085755457561E-2</v>
      </c>
      <c r="C1269" s="24">
        <f t="shared" si="658"/>
        <v>0.90433371652529138</v>
      </c>
      <c r="D1269" s="24">
        <f t="shared" si="659"/>
        <v>1.6499172810734018E-3</v>
      </c>
      <c r="E1269" s="24">
        <f t="shared" si="660"/>
        <v>8.5966165118926616E-2</v>
      </c>
      <c r="F1269" s="6">
        <f t="shared" si="661"/>
        <v>0.50398212962661415</v>
      </c>
      <c r="G1269" s="94">
        <f t="shared" si="667"/>
        <v>3.9440681208536849E-3</v>
      </c>
      <c r="H1269" s="6">
        <f t="shared" si="654"/>
        <v>0.32116098236539614</v>
      </c>
      <c r="I1269" s="6">
        <f t="shared" si="662"/>
        <v>0.15102373065972366</v>
      </c>
      <c r="J1269" s="6">
        <f t="shared" si="663"/>
        <v>0.89827066934027633</v>
      </c>
      <c r="K1269" s="6">
        <f t="shared" si="664"/>
        <v>9.5701850292032126E-2</v>
      </c>
      <c r="L1269" s="94">
        <f t="shared" si="665"/>
        <v>2.6259370055668979E-4</v>
      </c>
      <c r="M1269" s="94">
        <f t="shared" si="668"/>
        <v>1.7558204347250567E-3</v>
      </c>
      <c r="N1269" s="6">
        <f t="shared" si="655"/>
        <v>7.0644494734861121E-4</v>
      </c>
      <c r="O1269" s="6">
        <f t="shared" si="669"/>
        <v>0.3204545425309962</v>
      </c>
      <c r="P1269" s="6">
        <f t="shared" si="666"/>
        <v>0.32116098747834482</v>
      </c>
    </row>
    <row r="1270" spans="1:16" x14ac:dyDescent="0.25">
      <c r="A1270" s="33">
        <f t="shared" si="656"/>
        <v>0.31721691680101682</v>
      </c>
      <c r="B1270" s="24">
        <f t="shared" si="657"/>
        <v>1.6783083198983195E-2</v>
      </c>
      <c r="C1270" s="24">
        <f t="shared" si="658"/>
        <v>0.9043336464512155</v>
      </c>
      <c r="D1270" s="24">
        <f t="shared" si="659"/>
        <v>1.6499169080075511E-3</v>
      </c>
      <c r="E1270" s="24">
        <f t="shared" si="660"/>
        <v>8.5966165491992472E-2</v>
      </c>
      <c r="F1270" s="6">
        <f t="shared" si="661"/>
        <v>0.50398212743949178</v>
      </c>
      <c r="G1270" s="94">
        <f t="shared" si="667"/>
        <v>3.9440680866216788E-3</v>
      </c>
      <c r="H1270" s="6">
        <f t="shared" si="654"/>
        <v>0.3211609848876385</v>
      </c>
      <c r="I1270" s="6">
        <f t="shared" si="662"/>
        <v>0.151023718957353</v>
      </c>
      <c r="J1270" s="6">
        <f t="shared" si="663"/>
        <v>0.89827068104264696</v>
      </c>
      <c r="K1270" s="6">
        <f t="shared" si="664"/>
        <v>9.5701849460575986E-2</v>
      </c>
      <c r="L1270" s="94">
        <f t="shared" si="665"/>
        <v>2.6259370131866252E-4</v>
      </c>
      <c r="M1270" s="94">
        <f t="shared" si="668"/>
        <v>1.7558204347250567E-3</v>
      </c>
      <c r="N1270" s="6">
        <f t="shared" si="655"/>
        <v>7.0644494761530174E-4</v>
      </c>
      <c r="O1270" s="6">
        <f t="shared" si="669"/>
        <v>0.3204545425309962</v>
      </c>
      <c r="P1270" s="6">
        <f t="shared" si="666"/>
        <v>0.32116098747861149</v>
      </c>
    </row>
    <row r="1271" spans="1:16" x14ac:dyDescent="0.25">
      <c r="A1271" s="33">
        <f t="shared" si="656"/>
        <v>0.31721691809650332</v>
      </c>
      <c r="B1271" s="24">
        <f t="shared" si="657"/>
        <v>1.6783081903496699E-2</v>
      </c>
      <c r="C1271" s="24">
        <f t="shared" si="658"/>
        <v>0.90433361094136444</v>
      </c>
      <c r="D1271" s="24">
        <f t="shared" si="659"/>
        <v>1.6499167189574461E-3</v>
      </c>
      <c r="E1271" s="24">
        <f t="shared" si="660"/>
        <v>8.5966165681042567E-2</v>
      </c>
      <c r="F1271" s="6">
        <f t="shared" si="661"/>
        <v>0.50398212633117356</v>
      </c>
      <c r="G1271" s="94">
        <f t="shared" si="667"/>
        <v>3.9440680692747051E-3</v>
      </c>
      <c r="H1271" s="6">
        <f t="shared" si="654"/>
        <v>0.32116098616577804</v>
      </c>
      <c r="I1271" s="6">
        <f t="shared" si="662"/>
        <v>0.15102371302720788</v>
      </c>
      <c r="J1271" s="6">
        <f t="shared" si="663"/>
        <v>0.89827068697279211</v>
      </c>
      <c r="K1271" s="6">
        <f t="shared" si="664"/>
        <v>9.5701849039237785E-2</v>
      </c>
      <c r="L1271" s="94">
        <f t="shared" si="665"/>
        <v>2.6259370170479045E-4</v>
      </c>
      <c r="M1271" s="94">
        <f t="shared" si="668"/>
        <v>1.7558204347250567E-3</v>
      </c>
      <c r="N1271" s="6">
        <f t="shared" si="655"/>
        <v>7.0644494775044646E-4</v>
      </c>
      <c r="O1271" s="6">
        <f t="shared" si="669"/>
        <v>0.3204545425309962</v>
      </c>
      <c r="P1271" s="6">
        <f t="shared" si="666"/>
        <v>0.32116098747874666</v>
      </c>
    </row>
    <row r="1273" spans="1:16" x14ac:dyDescent="0.25">
      <c r="A1273" s="11" t="s">
        <v>75</v>
      </c>
      <c r="B1273" s="11"/>
      <c r="C1273" s="11"/>
      <c r="D1273" s="11"/>
      <c r="E1273" s="11"/>
      <c r="F1273">
        <f>F1240+1</f>
        <v>39</v>
      </c>
      <c r="G1273" t="s">
        <v>76</v>
      </c>
      <c r="H1273">
        <f>D$18/100</f>
        <v>0.7</v>
      </c>
      <c r="K1273" t="s">
        <v>15</v>
      </c>
    </row>
    <row r="1274" spans="1:16" x14ac:dyDescent="0.25">
      <c r="A1274" s="4" t="s">
        <v>82</v>
      </c>
      <c r="B1274" s="4" t="s">
        <v>185</v>
      </c>
      <c r="C1274" s="4" t="s">
        <v>186</v>
      </c>
      <c r="D1274" s="4" t="s">
        <v>187</v>
      </c>
      <c r="E1274" s="4" t="s">
        <v>188</v>
      </c>
      <c r="F1274" s="4" t="s">
        <v>79</v>
      </c>
      <c r="G1274" s="4" t="s">
        <v>81</v>
      </c>
      <c r="H1274" s="4" t="s">
        <v>84</v>
      </c>
      <c r="I1274" s="4" t="s">
        <v>60</v>
      </c>
      <c r="J1274" s="4" t="s">
        <v>190</v>
      </c>
      <c r="K1274" s="4" t="s">
        <v>86</v>
      </c>
      <c r="L1274" s="4" t="s">
        <v>88</v>
      </c>
      <c r="M1274" s="4" t="s">
        <v>88</v>
      </c>
      <c r="N1274" s="4" t="s">
        <v>90</v>
      </c>
      <c r="O1274" s="4" t="s">
        <v>92</v>
      </c>
      <c r="P1274" s="4" t="s">
        <v>92</v>
      </c>
    </row>
    <row r="1275" spans="1:16" x14ac:dyDescent="0.25">
      <c r="A1275" s="4" t="s">
        <v>77</v>
      </c>
      <c r="B1275" s="4" t="s">
        <v>10</v>
      </c>
      <c r="C1275" s="4" t="s">
        <v>57</v>
      </c>
      <c r="D1275" s="4" t="s">
        <v>59</v>
      </c>
      <c r="E1275" s="4" t="s">
        <v>189</v>
      </c>
      <c r="F1275" s="4" t="s">
        <v>78</v>
      </c>
      <c r="G1275" s="4" t="s">
        <v>80</v>
      </c>
      <c r="H1275" s="4" t="s">
        <v>83</v>
      </c>
      <c r="I1275" s="4" t="s">
        <v>61</v>
      </c>
      <c r="J1275" s="4" t="s">
        <v>191</v>
      </c>
      <c r="K1275" s="4" t="s">
        <v>85</v>
      </c>
      <c r="L1275" s="4" t="s">
        <v>87</v>
      </c>
      <c r="M1275" s="4" t="s">
        <v>28</v>
      </c>
      <c r="N1275" s="4" t="s">
        <v>89</v>
      </c>
      <c r="O1275" s="4" t="s">
        <v>32</v>
      </c>
      <c r="P1275" s="4" t="s">
        <v>91</v>
      </c>
    </row>
    <row r="1276" spans="1:16" x14ac:dyDescent="0.25">
      <c r="A1276" s="4" t="s">
        <v>0</v>
      </c>
      <c r="B1276" s="4" t="s">
        <v>0</v>
      </c>
      <c r="C1276" s="4" t="s">
        <v>97</v>
      </c>
      <c r="D1276" s="4" t="s">
        <v>17</v>
      </c>
      <c r="E1276" s="4" t="s">
        <v>17</v>
      </c>
      <c r="F1276" s="4" t="s">
        <v>22</v>
      </c>
      <c r="G1276" s="4" t="s">
        <v>0</v>
      </c>
      <c r="H1276" s="4" t="s">
        <v>0</v>
      </c>
      <c r="I1276" s="4" t="s">
        <v>0</v>
      </c>
      <c r="J1276" s="4" t="s">
        <v>0</v>
      </c>
      <c r="K1276" s="4" t="s">
        <v>0</v>
      </c>
      <c r="L1276" s="4" t="s">
        <v>20</v>
      </c>
      <c r="M1276" s="4" t="s">
        <v>20</v>
      </c>
      <c r="N1276" s="4" t="s">
        <v>0</v>
      </c>
      <c r="O1276" s="4" t="s">
        <v>0</v>
      </c>
      <c r="P1276" s="4" t="s">
        <v>0</v>
      </c>
    </row>
    <row r="1277" spans="1:16" x14ac:dyDescent="0.25">
      <c r="A1277" s="24">
        <v>0.2</v>
      </c>
      <c r="B1277" s="24">
        <f>IF(A1277&lt;0.167,A1277,2*0.167-A1277)</f>
        <v>0.13400000000000001</v>
      </c>
      <c r="C1277" s="24">
        <f>2*ACOS((0.167-B1277)/0.167)</f>
        <v>2.7437647987045688</v>
      </c>
      <c r="D1277" s="24">
        <f>0.167^2*(C1277-SIN(C1277))/2</f>
        <v>3.2858095406100046E-2</v>
      </c>
      <c r="E1277" s="24">
        <f>IF(A1277&lt;0.167,D1277,3.1416*(0.167)^2-D1277)</f>
        <v>5.4757986993899971E-2</v>
      </c>
      <c r="F1277" s="6">
        <f>$D$19/E1277</f>
        <v>0.7912162837048089</v>
      </c>
      <c r="G1277" s="94">
        <f>F1277^2/(2*32.2)</f>
        <v>9.7208572608641092E-3</v>
      </c>
      <c r="H1277" s="6">
        <f t="shared" ref="H1277:H1304" si="670">A1277+G1277</f>
        <v>0.20972085726086412</v>
      </c>
      <c r="I1277" s="6">
        <f>0.167*C1277</f>
        <v>0.45820872138366303</v>
      </c>
      <c r="J1277" s="6">
        <f>IF(A1277&lt;0.167,I1277,(2*3.1416*0.167-I1277))</f>
        <v>0.59108567861633698</v>
      </c>
      <c r="K1277" s="6">
        <f>E1277/J1277</f>
        <v>9.2639678095537803E-2</v>
      </c>
      <c r="L1277" s="94">
        <f>($D$21^2)*(F1277^2)/(($D$20^2)*(K1277^1.333))</f>
        <v>6.7588190163551704E-4</v>
      </c>
      <c r="M1277" s="94">
        <f>D1260</f>
        <v>1.6502597718104123E-3</v>
      </c>
      <c r="N1277" s="6">
        <f t="shared" ref="N1277:N1304" si="671">((M1277+L1277)/2)*D$30</f>
        <v>8.1414958570607534E-4</v>
      </c>
      <c r="O1277" s="6">
        <f>H1271</f>
        <v>0.32116098616577804</v>
      </c>
      <c r="P1277" s="6">
        <f>N1277+O1277</f>
        <v>0.32197513575148412</v>
      </c>
    </row>
    <row r="1278" spans="1:16" x14ac:dyDescent="0.25">
      <c r="A1278" s="33">
        <f t="shared" ref="A1278:A1304" si="672">A1277+(P1277-H1277)/2</f>
        <v>0.25612713924531</v>
      </c>
      <c r="B1278" s="24">
        <f t="shared" ref="B1278:B1304" si="673">IF(A1278&lt;0.167,A1278,2*0.167-A1278)</f>
        <v>7.7872860754690021E-2</v>
      </c>
      <c r="C1278" s="24">
        <f t="shared" ref="C1278:C1304" si="674">2*ACOS((0.167-B1278)/0.167)</f>
        <v>2.015663897977106</v>
      </c>
      <c r="D1278" s="24">
        <f t="shared" ref="D1278:D1304" si="675">0.167^2*(C1278-SIN(C1278))/2</f>
        <v>1.5520176005478817E-2</v>
      </c>
      <c r="E1278" s="24">
        <f t="shared" ref="E1278:E1304" si="676">IF(A1278&lt;0.167,D1278,3.1416*(0.167)^2-D1278)</f>
        <v>7.2095906394521195E-2</v>
      </c>
      <c r="F1278" s="6">
        <f t="shared" ref="F1278:F1304" si="677">$D$19/E1278</f>
        <v>0.60094134520461806</v>
      </c>
      <c r="G1278" s="94">
        <f>F1278^2/2/32.2</f>
        <v>5.6076164654710542E-3</v>
      </c>
      <c r="H1278" s="6">
        <f t="shared" si="670"/>
        <v>0.26173475571078103</v>
      </c>
      <c r="I1278" s="6">
        <f t="shared" ref="I1278:I1304" si="678">0.167*C1278</f>
        <v>0.33661587096217671</v>
      </c>
      <c r="J1278" s="6">
        <f t="shared" ref="J1278:J1304" si="679">IF(A1278&lt;0.167,I1278,(2*3.1416*0.167-I1278))</f>
        <v>0.71267852903782325</v>
      </c>
      <c r="K1278" s="6">
        <f t="shared" ref="K1278:K1304" si="680">E1278/J1278</f>
        <v>0.1011618892067042</v>
      </c>
      <c r="L1278" s="94">
        <f t="shared" ref="L1278:L1304" si="681">($D$21^2)*(F1278^2)/(($D$20^2)*(K1278^1.333))</f>
        <v>3.4673480250581963E-4</v>
      </c>
      <c r="M1278" s="94">
        <f>M1277</f>
        <v>1.6502597718104123E-3</v>
      </c>
      <c r="N1278" s="6">
        <f t="shared" si="671"/>
        <v>6.9894810101068117E-4</v>
      </c>
      <c r="O1278" s="6">
        <f>O1277</f>
        <v>0.32116098616577804</v>
      </c>
      <c r="P1278" s="6">
        <f t="shared" ref="P1278:P1304" si="682">N1278+O1278</f>
        <v>0.32185993426678872</v>
      </c>
    </row>
    <row r="1279" spans="1:16" x14ac:dyDescent="0.25">
      <c r="A1279" s="33">
        <f t="shared" si="672"/>
        <v>0.28618972852331381</v>
      </c>
      <c r="B1279" s="24">
        <f t="shared" si="673"/>
        <v>4.7810271476686206E-2</v>
      </c>
      <c r="C1279" s="24">
        <f t="shared" si="674"/>
        <v>1.5520285869260793</v>
      </c>
      <c r="D1279" s="24">
        <f t="shared" si="675"/>
        <v>7.7002183803972658E-3</v>
      </c>
      <c r="E1279" s="24">
        <f t="shared" si="676"/>
        <v>7.9915864019602753E-2</v>
      </c>
      <c r="F1279" s="6">
        <f t="shared" si="677"/>
        <v>0.54213780335081407</v>
      </c>
      <c r="G1279" s="94">
        <f t="shared" ref="G1279:G1304" si="683">F1279^2/2/32.2</f>
        <v>4.5638726369882912E-3</v>
      </c>
      <c r="H1279" s="6">
        <f t="shared" si="670"/>
        <v>0.29075360116030208</v>
      </c>
      <c r="I1279" s="6">
        <f t="shared" si="678"/>
        <v>0.25918877401665524</v>
      </c>
      <c r="J1279" s="6">
        <f t="shared" si="679"/>
        <v>0.79010562598334477</v>
      </c>
      <c r="K1279" s="6">
        <f t="shared" si="680"/>
        <v>0.10114579796864699</v>
      </c>
      <c r="L1279" s="94">
        <f t="shared" si="681"/>
        <v>2.822570126216444E-4</v>
      </c>
      <c r="M1279" s="94">
        <f t="shared" ref="M1279:M1304" si="684">M1278</f>
        <v>1.6502597718104123E-3</v>
      </c>
      <c r="N1279" s="6">
        <f t="shared" si="671"/>
        <v>6.7638087455121983E-4</v>
      </c>
      <c r="O1279" s="6">
        <f t="shared" ref="O1279:O1304" si="685">O1278</f>
        <v>0.32116098616577804</v>
      </c>
      <c r="P1279" s="6">
        <f t="shared" si="682"/>
        <v>0.32183736704032928</v>
      </c>
    </row>
    <row r="1280" spans="1:16" x14ac:dyDescent="0.25">
      <c r="A1280" s="33">
        <f t="shared" si="672"/>
        <v>0.30173161146332739</v>
      </c>
      <c r="B1280" s="24">
        <f t="shared" si="673"/>
        <v>3.2268388536672632E-2</v>
      </c>
      <c r="C1280" s="24">
        <f t="shared" si="674"/>
        <v>1.2642419971513492</v>
      </c>
      <c r="D1280" s="24">
        <f t="shared" si="675"/>
        <v>4.3348284229838569E-3</v>
      </c>
      <c r="E1280" s="24">
        <f t="shared" si="676"/>
        <v>8.3281253977016162E-2</v>
      </c>
      <c r="F1280" s="6">
        <f t="shared" si="677"/>
        <v>0.52023005062371752</v>
      </c>
      <c r="G1280" s="94">
        <f t="shared" si="683"/>
        <v>4.2024736890055227E-3</v>
      </c>
      <c r="H1280" s="6">
        <f t="shared" si="670"/>
        <v>0.30593408515233289</v>
      </c>
      <c r="I1280" s="6">
        <f t="shared" si="678"/>
        <v>0.21112841352427533</v>
      </c>
      <c r="J1280" s="6">
        <f t="shared" si="679"/>
        <v>0.8381659864757246</v>
      </c>
      <c r="K1280" s="6">
        <f t="shared" si="680"/>
        <v>9.9361290389738566E-2</v>
      </c>
      <c r="L1280" s="94">
        <f t="shared" si="681"/>
        <v>2.6614673747002134E-4</v>
      </c>
      <c r="M1280" s="94">
        <f t="shared" si="684"/>
        <v>1.6502597718104123E-3</v>
      </c>
      <c r="N1280" s="6">
        <f t="shared" si="671"/>
        <v>6.7074227824815173E-4</v>
      </c>
      <c r="O1280" s="6">
        <f t="shared" si="685"/>
        <v>0.32116098616577804</v>
      </c>
      <c r="P1280" s="6">
        <f t="shared" si="682"/>
        <v>0.32183172844402619</v>
      </c>
    </row>
    <row r="1281" spans="1:16" x14ac:dyDescent="0.25">
      <c r="A1281" s="33">
        <f t="shared" si="672"/>
        <v>0.30968043310917404</v>
      </c>
      <c r="B1281" s="24">
        <f t="shared" si="673"/>
        <v>2.4319566890825983E-2</v>
      </c>
      <c r="C1281" s="24">
        <f t="shared" si="674"/>
        <v>1.0929032132937362</v>
      </c>
      <c r="D1281" s="24">
        <f t="shared" si="675"/>
        <v>2.8577487877655843E-3</v>
      </c>
      <c r="E1281" s="24">
        <f t="shared" si="676"/>
        <v>8.4758333612234435E-2</v>
      </c>
      <c r="F1281" s="6">
        <f t="shared" si="677"/>
        <v>0.51116402512915837</v>
      </c>
      <c r="G1281" s="94">
        <f t="shared" si="683"/>
        <v>4.0572773382956959E-3</v>
      </c>
      <c r="H1281" s="6">
        <f t="shared" si="670"/>
        <v>0.31373771044746973</v>
      </c>
      <c r="I1281" s="6">
        <f t="shared" si="678"/>
        <v>0.18251483662005397</v>
      </c>
      <c r="J1281" s="6">
        <f t="shared" si="679"/>
        <v>0.86677956337994599</v>
      </c>
      <c r="K1281" s="6">
        <f t="shared" si="680"/>
        <v>9.7785339194806656E-2</v>
      </c>
      <c r="L1281" s="94">
        <f t="shared" si="681"/>
        <v>2.6248621050028195E-4</v>
      </c>
      <c r="M1281" s="94">
        <f t="shared" si="684"/>
        <v>1.6502597718104123E-3</v>
      </c>
      <c r="N1281" s="6">
        <f t="shared" si="671"/>
        <v>6.6946109380874288E-4</v>
      </c>
      <c r="O1281" s="6">
        <f t="shared" si="685"/>
        <v>0.32116098616577804</v>
      </c>
      <c r="P1281" s="6">
        <f t="shared" si="682"/>
        <v>0.32183044725958676</v>
      </c>
    </row>
    <row r="1282" spans="1:16" x14ac:dyDescent="0.25">
      <c r="A1282" s="33">
        <f t="shared" si="672"/>
        <v>0.31372680151523258</v>
      </c>
      <c r="B1282" s="24">
        <f t="shared" si="673"/>
        <v>2.0273198484767441E-2</v>
      </c>
      <c r="C1282" s="24">
        <f t="shared" si="674"/>
        <v>0.99573223071923112</v>
      </c>
      <c r="D1282" s="24">
        <f t="shared" si="675"/>
        <v>2.1833571270586105E-3</v>
      </c>
      <c r="E1282" s="24">
        <f t="shared" si="676"/>
        <v>8.5432725272941407E-2</v>
      </c>
      <c r="F1282" s="6">
        <f t="shared" si="677"/>
        <v>0.50712898171108667</v>
      </c>
      <c r="G1282" s="94">
        <f t="shared" si="683"/>
        <v>3.9934752188093732E-3</v>
      </c>
      <c r="H1282" s="6">
        <f t="shared" si="670"/>
        <v>0.31772027673404196</v>
      </c>
      <c r="I1282" s="6">
        <f t="shared" si="678"/>
        <v>0.1662872825301116</v>
      </c>
      <c r="J1282" s="6">
        <f t="shared" si="679"/>
        <v>0.88300711746988836</v>
      </c>
      <c r="K1282" s="6">
        <f t="shared" si="680"/>
        <v>9.675202337862783E-2</v>
      </c>
      <c r="L1282" s="94">
        <f t="shared" si="681"/>
        <v>2.6204316775378818E-4</v>
      </c>
      <c r="M1282" s="94">
        <f t="shared" si="684"/>
        <v>1.6502597718104123E-3</v>
      </c>
      <c r="N1282" s="6">
        <f t="shared" si="671"/>
        <v>6.6930602884747014E-4</v>
      </c>
      <c r="O1282" s="6">
        <f t="shared" si="685"/>
        <v>0.32116098616577804</v>
      </c>
      <c r="P1282" s="6">
        <f t="shared" si="682"/>
        <v>0.3218302921946255</v>
      </c>
    </row>
    <row r="1283" spans="1:16" x14ac:dyDescent="0.25">
      <c r="A1283" s="33">
        <f t="shared" si="672"/>
        <v>0.31578180924552435</v>
      </c>
      <c r="B1283" s="24">
        <f t="shared" si="673"/>
        <v>1.8218190754475672E-2</v>
      </c>
      <c r="C1283" s="24">
        <f t="shared" si="674"/>
        <v>0.942907171833407</v>
      </c>
      <c r="D1283" s="24">
        <f t="shared" si="675"/>
        <v>1.8635132964193713E-3</v>
      </c>
      <c r="E1283" s="24">
        <f t="shared" si="676"/>
        <v>8.5752569103580645E-2</v>
      </c>
      <c r="F1283" s="6">
        <f t="shared" si="677"/>
        <v>0.50523746898051503</v>
      </c>
      <c r="G1283" s="94">
        <f t="shared" si="683"/>
        <v>3.9637406841900131E-3</v>
      </c>
      <c r="H1283" s="6">
        <f t="shared" si="670"/>
        <v>0.31974554992971438</v>
      </c>
      <c r="I1283" s="6">
        <f t="shared" si="678"/>
        <v>0.15746549769617899</v>
      </c>
      <c r="J1283" s="6">
        <f t="shared" si="679"/>
        <v>0.89182890230382095</v>
      </c>
      <c r="K1283" s="6">
        <f t="shared" si="680"/>
        <v>9.6153610722931201E-2</v>
      </c>
      <c r="L1283" s="94">
        <f t="shared" si="681"/>
        <v>2.6225199161792348E-4</v>
      </c>
      <c r="M1283" s="94">
        <f t="shared" si="684"/>
        <v>1.6502597718104123E-3</v>
      </c>
      <c r="N1283" s="6">
        <f t="shared" si="671"/>
        <v>6.6937911719991742E-4</v>
      </c>
      <c r="O1283" s="6">
        <f t="shared" si="685"/>
        <v>0.32116098616577804</v>
      </c>
      <c r="P1283" s="6">
        <f t="shared" si="682"/>
        <v>0.32183036528297798</v>
      </c>
    </row>
    <row r="1284" spans="1:16" x14ac:dyDescent="0.25">
      <c r="A1284" s="33">
        <f t="shared" si="672"/>
        <v>0.31682421692215612</v>
      </c>
      <c r="B1284" s="24">
        <f t="shared" si="673"/>
        <v>1.7175783077843898E-2</v>
      </c>
      <c r="C1284" s="24">
        <f t="shared" si="674"/>
        <v>0.91503878942177641</v>
      </c>
      <c r="D1284" s="24">
        <f t="shared" si="675"/>
        <v>1.7075395795615404E-3</v>
      </c>
      <c r="E1284" s="24">
        <f t="shared" si="676"/>
        <v>8.5908542820438472E-2</v>
      </c>
      <c r="F1284" s="6">
        <f t="shared" si="677"/>
        <v>0.50432017061476986</v>
      </c>
      <c r="G1284" s="94">
        <f t="shared" si="683"/>
        <v>3.9493607839892943E-3</v>
      </c>
      <c r="H1284" s="6">
        <f t="shared" si="670"/>
        <v>0.3207735777061454</v>
      </c>
      <c r="I1284" s="6">
        <f t="shared" si="678"/>
        <v>0.15281147783343668</v>
      </c>
      <c r="J1284" s="6">
        <f t="shared" si="679"/>
        <v>0.89648292216656333</v>
      </c>
      <c r="K1284" s="6">
        <f t="shared" si="680"/>
        <v>9.5828420928331937E-2</v>
      </c>
      <c r="L1284" s="94">
        <f t="shared" si="681"/>
        <v>2.6248323325721176E-4</v>
      </c>
      <c r="M1284" s="94">
        <f t="shared" si="684"/>
        <v>1.6502597718104123E-3</v>
      </c>
      <c r="N1284" s="6">
        <f t="shared" si="671"/>
        <v>6.6946005177366834E-4</v>
      </c>
      <c r="O1284" s="6">
        <f t="shared" si="685"/>
        <v>0.32116098616577804</v>
      </c>
      <c r="P1284" s="6">
        <f t="shared" si="682"/>
        <v>0.32183044621755169</v>
      </c>
    </row>
    <row r="1285" spans="1:16" x14ac:dyDescent="0.25">
      <c r="A1285" s="33">
        <f t="shared" si="672"/>
        <v>0.31735265117785927</v>
      </c>
      <c r="B1285" s="24">
        <f t="shared" si="673"/>
        <v>1.6647348822140751E-2</v>
      </c>
      <c r="C1285" s="24">
        <f t="shared" si="674"/>
        <v>0.90060595381453235</v>
      </c>
      <c r="D1285" s="24">
        <f t="shared" si="675"/>
        <v>1.6301472053348715E-3</v>
      </c>
      <c r="E1285" s="24">
        <f t="shared" si="676"/>
        <v>8.5985935194665145E-2</v>
      </c>
      <c r="F1285" s="6">
        <f t="shared" si="677"/>
        <v>0.50386625294456122</v>
      </c>
      <c r="G1285" s="94">
        <f t="shared" si="683"/>
        <v>3.9422546716831137E-3</v>
      </c>
      <c r="H1285" s="6">
        <f t="shared" si="670"/>
        <v>0.3212949058495424</v>
      </c>
      <c r="I1285" s="6">
        <f t="shared" si="678"/>
        <v>0.15040119428702692</v>
      </c>
      <c r="J1285" s="6">
        <f t="shared" si="679"/>
        <v>0.89889320571297304</v>
      </c>
      <c r="K1285" s="6">
        <f t="shared" si="680"/>
        <v>9.5657564934495065E-2</v>
      </c>
      <c r="L1285" s="94">
        <f t="shared" si="681"/>
        <v>2.6263495250042834E-4</v>
      </c>
      <c r="M1285" s="94">
        <f t="shared" si="684"/>
        <v>1.6502597718104123E-3</v>
      </c>
      <c r="N1285" s="6">
        <f t="shared" si="671"/>
        <v>6.6951315350879416E-4</v>
      </c>
      <c r="O1285" s="6">
        <f t="shared" si="685"/>
        <v>0.32116098616577804</v>
      </c>
      <c r="P1285" s="6">
        <f t="shared" si="682"/>
        <v>0.32183049931928681</v>
      </c>
    </row>
    <row r="1286" spans="1:16" x14ac:dyDescent="0.25">
      <c r="A1286" s="33">
        <f t="shared" si="672"/>
        <v>0.31762044791273147</v>
      </c>
      <c r="B1286" s="24">
        <f t="shared" si="673"/>
        <v>1.6379552087268545E-2</v>
      </c>
      <c r="C1286" s="24">
        <f t="shared" si="674"/>
        <v>0.89320892774976635</v>
      </c>
      <c r="D1286" s="24">
        <f t="shared" si="675"/>
        <v>1.5913665149862736E-3</v>
      </c>
      <c r="E1286" s="24">
        <f t="shared" si="676"/>
        <v>8.6024715885013744E-2</v>
      </c>
      <c r="F1286" s="6">
        <f t="shared" si="677"/>
        <v>0.50363910565402359</v>
      </c>
      <c r="G1286" s="94">
        <f t="shared" si="683"/>
        <v>3.9387010674531786E-3</v>
      </c>
      <c r="H1286" s="6">
        <f t="shared" si="670"/>
        <v>0.32155914898018467</v>
      </c>
      <c r="I1286" s="6">
        <f t="shared" si="678"/>
        <v>0.14916589093421098</v>
      </c>
      <c r="J1286" s="6">
        <f t="shared" si="679"/>
        <v>0.90012850906578901</v>
      </c>
      <c r="K1286" s="6">
        <f t="shared" si="680"/>
        <v>9.5569371504848455E-2</v>
      </c>
      <c r="L1286" s="94">
        <f t="shared" si="681"/>
        <v>2.627210406304795E-4</v>
      </c>
      <c r="M1286" s="94">
        <f t="shared" si="684"/>
        <v>1.6502597718104123E-3</v>
      </c>
      <c r="N1286" s="6">
        <f t="shared" si="671"/>
        <v>6.6954328435431211E-4</v>
      </c>
      <c r="O1286" s="6">
        <f t="shared" si="685"/>
        <v>0.32116098616577804</v>
      </c>
      <c r="P1286" s="6">
        <f t="shared" si="682"/>
        <v>0.32183052945013235</v>
      </c>
    </row>
    <row r="1287" spans="1:16" x14ac:dyDescent="0.25">
      <c r="A1287" s="33">
        <f t="shared" si="672"/>
        <v>0.31775613814770531</v>
      </c>
      <c r="B1287" s="24">
        <f t="shared" si="673"/>
        <v>1.6243861852294705E-2</v>
      </c>
      <c r="C1287" s="24">
        <f t="shared" si="674"/>
        <v>0.88943903332010699</v>
      </c>
      <c r="D1287" s="24">
        <f t="shared" si="675"/>
        <v>1.5718308339760846E-3</v>
      </c>
      <c r="E1287" s="24">
        <f t="shared" si="676"/>
        <v>8.6044251566023938E-2</v>
      </c>
      <c r="F1287" s="6">
        <f t="shared" si="677"/>
        <v>0.50352475829515586</v>
      </c>
      <c r="G1287" s="94">
        <f t="shared" si="683"/>
        <v>3.9369127673322228E-3</v>
      </c>
      <c r="H1287" s="6">
        <f t="shared" si="670"/>
        <v>0.32169305091503753</v>
      </c>
      <c r="I1287" s="6">
        <f t="shared" si="678"/>
        <v>0.14853631856445787</v>
      </c>
      <c r="J1287" s="6">
        <f t="shared" si="679"/>
        <v>0.90075808143554204</v>
      </c>
      <c r="K1287" s="6">
        <f t="shared" si="680"/>
        <v>9.5524262662062209E-2</v>
      </c>
      <c r="L1287" s="94">
        <f t="shared" si="681"/>
        <v>2.6276707072244105E-4</v>
      </c>
      <c r="M1287" s="94">
        <f t="shared" si="684"/>
        <v>1.6502597718104123E-3</v>
      </c>
      <c r="N1287" s="6">
        <f t="shared" si="671"/>
        <v>6.6955939488649863E-4</v>
      </c>
      <c r="O1287" s="6">
        <f t="shared" si="685"/>
        <v>0.32116098616577804</v>
      </c>
      <c r="P1287" s="6">
        <f t="shared" si="682"/>
        <v>0.32183054556066454</v>
      </c>
    </row>
    <row r="1288" spans="1:16" x14ac:dyDescent="0.25">
      <c r="A1288" s="33">
        <f t="shared" si="672"/>
        <v>0.31782488547051879</v>
      </c>
      <c r="B1288" s="24">
        <f t="shared" si="673"/>
        <v>1.6175114529481227E-2</v>
      </c>
      <c r="C1288" s="24">
        <f t="shared" si="674"/>
        <v>0.88752331828346342</v>
      </c>
      <c r="D1288" s="24">
        <f t="shared" si="675"/>
        <v>1.5619625688141877E-3</v>
      </c>
      <c r="E1288" s="24">
        <f t="shared" si="676"/>
        <v>8.6054119831185827E-2</v>
      </c>
      <c r="F1288" s="6">
        <f t="shared" si="677"/>
        <v>0.50346701654101123</v>
      </c>
      <c r="G1288" s="94">
        <f t="shared" si="683"/>
        <v>3.9360098873401691E-3</v>
      </c>
      <c r="H1288" s="6">
        <f t="shared" si="670"/>
        <v>0.32176089535785896</v>
      </c>
      <c r="I1288" s="6">
        <f t="shared" si="678"/>
        <v>0.1482163941533384</v>
      </c>
      <c r="J1288" s="6">
        <f t="shared" si="679"/>
        <v>0.90107800584666153</v>
      </c>
      <c r="K1288" s="6">
        <f t="shared" si="680"/>
        <v>9.5501298747524693E-2</v>
      </c>
      <c r="L1288" s="94">
        <f t="shared" si="681"/>
        <v>2.6279101691342385E-4</v>
      </c>
      <c r="M1288" s="94">
        <f t="shared" si="684"/>
        <v>1.6502597718104123E-3</v>
      </c>
      <c r="N1288" s="6">
        <f t="shared" si="671"/>
        <v>6.6956777605334261E-4</v>
      </c>
      <c r="O1288" s="6">
        <f t="shared" si="685"/>
        <v>0.32116098616577804</v>
      </c>
      <c r="P1288" s="6">
        <f t="shared" si="682"/>
        <v>0.32183055394183141</v>
      </c>
    </row>
    <row r="1289" spans="1:16" x14ac:dyDescent="0.25">
      <c r="A1289" s="33">
        <f t="shared" si="672"/>
        <v>0.31785971476250502</v>
      </c>
      <c r="B1289" s="24">
        <f t="shared" si="673"/>
        <v>1.6140285237495E-2</v>
      </c>
      <c r="C1289" s="24">
        <f t="shared" si="674"/>
        <v>0.88655128958609453</v>
      </c>
      <c r="D1289" s="24">
        <f t="shared" si="675"/>
        <v>1.5569706187232508E-3</v>
      </c>
      <c r="E1289" s="24">
        <f t="shared" si="676"/>
        <v>8.6059111781276773E-2</v>
      </c>
      <c r="F1289" s="6">
        <f t="shared" si="677"/>
        <v>0.50343781240251861</v>
      </c>
      <c r="G1289" s="94">
        <f t="shared" si="683"/>
        <v>3.9355532757241228E-3</v>
      </c>
      <c r="H1289" s="6">
        <f t="shared" si="670"/>
        <v>0.32179526803822917</v>
      </c>
      <c r="I1289" s="6">
        <f t="shared" si="678"/>
        <v>0.14805406536087778</v>
      </c>
      <c r="J1289" s="6">
        <f t="shared" si="679"/>
        <v>0.90124033463912223</v>
      </c>
      <c r="K1289" s="6">
        <f t="shared" si="680"/>
        <v>9.5489636308540113E-2</v>
      </c>
      <c r="L1289" s="94">
        <f t="shared" si="681"/>
        <v>2.6280331001448417E-4</v>
      </c>
      <c r="M1289" s="94">
        <f t="shared" si="684"/>
        <v>1.6502597718104123E-3</v>
      </c>
      <c r="N1289" s="6">
        <f t="shared" si="671"/>
        <v>6.6957207863871371E-4</v>
      </c>
      <c r="O1289" s="6">
        <f t="shared" si="685"/>
        <v>0.32116098616577804</v>
      </c>
      <c r="P1289" s="6">
        <f t="shared" si="682"/>
        <v>0.32183055824441675</v>
      </c>
    </row>
    <row r="1290" spans="1:16" x14ac:dyDescent="0.25">
      <c r="A1290" s="33">
        <f t="shared" si="672"/>
        <v>0.31787735986559884</v>
      </c>
      <c r="B1290" s="24">
        <f t="shared" si="673"/>
        <v>1.6122640134401178E-2</v>
      </c>
      <c r="C1290" s="24">
        <f t="shared" si="674"/>
        <v>0.88605846363828622</v>
      </c>
      <c r="D1290" s="24">
        <f t="shared" si="675"/>
        <v>1.5544435629010545E-3</v>
      </c>
      <c r="E1290" s="24">
        <f t="shared" si="676"/>
        <v>8.6061638837098969E-2</v>
      </c>
      <c r="F1290" s="6">
        <f t="shared" si="677"/>
        <v>0.50342302979470244</v>
      </c>
      <c r="G1290" s="94">
        <f t="shared" si="683"/>
        <v>3.9353221572620781E-3</v>
      </c>
      <c r="H1290" s="6">
        <f t="shared" si="670"/>
        <v>0.3218126820228609</v>
      </c>
      <c r="I1290" s="6">
        <f t="shared" si="678"/>
        <v>0.1479717634275938</v>
      </c>
      <c r="J1290" s="6">
        <f t="shared" si="679"/>
        <v>0.90132263657240619</v>
      </c>
      <c r="K1290" s="6">
        <f t="shared" si="680"/>
        <v>9.5483720640123254E-2</v>
      </c>
      <c r="L1290" s="94">
        <f t="shared" si="681"/>
        <v>2.6280957941722782E-4</v>
      </c>
      <c r="M1290" s="94">
        <f t="shared" si="684"/>
        <v>1.6502597718104123E-3</v>
      </c>
      <c r="N1290" s="6">
        <f t="shared" si="671"/>
        <v>6.6957427292967402E-4</v>
      </c>
      <c r="O1290" s="6">
        <f t="shared" si="685"/>
        <v>0.32116098616577804</v>
      </c>
      <c r="P1290" s="6">
        <f t="shared" si="682"/>
        <v>0.32183056043870772</v>
      </c>
    </row>
    <row r="1291" spans="1:16" x14ac:dyDescent="0.25">
      <c r="A1291" s="33">
        <f t="shared" si="672"/>
        <v>0.31788629907352228</v>
      </c>
      <c r="B1291" s="24">
        <f t="shared" si="673"/>
        <v>1.6113700926477736E-2</v>
      </c>
      <c r="C1291" s="24">
        <f t="shared" si="674"/>
        <v>0.8858086947656405</v>
      </c>
      <c r="D1291" s="24">
        <f t="shared" si="675"/>
        <v>1.5531638287546276E-3</v>
      </c>
      <c r="E1291" s="24">
        <f t="shared" si="676"/>
        <v>8.6062918571245386E-2</v>
      </c>
      <c r="F1291" s="6">
        <f t="shared" si="677"/>
        <v>0.50341554401973665</v>
      </c>
      <c r="G1291" s="94">
        <f t="shared" si="683"/>
        <v>3.9352051236131586E-3</v>
      </c>
      <c r="H1291" s="6">
        <f t="shared" si="670"/>
        <v>0.32182150419713546</v>
      </c>
      <c r="I1291" s="6">
        <f t="shared" si="678"/>
        <v>0.14793005202586199</v>
      </c>
      <c r="J1291" s="6">
        <f t="shared" si="679"/>
        <v>0.901364347974138</v>
      </c>
      <c r="K1291" s="6">
        <f t="shared" si="680"/>
        <v>9.5480721824283549E-2</v>
      </c>
      <c r="L1291" s="94">
        <f t="shared" si="681"/>
        <v>2.6281276623613982E-4</v>
      </c>
      <c r="M1291" s="94">
        <f>M1283</f>
        <v>1.6502597718104123E-3</v>
      </c>
      <c r="N1291" s="6">
        <f t="shared" si="671"/>
        <v>6.6957538831629324E-4</v>
      </c>
      <c r="O1291" s="6">
        <f>O1283</f>
        <v>0.32116098616577804</v>
      </c>
      <c r="P1291" s="6">
        <f t="shared" si="682"/>
        <v>0.32183056155409434</v>
      </c>
    </row>
    <row r="1292" spans="1:16" x14ac:dyDescent="0.25">
      <c r="A1292" s="33">
        <f t="shared" si="672"/>
        <v>0.31789082775200173</v>
      </c>
      <c r="B1292" s="24">
        <f t="shared" si="673"/>
        <v>1.6109172247998294E-2</v>
      </c>
      <c r="C1292" s="24">
        <f t="shared" si="674"/>
        <v>0.88568213463919276</v>
      </c>
      <c r="D1292" s="24">
        <f t="shared" si="675"/>
        <v>1.5525156331696105E-3</v>
      </c>
      <c r="E1292" s="24">
        <f t="shared" si="676"/>
        <v>8.6063566766830413E-2</v>
      </c>
      <c r="F1292" s="6">
        <f t="shared" si="677"/>
        <v>0.50341175249975523</v>
      </c>
      <c r="G1292" s="94">
        <f t="shared" si="683"/>
        <v>3.9351458471253856E-3</v>
      </c>
      <c r="H1292" s="6">
        <f t="shared" si="670"/>
        <v>0.32182597359912712</v>
      </c>
      <c r="I1292" s="6">
        <f t="shared" si="678"/>
        <v>0.14790891648474519</v>
      </c>
      <c r="J1292" s="6">
        <f t="shared" si="679"/>
        <v>0.90138548351525483</v>
      </c>
      <c r="K1292" s="6">
        <f t="shared" si="680"/>
        <v>9.5479202118051304E-2</v>
      </c>
      <c r="L1292" s="94">
        <f t="shared" si="681"/>
        <v>2.6281438344571181E-4</v>
      </c>
      <c r="M1292" s="94">
        <f t="shared" si="684"/>
        <v>1.6502597718104123E-3</v>
      </c>
      <c r="N1292" s="6">
        <f t="shared" si="671"/>
        <v>6.6957595433964339E-4</v>
      </c>
      <c r="O1292" s="6">
        <f t="shared" si="685"/>
        <v>0.32116098616577804</v>
      </c>
      <c r="P1292" s="6">
        <f t="shared" si="682"/>
        <v>0.32183056212011768</v>
      </c>
    </row>
    <row r="1293" spans="1:16" x14ac:dyDescent="0.25">
      <c r="A1293" s="33">
        <f t="shared" si="672"/>
        <v>0.31789312201249698</v>
      </c>
      <c r="B1293" s="24">
        <f t="shared" si="673"/>
        <v>1.6106877987503043E-2</v>
      </c>
      <c r="C1293" s="24">
        <f t="shared" si="674"/>
        <v>0.88561801194052814</v>
      </c>
      <c r="D1293" s="24">
        <f t="shared" si="675"/>
        <v>1.5521872857150113E-3</v>
      </c>
      <c r="E1293" s="24">
        <f t="shared" si="676"/>
        <v>8.6063895114284999E-2</v>
      </c>
      <c r="F1293" s="6">
        <f t="shared" si="677"/>
        <v>0.50340983190381516</v>
      </c>
      <c r="G1293" s="94">
        <f t="shared" si="683"/>
        <v>3.9351158207675064E-3</v>
      </c>
      <c r="H1293" s="6">
        <f t="shared" si="670"/>
        <v>0.32182823783326447</v>
      </c>
      <c r="I1293" s="6">
        <f t="shared" si="678"/>
        <v>0.14789820799406822</v>
      </c>
      <c r="J1293" s="6">
        <f t="shared" si="679"/>
        <v>0.90139619200593168</v>
      </c>
      <c r="K1293" s="6">
        <f t="shared" si="680"/>
        <v>9.5478432100718977E-2</v>
      </c>
      <c r="L1293" s="94">
        <f t="shared" si="681"/>
        <v>2.6281520343900047E-4</v>
      </c>
      <c r="M1293" s="94">
        <f t="shared" si="684"/>
        <v>1.6502597718104123E-3</v>
      </c>
      <c r="N1293" s="6">
        <f t="shared" si="671"/>
        <v>6.695762413372944E-4</v>
      </c>
      <c r="O1293" s="6">
        <f t="shared" si="685"/>
        <v>0.32116098616577804</v>
      </c>
      <c r="P1293" s="6">
        <f t="shared" si="682"/>
        <v>0.32183056240711533</v>
      </c>
    </row>
    <row r="1294" spans="1:16" x14ac:dyDescent="0.25">
      <c r="A1294" s="33">
        <f t="shared" si="672"/>
        <v>0.3178942842994224</v>
      </c>
      <c r="B1294" s="24">
        <f t="shared" si="673"/>
        <v>1.6105715700577616E-2</v>
      </c>
      <c r="C1294" s="24">
        <f t="shared" si="674"/>
        <v>0.88558552531997003</v>
      </c>
      <c r="D1294" s="24">
        <f t="shared" si="675"/>
        <v>1.5520209512826927E-3</v>
      </c>
      <c r="E1294" s="24">
        <f t="shared" si="676"/>
        <v>8.6064061448717324E-2</v>
      </c>
      <c r="F1294" s="6">
        <f t="shared" si="677"/>
        <v>0.50340885897287047</v>
      </c>
      <c r="G1294" s="94">
        <f t="shared" si="683"/>
        <v>3.9351006101299279E-3</v>
      </c>
      <c r="H1294" s="6">
        <f t="shared" si="670"/>
        <v>0.32182938490955232</v>
      </c>
      <c r="I1294" s="6">
        <f t="shared" si="678"/>
        <v>0.14789278272843501</v>
      </c>
      <c r="J1294" s="6">
        <f t="shared" si="679"/>
        <v>0.90140161727156498</v>
      </c>
      <c r="K1294" s="6">
        <f t="shared" si="680"/>
        <v>9.5478041973369163E-2</v>
      </c>
      <c r="L1294" s="94">
        <f t="shared" si="681"/>
        <v>2.6281561903338966E-4</v>
      </c>
      <c r="M1294" s="94">
        <f t="shared" si="684"/>
        <v>1.6502597718104123E-3</v>
      </c>
      <c r="N1294" s="6">
        <f t="shared" si="671"/>
        <v>6.6957638679533064E-4</v>
      </c>
      <c r="O1294" s="6">
        <f t="shared" si="685"/>
        <v>0.32116098616577804</v>
      </c>
      <c r="P1294" s="6">
        <f t="shared" si="682"/>
        <v>0.32183056255257336</v>
      </c>
    </row>
    <row r="1295" spans="1:16" x14ac:dyDescent="0.25">
      <c r="A1295" s="33">
        <f t="shared" si="672"/>
        <v>0.3178948731209329</v>
      </c>
      <c r="B1295" s="24">
        <f t="shared" si="673"/>
        <v>1.6105126879067122E-2</v>
      </c>
      <c r="C1295" s="24">
        <f t="shared" si="674"/>
        <v>0.88556906697893911</v>
      </c>
      <c r="D1295" s="24">
        <f t="shared" si="675"/>
        <v>1.551936687438463E-3</v>
      </c>
      <c r="E1295" s="24">
        <f t="shared" si="676"/>
        <v>8.606414571256156E-2</v>
      </c>
      <c r="F1295" s="6">
        <f t="shared" si="677"/>
        <v>0.50340836609438622</v>
      </c>
      <c r="G1295" s="94">
        <f t="shared" si="683"/>
        <v>3.9350929045624157E-3</v>
      </c>
      <c r="H1295" s="6">
        <f t="shared" si="670"/>
        <v>0.3218299660254953</v>
      </c>
      <c r="I1295" s="6">
        <f t="shared" si="678"/>
        <v>0.14789003418548283</v>
      </c>
      <c r="J1295" s="6">
        <f t="shared" si="679"/>
        <v>0.90140436581451711</v>
      </c>
      <c r="K1295" s="6">
        <f t="shared" si="680"/>
        <v>9.5477844324387343E-2</v>
      </c>
      <c r="L1295" s="94">
        <f t="shared" si="681"/>
        <v>2.6281582962234501E-4</v>
      </c>
      <c r="M1295" s="94">
        <f t="shared" si="684"/>
        <v>1.6502597718104123E-3</v>
      </c>
      <c r="N1295" s="6">
        <f t="shared" si="671"/>
        <v>6.6957646050146505E-4</v>
      </c>
      <c r="O1295" s="6">
        <f t="shared" si="685"/>
        <v>0.32116098616577804</v>
      </c>
      <c r="P1295" s="6">
        <f t="shared" si="682"/>
        <v>0.32183056262627951</v>
      </c>
    </row>
    <row r="1296" spans="1:16" x14ac:dyDescent="0.25">
      <c r="A1296" s="33">
        <f t="shared" si="672"/>
        <v>0.31789517142132501</v>
      </c>
      <c r="B1296" s="24">
        <f t="shared" si="673"/>
        <v>1.6104828578675012E-2</v>
      </c>
      <c r="C1296" s="24">
        <f t="shared" si="674"/>
        <v>0.88556072897891935</v>
      </c>
      <c r="D1296" s="24">
        <f t="shared" si="675"/>
        <v>1.5518939994443499E-3</v>
      </c>
      <c r="E1296" s="24">
        <f t="shared" si="676"/>
        <v>8.6064188400555672E-2</v>
      </c>
      <c r="F1296" s="6">
        <f t="shared" si="677"/>
        <v>0.50340811640292027</v>
      </c>
      <c r="G1296" s="94">
        <f t="shared" si="683"/>
        <v>3.9350890009368956E-3</v>
      </c>
      <c r="H1296" s="6">
        <f t="shared" si="670"/>
        <v>0.32183026042226193</v>
      </c>
      <c r="I1296" s="6">
        <f t="shared" si="678"/>
        <v>0.14788864173947955</v>
      </c>
      <c r="J1296" s="6">
        <f t="shared" si="679"/>
        <v>0.90140575826052038</v>
      </c>
      <c r="K1296" s="6">
        <f t="shared" si="680"/>
        <v>9.5477744192179623E-2</v>
      </c>
      <c r="L1296" s="94">
        <f t="shared" si="681"/>
        <v>2.6281593631982789E-4</v>
      </c>
      <c r="M1296" s="94">
        <f t="shared" si="684"/>
        <v>1.6502597718104123E-3</v>
      </c>
      <c r="N1296" s="6">
        <f t="shared" si="671"/>
        <v>6.6957649784558405E-4</v>
      </c>
      <c r="O1296" s="6">
        <f t="shared" si="685"/>
        <v>0.32116098616577804</v>
      </c>
      <c r="P1296" s="6">
        <f t="shared" si="682"/>
        <v>0.32183056266362364</v>
      </c>
    </row>
    <row r="1297" spans="1:16" x14ac:dyDescent="0.25">
      <c r="A1297" s="33">
        <f t="shared" si="672"/>
        <v>0.31789532254200586</v>
      </c>
      <c r="B1297" s="24">
        <f t="shared" si="673"/>
        <v>1.6104677457994154E-2</v>
      </c>
      <c r="C1297" s="24">
        <f t="shared" si="674"/>
        <v>0.88555650487255333</v>
      </c>
      <c r="D1297" s="24">
        <f t="shared" si="675"/>
        <v>1.5518723736061698E-3</v>
      </c>
      <c r="E1297" s="24">
        <f t="shared" si="676"/>
        <v>8.6064210026393848E-2</v>
      </c>
      <c r="F1297" s="6">
        <f t="shared" si="677"/>
        <v>0.50340798990873115</v>
      </c>
      <c r="G1297" s="94">
        <f t="shared" si="683"/>
        <v>3.9350870233532476E-3</v>
      </c>
      <c r="H1297" s="6">
        <f t="shared" si="670"/>
        <v>0.32183040956535913</v>
      </c>
      <c r="I1297" s="6">
        <f t="shared" si="678"/>
        <v>0.14788793631371641</v>
      </c>
      <c r="J1297" s="6">
        <f t="shared" si="679"/>
        <v>0.90140646368628352</v>
      </c>
      <c r="K1297" s="6">
        <f t="shared" si="680"/>
        <v>9.5477693464096097E-2</v>
      </c>
      <c r="L1297" s="94">
        <f t="shared" si="681"/>
        <v>2.6281599037643501E-4</v>
      </c>
      <c r="M1297" s="94">
        <f t="shared" si="684"/>
        <v>1.6502597718104123E-3</v>
      </c>
      <c r="N1297" s="6">
        <f t="shared" si="671"/>
        <v>6.6957651676539649E-4</v>
      </c>
      <c r="O1297" s="6">
        <f t="shared" si="685"/>
        <v>0.32116098616577804</v>
      </c>
      <c r="P1297" s="6">
        <f t="shared" si="682"/>
        <v>0.32183056268254345</v>
      </c>
    </row>
    <row r="1298" spans="1:16" x14ac:dyDescent="0.25">
      <c r="A1298" s="33">
        <f t="shared" si="672"/>
        <v>0.31789539910059805</v>
      </c>
      <c r="B1298" s="24">
        <f t="shared" si="673"/>
        <v>1.6104600899401966E-2</v>
      </c>
      <c r="C1298" s="24">
        <f t="shared" si="674"/>
        <v>0.88555436490918193</v>
      </c>
      <c r="D1298" s="24">
        <f t="shared" si="675"/>
        <v>1.5518614178709155E-3</v>
      </c>
      <c r="E1298" s="24">
        <f t="shared" si="676"/>
        <v>8.6064220982129097E-2</v>
      </c>
      <c r="F1298" s="6">
        <f t="shared" si="677"/>
        <v>0.50340792582629834</v>
      </c>
      <c r="G1298" s="94">
        <f t="shared" si="683"/>
        <v>3.93508602150211E-3</v>
      </c>
      <c r="H1298" s="6">
        <f t="shared" si="670"/>
        <v>0.32183048512210016</v>
      </c>
      <c r="I1298" s="6">
        <f t="shared" si="678"/>
        <v>0.1478875789398334</v>
      </c>
      <c r="J1298" s="6">
        <f t="shared" si="679"/>
        <v>0.90140682106016656</v>
      </c>
      <c r="K1298" s="6">
        <f t="shared" si="680"/>
        <v>9.54776677648244E-2</v>
      </c>
      <c r="L1298" s="94">
        <f t="shared" si="681"/>
        <v>2.6281601776260175E-4</v>
      </c>
      <c r="M1298" s="94">
        <f t="shared" si="684"/>
        <v>1.6502597718104123E-3</v>
      </c>
      <c r="N1298" s="6">
        <f t="shared" si="671"/>
        <v>6.6957652635055479E-4</v>
      </c>
      <c r="O1298" s="6">
        <f t="shared" si="685"/>
        <v>0.32116098616577804</v>
      </c>
      <c r="P1298" s="6">
        <f t="shared" si="682"/>
        <v>0.32183056269212862</v>
      </c>
    </row>
    <row r="1299" spans="1:16" x14ac:dyDescent="0.25">
      <c r="A1299" s="33">
        <f t="shared" si="672"/>
        <v>0.31789543788561225</v>
      </c>
      <c r="B1299" s="24">
        <f t="shared" si="673"/>
        <v>1.6104562114387766E-2</v>
      </c>
      <c r="C1299" s="24">
        <f t="shared" si="674"/>
        <v>0.88555328078983697</v>
      </c>
      <c r="D1299" s="24">
        <f t="shared" si="675"/>
        <v>1.5518558676431381E-3</v>
      </c>
      <c r="E1299" s="24">
        <f t="shared" si="676"/>
        <v>8.6064226532356874E-2</v>
      </c>
      <c r="F1299" s="6">
        <f t="shared" si="677"/>
        <v>0.50340789336183822</v>
      </c>
      <c r="G1299" s="94">
        <f t="shared" si="683"/>
        <v>3.9350855139596878E-3</v>
      </c>
      <c r="H1299" s="6">
        <f t="shared" si="670"/>
        <v>0.32183052339957197</v>
      </c>
      <c r="I1299" s="6">
        <f t="shared" si="678"/>
        <v>0.14788739789190278</v>
      </c>
      <c r="J1299" s="6">
        <f t="shared" si="679"/>
        <v>0.90140700210809721</v>
      </c>
      <c r="K1299" s="6">
        <f t="shared" si="680"/>
        <v>9.5477654745393256E-2</v>
      </c>
      <c r="L1299" s="94">
        <f t="shared" si="681"/>
        <v>2.628160316367893E-4</v>
      </c>
      <c r="M1299" s="94">
        <f t="shared" si="684"/>
        <v>1.6502597718104123E-3</v>
      </c>
      <c r="N1299" s="6">
        <f t="shared" si="671"/>
        <v>6.6957653120652046E-4</v>
      </c>
      <c r="O1299" s="6">
        <f t="shared" si="685"/>
        <v>0.32116098616577804</v>
      </c>
      <c r="P1299" s="6">
        <f t="shared" si="682"/>
        <v>0.32183056269698457</v>
      </c>
    </row>
    <row r="1300" spans="1:16" x14ac:dyDescent="0.25">
      <c r="A1300" s="33">
        <f t="shared" si="672"/>
        <v>0.31789545753431858</v>
      </c>
      <c r="B1300" s="24">
        <f t="shared" si="673"/>
        <v>1.6104542465681437E-2</v>
      </c>
      <c r="C1300" s="24">
        <f t="shared" si="674"/>
        <v>0.88555273156840641</v>
      </c>
      <c r="D1300" s="24">
        <f t="shared" si="675"/>
        <v>1.5518530558689513E-3</v>
      </c>
      <c r="E1300" s="24">
        <f t="shared" si="676"/>
        <v>8.6064229344131063E-2</v>
      </c>
      <c r="F1300" s="6">
        <f t="shared" si="677"/>
        <v>0.50340787691517586</v>
      </c>
      <c r="G1300" s="94">
        <f t="shared" si="683"/>
        <v>3.9350852568360989E-3</v>
      </c>
      <c r="H1300" s="6">
        <f t="shared" si="670"/>
        <v>0.32183054279115469</v>
      </c>
      <c r="I1300" s="6">
        <f t="shared" si="678"/>
        <v>0.14788730617192389</v>
      </c>
      <c r="J1300" s="6">
        <f t="shared" si="679"/>
        <v>0.90140709382807604</v>
      </c>
      <c r="K1300" s="6">
        <f t="shared" si="680"/>
        <v>9.5477648149667166E-2</v>
      </c>
      <c r="L1300" s="94">
        <f t="shared" si="681"/>
        <v>2.6281603866558237E-4</v>
      </c>
      <c r="M1300" s="94">
        <f t="shared" si="684"/>
        <v>1.6502597718104123E-3</v>
      </c>
      <c r="N1300" s="6">
        <f t="shared" si="671"/>
        <v>6.6957653366659807E-4</v>
      </c>
      <c r="O1300" s="6">
        <f t="shared" si="685"/>
        <v>0.32116098616577804</v>
      </c>
      <c r="P1300" s="6">
        <f t="shared" si="682"/>
        <v>0.32183056269944466</v>
      </c>
    </row>
    <row r="1301" spans="1:16" x14ac:dyDescent="0.25">
      <c r="A1301" s="33">
        <f t="shared" si="672"/>
        <v>0.31789546748846353</v>
      </c>
      <c r="B1301" s="24">
        <f t="shared" si="673"/>
        <v>1.6104532511536485E-2</v>
      </c>
      <c r="C1301" s="24">
        <f t="shared" si="674"/>
        <v>0.88555245332962462</v>
      </c>
      <c r="D1301" s="24">
        <f t="shared" si="675"/>
        <v>1.5518516314089819E-3</v>
      </c>
      <c r="E1301" s="24">
        <f t="shared" si="676"/>
        <v>8.606423076859103E-2</v>
      </c>
      <c r="F1301" s="6">
        <f t="shared" si="677"/>
        <v>0.50340786858320841</v>
      </c>
      <c r="G1301" s="94">
        <f t="shared" si="683"/>
        <v>3.9350851265759134E-3</v>
      </c>
      <c r="H1301" s="6">
        <f t="shared" si="670"/>
        <v>0.32183055261503946</v>
      </c>
      <c r="I1301" s="6">
        <f t="shared" si="678"/>
        <v>0.14788725970604732</v>
      </c>
      <c r="J1301" s="6">
        <f t="shared" si="679"/>
        <v>0.90140714029395264</v>
      </c>
      <c r="K1301" s="6">
        <f t="shared" si="680"/>
        <v>9.5477644808232967E-2</v>
      </c>
      <c r="L1301" s="94">
        <f t="shared" si="681"/>
        <v>2.6281604222642171E-4</v>
      </c>
      <c r="M1301" s="94">
        <f t="shared" si="684"/>
        <v>1.6502597718104123E-3</v>
      </c>
      <c r="N1301" s="6">
        <f t="shared" si="671"/>
        <v>6.6957653491289183E-4</v>
      </c>
      <c r="O1301" s="6">
        <f t="shared" si="685"/>
        <v>0.32116098616577804</v>
      </c>
      <c r="P1301" s="6">
        <f t="shared" si="682"/>
        <v>0.32183056270069094</v>
      </c>
    </row>
    <row r="1302" spans="1:16" x14ac:dyDescent="0.25">
      <c r="A1302" s="33">
        <f t="shared" si="672"/>
        <v>0.31789547253128925</v>
      </c>
      <c r="B1302" s="24">
        <f t="shared" si="673"/>
        <v>1.6104527468710772E-2</v>
      </c>
      <c r="C1302" s="24">
        <f t="shared" si="674"/>
        <v>0.88555231237226462</v>
      </c>
      <c r="D1302" s="24">
        <f t="shared" si="675"/>
        <v>1.5518509097697242E-3</v>
      </c>
      <c r="E1302" s="24">
        <f t="shared" si="676"/>
        <v>8.6064231490230292E-2</v>
      </c>
      <c r="F1302" s="6">
        <f t="shared" si="677"/>
        <v>0.50340786436218798</v>
      </c>
      <c r="G1302" s="94">
        <f t="shared" si="683"/>
        <v>3.9350850605853888E-3</v>
      </c>
      <c r="H1302" s="6">
        <f t="shared" si="670"/>
        <v>0.32183055759187462</v>
      </c>
      <c r="I1302" s="6">
        <f t="shared" si="678"/>
        <v>0.1478872361661682</v>
      </c>
      <c r="J1302" s="6">
        <f t="shared" si="679"/>
        <v>0.90140716383383179</v>
      </c>
      <c r="K1302" s="6">
        <f t="shared" si="680"/>
        <v>9.5477643115443045E-2</v>
      </c>
      <c r="L1302" s="94">
        <f t="shared" si="681"/>
        <v>2.6281604403036613E-4</v>
      </c>
      <c r="M1302" s="94">
        <f t="shared" si="684"/>
        <v>1.6502597718104123E-3</v>
      </c>
      <c r="N1302" s="6">
        <f t="shared" si="671"/>
        <v>6.6957653554427241E-4</v>
      </c>
      <c r="O1302" s="6">
        <f t="shared" si="685"/>
        <v>0.32116098616577804</v>
      </c>
      <c r="P1302" s="6">
        <f t="shared" si="682"/>
        <v>0.32183056270132232</v>
      </c>
    </row>
    <row r="1303" spans="1:16" x14ac:dyDescent="0.25">
      <c r="A1303" s="33">
        <f t="shared" si="672"/>
        <v>0.31789547508601312</v>
      </c>
      <c r="B1303" s="24">
        <f t="shared" si="673"/>
        <v>1.6104524913986895E-2</v>
      </c>
      <c r="C1303" s="24">
        <f t="shared" si="674"/>
        <v>0.88555224096246432</v>
      </c>
      <c r="D1303" s="24">
        <f t="shared" si="675"/>
        <v>1.5518505441832532E-3</v>
      </c>
      <c r="E1303" s="24">
        <f t="shared" si="676"/>
        <v>8.606423185581677E-2</v>
      </c>
      <c r="F1303" s="6">
        <f t="shared" si="677"/>
        <v>0.50340786222379541</v>
      </c>
      <c r="G1303" s="94">
        <f t="shared" si="683"/>
        <v>3.9350850271542203E-3</v>
      </c>
      <c r="H1303" s="6">
        <f t="shared" si="670"/>
        <v>0.32183056011316735</v>
      </c>
      <c r="I1303" s="6">
        <f t="shared" si="678"/>
        <v>0.14788722424073156</v>
      </c>
      <c r="J1303" s="6">
        <f t="shared" si="679"/>
        <v>0.90140717575926843</v>
      </c>
      <c r="K1303" s="6">
        <f t="shared" si="680"/>
        <v>9.5477642257865994E-2</v>
      </c>
      <c r="L1303" s="94">
        <f t="shared" si="681"/>
        <v>2.6281604494425537E-4</v>
      </c>
      <c r="M1303" s="94">
        <f t="shared" si="684"/>
        <v>1.6502597718104123E-3</v>
      </c>
      <c r="N1303" s="6">
        <f t="shared" si="671"/>
        <v>6.6957653586413363E-4</v>
      </c>
      <c r="O1303" s="6">
        <f t="shared" si="685"/>
        <v>0.32116098616577804</v>
      </c>
      <c r="P1303" s="6">
        <f t="shared" si="682"/>
        <v>0.32183056270164218</v>
      </c>
    </row>
    <row r="1304" spans="1:16" x14ac:dyDescent="0.25">
      <c r="A1304" s="33">
        <f t="shared" si="672"/>
        <v>0.31789547638025051</v>
      </c>
      <c r="B1304" s="24">
        <f t="shared" si="673"/>
        <v>1.6104523619749511E-2</v>
      </c>
      <c r="C1304" s="24">
        <f t="shared" si="674"/>
        <v>0.8855522047858595</v>
      </c>
      <c r="D1304" s="24">
        <f t="shared" si="675"/>
        <v>1.5518503589751203E-3</v>
      </c>
      <c r="E1304" s="24">
        <f t="shared" si="676"/>
        <v>8.6064232041024896E-2</v>
      </c>
      <c r="F1304" s="6">
        <f t="shared" si="677"/>
        <v>0.50340786114047398</v>
      </c>
      <c r="G1304" s="94">
        <f t="shared" si="683"/>
        <v>3.9350850102178063E-3</v>
      </c>
      <c r="H1304" s="6">
        <f t="shared" si="670"/>
        <v>0.32183056139046834</v>
      </c>
      <c r="I1304" s="6">
        <f t="shared" si="678"/>
        <v>0.14788721819923856</v>
      </c>
      <c r="J1304" s="6">
        <f t="shared" si="679"/>
        <v>0.9014071818007614</v>
      </c>
      <c r="K1304" s="6">
        <f t="shared" si="680"/>
        <v>9.5477641823412632E-2</v>
      </c>
      <c r="L1304" s="94">
        <f t="shared" si="681"/>
        <v>2.6281604540723702E-4</v>
      </c>
      <c r="M1304" s="94">
        <f t="shared" si="684"/>
        <v>1.6502597718104123E-3</v>
      </c>
      <c r="N1304" s="6">
        <f t="shared" si="671"/>
        <v>6.6957653602617718E-4</v>
      </c>
      <c r="O1304" s="6">
        <f t="shared" si="685"/>
        <v>0.32116098616577804</v>
      </c>
      <c r="P1304" s="6">
        <f t="shared" si="682"/>
        <v>0.32183056270180421</v>
      </c>
    </row>
    <row r="1306" spans="1:16" x14ac:dyDescent="0.25">
      <c r="A1306" s="11" t="s">
        <v>75</v>
      </c>
      <c r="B1306" s="11"/>
      <c r="C1306" s="11"/>
      <c r="D1306" s="11"/>
      <c r="E1306" s="11"/>
      <c r="F1306">
        <f>F1273+1</f>
        <v>40</v>
      </c>
      <c r="G1306" t="s">
        <v>76</v>
      </c>
      <c r="H1306">
        <f>D$18/100</f>
        <v>0.7</v>
      </c>
      <c r="K1306" t="s">
        <v>15</v>
      </c>
    </row>
    <row r="1307" spans="1:16" x14ac:dyDescent="0.25">
      <c r="A1307" s="4" t="s">
        <v>82</v>
      </c>
      <c r="B1307" s="4" t="s">
        <v>185</v>
      </c>
      <c r="C1307" s="4" t="s">
        <v>186</v>
      </c>
      <c r="D1307" s="4" t="s">
        <v>187</v>
      </c>
      <c r="E1307" s="4" t="s">
        <v>188</v>
      </c>
      <c r="F1307" s="4" t="s">
        <v>79</v>
      </c>
      <c r="G1307" s="4" t="s">
        <v>81</v>
      </c>
      <c r="H1307" s="4" t="s">
        <v>84</v>
      </c>
      <c r="I1307" s="4" t="s">
        <v>60</v>
      </c>
      <c r="J1307" s="4" t="s">
        <v>190</v>
      </c>
      <c r="K1307" s="4" t="s">
        <v>86</v>
      </c>
      <c r="L1307" s="4" t="s">
        <v>88</v>
      </c>
      <c r="M1307" s="4" t="s">
        <v>88</v>
      </c>
      <c r="N1307" s="4" t="s">
        <v>90</v>
      </c>
      <c r="O1307" s="4" t="s">
        <v>92</v>
      </c>
      <c r="P1307" s="4" t="s">
        <v>92</v>
      </c>
    </row>
    <row r="1308" spans="1:16" x14ac:dyDescent="0.25">
      <c r="A1308" s="4" t="s">
        <v>77</v>
      </c>
      <c r="B1308" s="4" t="s">
        <v>10</v>
      </c>
      <c r="C1308" s="4" t="s">
        <v>57</v>
      </c>
      <c r="D1308" s="4" t="s">
        <v>59</v>
      </c>
      <c r="E1308" s="4" t="s">
        <v>189</v>
      </c>
      <c r="F1308" s="4" t="s">
        <v>78</v>
      </c>
      <c r="G1308" s="4" t="s">
        <v>80</v>
      </c>
      <c r="H1308" s="4" t="s">
        <v>83</v>
      </c>
      <c r="I1308" s="4" t="s">
        <v>61</v>
      </c>
      <c r="J1308" s="4" t="s">
        <v>191</v>
      </c>
      <c r="K1308" s="4" t="s">
        <v>85</v>
      </c>
      <c r="L1308" s="4" t="s">
        <v>87</v>
      </c>
      <c r="M1308" s="4" t="s">
        <v>28</v>
      </c>
      <c r="N1308" s="4" t="s">
        <v>89</v>
      </c>
      <c r="O1308" s="4" t="s">
        <v>32</v>
      </c>
      <c r="P1308" s="4" t="s">
        <v>91</v>
      </c>
    </row>
    <row r="1309" spans="1:16" x14ac:dyDescent="0.25">
      <c r="A1309" s="4" t="s">
        <v>0</v>
      </c>
      <c r="B1309" s="4" t="s">
        <v>0</v>
      </c>
      <c r="C1309" s="4" t="s">
        <v>97</v>
      </c>
      <c r="D1309" s="4" t="s">
        <v>17</v>
      </c>
      <c r="E1309" s="4" t="s">
        <v>17</v>
      </c>
      <c r="F1309" s="4" t="s">
        <v>22</v>
      </c>
      <c r="G1309" s="4" t="s">
        <v>0</v>
      </c>
      <c r="H1309" s="4" t="s">
        <v>0</v>
      </c>
      <c r="I1309" s="4" t="s">
        <v>0</v>
      </c>
      <c r="J1309" s="4" t="s">
        <v>0</v>
      </c>
      <c r="K1309" s="4" t="s">
        <v>0</v>
      </c>
      <c r="L1309" s="4" t="s">
        <v>20</v>
      </c>
      <c r="M1309" s="4" t="s">
        <v>20</v>
      </c>
      <c r="N1309" s="4" t="s">
        <v>0</v>
      </c>
      <c r="O1309" s="4" t="s">
        <v>0</v>
      </c>
      <c r="P1309" s="4" t="s">
        <v>0</v>
      </c>
    </row>
    <row r="1310" spans="1:16" x14ac:dyDescent="0.25">
      <c r="A1310" s="24">
        <v>0.2</v>
      </c>
      <c r="B1310" s="24">
        <f>IF(A1310&lt;0.167,A1310,2*0.167-A1310)</f>
        <v>0.13400000000000001</v>
      </c>
      <c r="C1310" s="24">
        <f>2*ACOS((0.167-B1310)/0.167)</f>
        <v>2.7437647987045688</v>
      </c>
      <c r="D1310" s="24">
        <f>0.167^2*(C1310-SIN(C1310))/2</f>
        <v>3.2858095406100046E-2</v>
      </c>
      <c r="E1310" s="24">
        <f>IF(A1310&lt;0.167,D1310,3.1416*(0.167)^2-D1310)</f>
        <v>5.4757986993899971E-2</v>
      </c>
      <c r="F1310" s="6">
        <f>$D$19/E1310</f>
        <v>0.7912162837048089</v>
      </c>
      <c r="G1310" s="94">
        <f>F1310^2/(2*32.2)</f>
        <v>9.7208572608641092E-3</v>
      </c>
      <c r="H1310" s="6">
        <f t="shared" ref="H1310:H1337" si="686">A1310+G1310</f>
        <v>0.20972085726086412</v>
      </c>
      <c r="I1310" s="6">
        <f>0.167*C1310</f>
        <v>0.45820872138366303</v>
      </c>
      <c r="J1310" s="6">
        <f>IF(A1310&lt;0.167,I1310,(2*3.1416*0.167-I1310))</f>
        <v>0.59108567861633698</v>
      </c>
      <c r="K1310" s="6">
        <f>E1310/J1310</f>
        <v>9.2639678095537803E-2</v>
      </c>
      <c r="L1310" s="94">
        <f>($D$21^2)*(F1310^2)/(($D$20^2)*(K1310^1.333))</f>
        <v>6.7588190163551704E-4</v>
      </c>
      <c r="M1310" s="94">
        <f>D1293</f>
        <v>1.5521872857150113E-3</v>
      </c>
      <c r="N1310" s="6">
        <f t="shared" ref="N1310:N1337" si="687">((M1310+L1310)/2)*D$30</f>
        <v>7.7982421557268485E-4</v>
      </c>
      <c r="O1310" s="6">
        <f>H1304</f>
        <v>0.32183056139046834</v>
      </c>
      <c r="P1310" s="6">
        <f>N1310+O1310</f>
        <v>0.32261038560604105</v>
      </c>
    </row>
    <row r="1311" spans="1:16" x14ac:dyDescent="0.25">
      <c r="A1311" s="33">
        <f t="shared" ref="A1311:A1337" si="688">A1310+(P1310-H1310)/2</f>
        <v>0.25644476417258849</v>
      </c>
      <c r="B1311" s="24">
        <f t="shared" ref="B1311:B1337" si="689">IF(A1311&lt;0.167,A1311,2*0.167-A1311)</f>
        <v>7.7555235827411528E-2</v>
      </c>
      <c r="C1311" s="24">
        <f t="shared" ref="C1311:C1337" si="690">2*ACOS((0.167-B1311)/0.167)</f>
        <v>2.011162653421775</v>
      </c>
      <c r="D1311" s="24">
        <f t="shared" ref="D1311:D1337" si="691">0.167^2*(C1311-SIN(C1311))/2</f>
        <v>1.5430524701059762E-2</v>
      </c>
      <c r="E1311" s="24">
        <f t="shared" ref="E1311:E1337" si="692">IF(A1311&lt;0.167,D1311,3.1416*(0.167)^2-D1311)</f>
        <v>7.218555769894025E-2</v>
      </c>
      <c r="F1311" s="6">
        <f t="shared" ref="F1311:F1337" si="693">$D$19/E1311</f>
        <v>0.60019500234609746</v>
      </c>
      <c r="G1311" s="94">
        <f>F1311^2/2/32.2</f>
        <v>5.5936962863545325E-3</v>
      </c>
      <c r="H1311" s="6">
        <f t="shared" si="686"/>
        <v>0.26203846045894302</v>
      </c>
      <c r="I1311" s="6">
        <f t="shared" ref="I1311:I1337" si="694">0.167*C1311</f>
        <v>0.33586416312143647</v>
      </c>
      <c r="J1311" s="6">
        <f t="shared" ref="J1311:J1337" si="695">IF(A1311&lt;0.167,I1311,(2*3.1416*0.167-I1311))</f>
        <v>0.71343023687856344</v>
      </c>
      <c r="K1311" s="6">
        <f t="shared" ref="K1311:K1337" si="696">E1311/J1311</f>
        <v>0.10118096201637065</v>
      </c>
      <c r="L1311" s="94">
        <f t="shared" ref="L1311:L1337" si="697">($D$21^2)*(F1311^2)/(($D$20^2)*(K1311^1.333))</f>
        <v>3.4578717229129767E-4</v>
      </c>
      <c r="M1311" s="94">
        <f>M1310</f>
        <v>1.5521872857150113E-3</v>
      </c>
      <c r="N1311" s="6">
        <f t="shared" si="687"/>
        <v>6.6429106030220812E-4</v>
      </c>
      <c r="O1311" s="6">
        <f>O1310</f>
        <v>0.32183056139046834</v>
      </c>
      <c r="P1311" s="6">
        <f t="shared" ref="P1311:P1337" si="698">N1311+O1311</f>
        <v>0.32249485245077053</v>
      </c>
    </row>
    <row r="1312" spans="1:16" x14ac:dyDescent="0.25">
      <c r="A1312" s="33">
        <f t="shared" si="688"/>
        <v>0.28667296016850224</v>
      </c>
      <c r="B1312" s="24">
        <f t="shared" si="689"/>
        <v>4.7327039831497775E-2</v>
      </c>
      <c r="C1312" s="24">
        <f t="shared" si="690"/>
        <v>1.5437488614557395</v>
      </c>
      <c r="D1312" s="24">
        <f t="shared" si="691"/>
        <v>7.5874063443514004E-3</v>
      </c>
      <c r="E1312" s="24">
        <f t="shared" si="692"/>
        <v>8.0028676055648618E-2</v>
      </c>
      <c r="F1312" s="6">
        <f t="shared" si="693"/>
        <v>0.54137358141902914</v>
      </c>
      <c r="G1312" s="94">
        <f t="shared" ref="G1312:G1337" si="699">F1312^2/2/32.2</f>
        <v>4.5510148238892259E-3</v>
      </c>
      <c r="H1312" s="6">
        <f t="shared" si="686"/>
        <v>0.29122397499239144</v>
      </c>
      <c r="I1312" s="6">
        <f t="shared" si="694"/>
        <v>0.25780605986310851</v>
      </c>
      <c r="J1312" s="6">
        <f t="shared" si="695"/>
        <v>0.79148834013689151</v>
      </c>
      <c r="K1312" s="6">
        <f t="shared" si="696"/>
        <v>0.10111162982111309</v>
      </c>
      <c r="L1312" s="94">
        <f t="shared" si="697"/>
        <v>2.8158860176753688E-4</v>
      </c>
      <c r="M1312" s="94">
        <f t="shared" ref="M1312:M1337" si="700">M1311</f>
        <v>1.5521872857150113E-3</v>
      </c>
      <c r="N1312" s="6">
        <f t="shared" si="687"/>
        <v>6.418215606188918E-4</v>
      </c>
      <c r="O1312" s="6">
        <f t="shared" ref="O1312:O1337" si="701">O1311</f>
        <v>0.32183056139046834</v>
      </c>
      <c r="P1312" s="6">
        <f t="shared" si="698"/>
        <v>0.32247238295108721</v>
      </c>
    </row>
    <row r="1313" spans="1:16" x14ac:dyDescent="0.25">
      <c r="A1313" s="33">
        <f t="shared" si="688"/>
        <v>0.30229716414785013</v>
      </c>
      <c r="B1313" s="24">
        <f t="shared" si="689"/>
        <v>3.1702835852149891E-2</v>
      </c>
      <c r="C1313" s="24">
        <f t="shared" si="690"/>
        <v>1.2527335718067378</v>
      </c>
      <c r="D1313" s="24">
        <f t="shared" si="691"/>
        <v>4.2236571741570989E-3</v>
      </c>
      <c r="E1313" s="24">
        <f t="shared" si="692"/>
        <v>8.339242522584292E-2</v>
      </c>
      <c r="F1313" s="6">
        <f t="shared" si="693"/>
        <v>0.51953652691040164</v>
      </c>
      <c r="G1313" s="94">
        <f t="shared" si="699"/>
        <v>4.1912764409025227E-3</v>
      </c>
      <c r="H1313" s="6">
        <f t="shared" si="686"/>
        <v>0.30648844058875263</v>
      </c>
      <c r="I1313" s="6">
        <f t="shared" si="694"/>
        <v>0.20920650649172523</v>
      </c>
      <c r="J1313" s="6">
        <f t="shared" si="695"/>
        <v>0.84008789350827473</v>
      </c>
      <c r="K1313" s="6">
        <f t="shared" si="696"/>
        <v>9.9266309954294696E-2</v>
      </c>
      <c r="L1313" s="94">
        <f t="shared" si="697"/>
        <v>2.6577621040912297E-4</v>
      </c>
      <c r="M1313" s="94">
        <f t="shared" si="700"/>
        <v>1.5521872857150113E-3</v>
      </c>
      <c r="N1313" s="6">
        <f t="shared" si="687"/>
        <v>6.36287223643447E-4</v>
      </c>
      <c r="O1313" s="6">
        <f t="shared" si="701"/>
        <v>0.32183056139046834</v>
      </c>
      <c r="P1313" s="6">
        <f t="shared" si="698"/>
        <v>0.32246684861411179</v>
      </c>
    </row>
    <row r="1314" spans="1:16" x14ac:dyDescent="0.25">
      <c r="A1314" s="33">
        <f t="shared" si="688"/>
        <v>0.31028636816052968</v>
      </c>
      <c r="B1314" s="24">
        <f t="shared" si="689"/>
        <v>2.3713631839470339E-2</v>
      </c>
      <c r="C1314" s="24">
        <f t="shared" si="690"/>
        <v>1.0788576441944664</v>
      </c>
      <c r="D1314" s="24">
        <f t="shared" si="691"/>
        <v>2.753185867464863E-3</v>
      </c>
      <c r="E1314" s="24">
        <f t="shared" si="692"/>
        <v>8.4862896532535148E-2</v>
      </c>
      <c r="F1314" s="6">
        <f t="shared" si="693"/>
        <v>0.51053419978258097</v>
      </c>
      <c r="G1314" s="94">
        <f t="shared" si="699"/>
        <v>4.0472852352118052E-3</v>
      </c>
      <c r="H1314" s="6">
        <f t="shared" si="686"/>
        <v>0.31433365339574149</v>
      </c>
      <c r="I1314" s="6">
        <f t="shared" si="694"/>
        <v>0.18016922658047591</v>
      </c>
      <c r="J1314" s="6">
        <f t="shared" si="695"/>
        <v>0.869125173419524</v>
      </c>
      <c r="K1314" s="6">
        <f t="shared" si="696"/>
        <v>9.764174267171076E-2</v>
      </c>
      <c r="L1314" s="94">
        <f t="shared" si="697"/>
        <v>2.6235319885599905E-4</v>
      </c>
      <c r="M1314" s="94">
        <f t="shared" si="700"/>
        <v>1.5521872857150113E-3</v>
      </c>
      <c r="N1314" s="6">
        <f t="shared" si="687"/>
        <v>6.3508916959985361E-4</v>
      </c>
      <c r="O1314" s="6">
        <f t="shared" si="701"/>
        <v>0.32183056139046834</v>
      </c>
      <c r="P1314" s="6">
        <f t="shared" si="698"/>
        <v>0.32246565056006821</v>
      </c>
    </row>
    <row r="1315" spans="1:16" x14ac:dyDescent="0.25">
      <c r="A1315" s="33">
        <f t="shared" si="688"/>
        <v>0.31435236674269307</v>
      </c>
      <c r="B1315" s="24">
        <f t="shared" si="689"/>
        <v>1.9647633257306951E-2</v>
      </c>
      <c r="C1315" s="24">
        <f t="shared" si="690"/>
        <v>0.97992927123096152</v>
      </c>
      <c r="D1315" s="24">
        <f t="shared" si="691"/>
        <v>2.0843025475259206E-3</v>
      </c>
      <c r="E1315" s="24">
        <f t="shared" si="692"/>
        <v>8.5531779852474094E-2</v>
      </c>
      <c r="F1315" s="6">
        <f t="shared" si="693"/>
        <v>0.50654167430162</v>
      </c>
      <c r="G1315" s="94">
        <f t="shared" si="699"/>
        <v>3.984230866526218E-3</v>
      </c>
      <c r="H1315" s="6">
        <f t="shared" si="686"/>
        <v>0.31833659760921929</v>
      </c>
      <c r="I1315" s="6">
        <f t="shared" si="694"/>
        <v>0.1636481882955706</v>
      </c>
      <c r="J1315" s="6">
        <f t="shared" si="695"/>
        <v>0.88564621170442936</v>
      </c>
      <c r="K1315" s="6">
        <f t="shared" si="696"/>
        <v>9.6575561123744741E-2</v>
      </c>
      <c r="L1315" s="94">
        <f t="shared" si="697"/>
        <v>2.6207353485912681E-4</v>
      </c>
      <c r="M1315" s="94">
        <f t="shared" si="700"/>
        <v>1.5521872857150113E-3</v>
      </c>
      <c r="N1315" s="6">
        <f t="shared" si="687"/>
        <v>6.3499128720094836E-4</v>
      </c>
      <c r="O1315" s="6">
        <f t="shared" si="701"/>
        <v>0.32183056139046834</v>
      </c>
      <c r="P1315" s="6">
        <f t="shared" si="698"/>
        <v>0.3224655526776693</v>
      </c>
    </row>
    <row r="1316" spans="1:16" x14ac:dyDescent="0.25">
      <c r="A1316" s="33">
        <f t="shared" si="688"/>
        <v>0.31641684427691807</v>
      </c>
      <c r="B1316" s="24">
        <f t="shared" si="689"/>
        <v>1.7583155723081945E-2</v>
      </c>
      <c r="C1316" s="24">
        <f t="shared" si="690"/>
        <v>0.92602230252898998</v>
      </c>
      <c r="D1316" s="24">
        <f t="shared" si="691"/>
        <v>1.7679771344093005E-3</v>
      </c>
      <c r="E1316" s="24">
        <f t="shared" si="692"/>
        <v>8.584810526559071E-2</v>
      </c>
      <c r="F1316" s="6">
        <f t="shared" si="693"/>
        <v>0.50467521488602163</v>
      </c>
      <c r="G1316" s="94">
        <f t="shared" si="699"/>
        <v>3.9549234863393177E-3</v>
      </c>
      <c r="H1316" s="6">
        <f t="shared" si="686"/>
        <v>0.32037176776325738</v>
      </c>
      <c r="I1316" s="6">
        <f t="shared" si="694"/>
        <v>0.15464572452234135</v>
      </c>
      <c r="J1316" s="6">
        <f t="shared" si="695"/>
        <v>0.89464867547765858</v>
      </c>
      <c r="K1316" s="6">
        <f t="shared" si="696"/>
        <v>9.5957337912288151E-2</v>
      </c>
      <c r="L1316" s="94">
        <f t="shared" si="697"/>
        <v>2.62382314742992E-4</v>
      </c>
      <c r="M1316" s="94">
        <f t="shared" si="700"/>
        <v>1.5521872857150113E-3</v>
      </c>
      <c r="N1316" s="6">
        <f t="shared" si="687"/>
        <v>6.3509936016030119E-4</v>
      </c>
      <c r="O1316" s="6">
        <f t="shared" si="701"/>
        <v>0.32183056139046834</v>
      </c>
      <c r="P1316" s="6">
        <f t="shared" si="698"/>
        <v>0.32246566075062866</v>
      </c>
    </row>
    <row r="1317" spans="1:16" x14ac:dyDescent="0.25">
      <c r="A1317" s="33">
        <f t="shared" si="688"/>
        <v>0.31746379077060372</v>
      </c>
      <c r="B1317" s="24">
        <f t="shared" si="689"/>
        <v>1.6536209229396304E-2</v>
      </c>
      <c r="C1317" s="24">
        <f t="shared" si="690"/>
        <v>0.89754297619781065</v>
      </c>
      <c r="D1317" s="24">
        <f t="shared" si="691"/>
        <v>1.6140164711383293E-3</v>
      </c>
      <c r="E1317" s="24">
        <f t="shared" si="692"/>
        <v>8.6002065928861685E-2</v>
      </c>
      <c r="F1317" s="6">
        <f t="shared" si="693"/>
        <v>0.50377174669626268</v>
      </c>
      <c r="G1317" s="94">
        <f t="shared" si="699"/>
        <v>3.9407759746801774E-3</v>
      </c>
      <c r="H1317" s="6">
        <f t="shared" si="686"/>
        <v>0.32140456674528389</v>
      </c>
      <c r="I1317" s="6">
        <f t="shared" si="694"/>
        <v>0.14988967702503439</v>
      </c>
      <c r="J1317" s="6">
        <f t="shared" si="695"/>
        <v>0.89940472297496554</v>
      </c>
      <c r="K1317" s="6">
        <f t="shared" si="696"/>
        <v>9.5621096634218486E-2</v>
      </c>
      <c r="L1317" s="94">
        <f t="shared" si="697"/>
        <v>2.6266991880053103E-4</v>
      </c>
      <c r="M1317" s="94">
        <f t="shared" si="700"/>
        <v>1.5521872857150113E-3</v>
      </c>
      <c r="N1317" s="6">
        <f t="shared" si="687"/>
        <v>6.3520002158043974E-4</v>
      </c>
      <c r="O1317" s="6">
        <f t="shared" si="701"/>
        <v>0.32183056139046834</v>
      </c>
      <c r="P1317" s="6">
        <f t="shared" si="698"/>
        <v>0.3224657614120488</v>
      </c>
    </row>
    <row r="1318" spans="1:16" x14ac:dyDescent="0.25">
      <c r="A1318" s="33">
        <f t="shared" si="688"/>
        <v>0.31799438810398617</v>
      </c>
      <c r="B1318" s="24">
        <f t="shared" si="689"/>
        <v>1.6005611896013849E-2</v>
      </c>
      <c r="C1318" s="24">
        <f t="shared" si="690"/>
        <v>0.88278337511518234</v>
      </c>
      <c r="D1318" s="24">
        <f t="shared" si="691"/>
        <v>1.537716537497265E-3</v>
      </c>
      <c r="E1318" s="24">
        <f t="shared" si="692"/>
        <v>8.6078365862502754E-2</v>
      </c>
      <c r="F1318" s="6">
        <f t="shared" si="693"/>
        <v>0.50332520300949513</v>
      </c>
      <c r="G1318" s="94">
        <f t="shared" si="699"/>
        <v>3.933792856902942E-3</v>
      </c>
      <c r="H1318" s="6">
        <f t="shared" si="686"/>
        <v>0.3219281809608891</v>
      </c>
      <c r="I1318" s="6">
        <f t="shared" si="694"/>
        <v>0.14742482364423545</v>
      </c>
      <c r="J1318" s="6">
        <f t="shared" si="695"/>
        <v>0.90186957635576448</v>
      </c>
      <c r="K1318" s="6">
        <f t="shared" si="696"/>
        <v>9.5444361489966753E-2</v>
      </c>
      <c r="L1318" s="94">
        <f t="shared" si="697"/>
        <v>2.6285186948161196E-4</v>
      </c>
      <c r="M1318" s="94">
        <f t="shared" si="700"/>
        <v>1.5521872857150113E-3</v>
      </c>
      <c r="N1318" s="6">
        <f t="shared" si="687"/>
        <v>6.3526370431881817E-4</v>
      </c>
      <c r="O1318" s="6">
        <f t="shared" si="701"/>
        <v>0.32183056139046834</v>
      </c>
      <c r="P1318" s="6">
        <f t="shared" si="698"/>
        <v>0.32246582509478716</v>
      </c>
    </row>
    <row r="1319" spans="1:16" x14ac:dyDescent="0.25">
      <c r="A1319" s="33">
        <f t="shared" si="688"/>
        <v>0.31826321017093517</v>
      </c>
      <c r="B1319" s="24">
        <f t="shared" si="689"/>
        <v>1.5736789829064846E-2</v>
      </c>
      <c r="C1319" s="24">
        <f t="shared" si="690"/>
        <v>0.87521692281709251</v>
      </c>
      <c r="D1319" s="24">
        <f t="shared" si="691"/>
        <v>1.4995133264064421E-3</v>
      </c>
      <c r="E1319" s="24">
        <f t="shared" si="692"/>
        <v>8.611656907359358E-2</v>
      </c>
      <c r="F1319" s="6">
        <f t="shared" si="693"/>
        <v>0.50310191683838124</v>
      </c>
      <c r="G1319" s="94">
        <f t="shared" si="699"/>
        <v>3.9303033963735004E-3</v>
      </c>
      <c r="H1319" s="6">
        <f t="shared" si="686"/>
        <v>0.32219351356730869</v>
      </c>
      <c r="I1319" s="6">
        <f t="shared" si="694"/>
        <v>0.14616122611045446</v>
      </c>
      <c r="J1319" s="6">
        <f t="shared" si="695"/>
        <v>0.9031331738895455</v>
      </c>
      <c r="K1319" s="6">
        <f t="shared" si="696"/>
        <v>9.5353123507481485E-2</v>
      </c>
      <c r="L1319" s="94">
        <f t="shared" si="697"/>
        <v>2.6295372356497591E-4</v>
      </c>
      <c r="M1319" s="94">
        <f t="shared" si="700"/>
        <v>1.5521872857150113E-3</v>
      </c>
      <c r="N1319" s="6">
        <f t="shared" si="687"/>
        <v>6.352993532479955E-4</v>
      </c>
      <c r="O1319" s="6">
        <f t="shared" si="701"/>
        <v>0.32183056139046834</v>
      </c>
      <c r="P1319" s="6">
        <f t="shared" si="698"/>
        <v>0.32246586074371636</v>
      </c>
    </row>
    <row r="1320" spans="1:16" x14ac:dyDescent="0.25">
      <c r="A1320" s="33">
        <f t="shared" si="688"/>
        <v>0.31839938375913901</v>
      </c>
      <c r="B1320" s="24">
        <f t="shared" si="689"/>
        <v>1.5600616240861009E-2</v>
      </c>
      <c r="C1320" s="24">
        <f t="shared" si="690"/>
        <v>0.87136065065901658</v>
      </c>
      <c r="D1320" s="24">
        <f t="shared" si="691"/>
        <v>1.4802789241222759E-3</v>
      </c>
      <c r="E1320" s="24">
        <f t="shared" si="692"/>
        <v>8.6135803475877737E-2</v>
      </c>
      <c r="F1320" s="6">
        <f t="shared" si="693"/>
        <v>0.50298957256030052</v>
      </c>
      <c r="G1320" s="94">
        <f t="shared" si="699"/>
        <v>3.9285482935464879E-3</v>
      </c>
      <c r="H1320" s="6">
        <f t="shared" si="686"/>
        <v>0.32232793205268551</v>
      </c>
      <c r="I1320" s="6">
        <f t="shared" si="694"/>
        <v>0.14551722866005579</v>
      </c>
      <c r="J1320" s="6">
        <f t="shared" si="695"/>
        <v>0.90377717133994417</v>
      </c>
      <c r="K1320" s="6">
        <f t="shared" si="696"/>
        <v>9.5306460715501806E-2</v>
      </c>
      <c r="L1320" s="94">
        <f t="shared" si="697"/>
        <v>2.6300785322728272E-4</v>
      </c>
      <c r="M1320" s="94">
        <f t="shared" si="700"/>
        <v>1.5521872857150113E-3</v>
      </c>
      <c r="N1320" s="6">
        <f t="shared" si="687"/>
        <v>6.3531829862980291E-4</v>
      </c>
      <c r="O1320" s="6">
        <f t="shared" si="701"/>
        <v>0.32183056139046834</v>
      </c>
      <c r="P1320" s="6">
        <f t="shared" si="698"/>
        <v>0.32246587968909812</v>
      </c>
    </row>
    <row r="1321" spans="1:16" x14ac:dyDescent="0.25">
      <c r="A1321" s="33">
        <f t="shared" si="688"/>
        <v>0.31846835757734532</v>
      </c>
      <c r="B1321" s="24">
        <f t="shared" si="689"/>
        <v>1.5531642422654701E-2</v>
      </c>
      <c r="C1321" s="24">
        <f t="shared" si="690"/>
        <v>0.86940128912872661</v>
      </c>
      <c r="D1321" s="24">
        <f t="shared" si="691"/>
        <v>1.4705668025259693E-3</v>
      </c>
      <c r="E1321" s="24">
        <f t="shared" si="692"/>
        <v>8.6145515597474048E-2</v>
      </c>
      <c r="F1321" s="6">
        <f t="shared" si="693"/>
        <v>0.50293286507115853</v>
      </c>
      <c r="G1321" s="94">
        <f t="shared" si="699"/>
        <v>3.9276625274640396E-3</v>
      </c>
      <c r="H1321" s="6">
        <f t="shared" si="686"/>
        <v>0.32239602010480933</v>
      </c>
      <c r="I1321" s="6">
        <f t="shared" si="694"/>
        <v>0.14519001528449735</v>
      </c>
      <c r="J1321" s="6">
        <f t="shared" si="695"/>
        <v>0.90410438471550258</v>
      </c>
      <c r="K1321" s="6">
        <f t="shared" si="696"/>
        <v>9.5282709666961452E-2</v>
      </c>
      <c r="L1321" s="94">
        <f t="shared" si="697"/>
        <v>2.6303592818643137E-4</v>
      </c>
      <c r="M1321" s="94">
        <f t="shared" si="700"/>
        <v>1.5521872857150113E-3</v>
      </c>
      <c r="N1321" s="6">
        <f t="shared" si="687"/>
        <v>6.3532812486550487E-4</v>
      </c>
      <c r="O1321" s="6">
        <f t="shared" si="701"/>
        <v>0.32183056139046834</v>
      </c>
      <c r="P1321" s="6">
        <f t="shared" si="698"/>
        <v>0.32246588951533384</v>
      </c>
    </row>
    <row r="1322" spans="1:16" x14ac:dyDescent="0.25">
      <c r="A1322" s="33">
        <f t="shared" si="688"/>
        <v>0.31850329228260754</v>
      </c>
      <c r="B1322" s="24">
        <f t="shared" si="689"/>
        <v>1.5496707717392477E-2</v>
      </c>
      <c r="C1322" s="24">
        <f t="shared" si="690"/>
        <v>0.86840730889490381</v>
      </c>
      <c r="D1322" s="24">
        <f t="shared" si="691"/>
        <v>1.4656555026554172E-3</v>
      </c>
      <c r="E1322" s="24">
        <f t="shared" si="692"/>
        <v>8.6150426897344604E-2</v>
      </c>
      <c r="F1322" s="6">
        <f t="shared" si="693"/>
        <v>0.50290419366227423</v>
      </c>
      <c r="G1322" s="94">
        <f t="shared" si="699"/>
        <v>3.9272147205450655E-3</v>
      </c>
      <c r="H1322" s="6">
        <f t="shared" si="686"/>
        <v>0.32243050700315262</v>
      </c>
      <c r="I1322" s="6">
        <f t="shared" si="694"/>
        <v>0.14502402058544894</v>
      </c>
      <c r="J1322" s="6">
        <f t="shared" si="695"/>
        <v>0.90427037941455102</v>
      </c>
      <c r="K1322" s="6">
        <f t="shared" si="696"/>
        <v>9.5270650082689548E-2</v>
      </c>
      <c r="L1322" s="94">
        <f t="shared" si="697"/>
        <v>2.6305031757153924E-4</v>
      </c>
      <c r="M1322" s="94">
        <f t="shared" si="700"/>
        <v>1.5521872857150113E-3</v>
      </c>
      <c r="N1322" s="6">
        <f t="shared" si="687"/>
        <v>6.3533316115029273E-4</v>
      </c>
      <c r="O1322" s="6">
        <f t="shared" si="701"/>
        <v>0.32183056139046834</v>
      </c>
      <c r="P1322" s="6">
        <f t="shared" si="698"/>
        <v>0.32246589455161861</v>
      </c>
    </row>
    <row r="1323" spans="1:16" x14ac:dyDescent="0.25">
      <c r="A1323" s="33">
        <f t="shared" si="688"/>
        <v>0.31852098605684054</v>
      </c>
      <c r="B1323" s="24">
        <f t="shared" si="689"/>
        <v>1.5479013943159481E-2</v>
      </c>
      <c r="C1323" s="24">
        <f t="shared" si="690"/>
        <v>0.86790346989509626</v>
      </c>
      <c r="D1323" s="24">
        <f t="shared" si="691"/>
        <v>1.4631700288875447E-3</v>
      </c>
      <c r="E1323" s="24">
        <f t="shared" si="692"/>
        <v>8.6152912371112472E-2</v>
      </c>
      <c r="F1323" s="6">
        <f t="shared" si="693"/>
        <v>0.50288968509667042</v>
      </c>
      <c r="G1323" s="94">
        <f t="shared" si="699"/>
        <v>3.9269881269662788E-3</v>
      </c>
      <c r="H1323" s="6">
        <f t="shared" si="686"/>
        <v>0.32244797418380683</v>
      </c>
      <c r="I1323" s="6">
        <f t="shared" si="694"/>
        <v>0.14493987947248108</v>
      </c>
      <c r="J1323" s="6">
        <f t="shared" si="695"/>
        <v>0.90435452052751886</v>
      </c>
      <c r="K1323" s="6">
        <f t="shared" si="696"/>
        <v>9.526453444480891E-2</v>
      </c>
      <c r="L1323" s="94">
        <f t="shared" si="697"/>
        <v>2.630576491666823E-4</v>
      </c>
      <c r="M1323" s="94">
        <f t="shared" si="700"/>
        <v>1.5521872857150113E-3</v>
      </c>
      <c r="N1323" s="6">
        <f t="shared" si="687"/>
        <v>6.3533572720859272E-4</v>
      </c>
      <c r="O1323" s="6">
        <f t="shared" si="701"/>
        <v>0.32183056139046834</v>
      </c>
      <c r="P1323" s="6">
        <f t="shared" si="698"/>
        <v>0.32246589711767693</v>
      </c>
    </row>
    <row r="1324" spans="1:16" x14ac:dyDescent="0.25">
      <c r="A1324" s="33">
        <f t="shared" si="688"/>
        <v>0.31852994752377561</v>
      </c>
      <c r="B1324" s="24">
        <f t="shared" si="689"/>
        <v>1.5470052476224405E-2</v>
      </c>
      <c r="C1324" s="24">
        <f t="shared" si="690"/>
        <v>0.86764818316082115</v>
      </c>
      <c r="D1324" s="24">
        <f t="shared" si="691"/>
        <v>1.4619117121894261E-3</v>
      </c>
      <c r="E1324" s="24">
        <f t="shared" si="692"/>
        <v>8.6154170687810588E-2</v>
      </c>
      <c r="F1324" s="6">
        <f t="shared" si="693"/>
        <v>0.5028823401883159</v>
      </c>
      <c r="G1324" s="94">
        <f t="shared" si="699"/>
        <v>3.9268734172869108E-3</v>
      </c>
      <c r="H1324" s="6">
        <f t="shared" si="686"/>
        <v>0.32245682094106254</v>
      </c>
      <c r="I1324" s="6">
        <f t="shared" si="694"/>
        <v>0.14489724658785713</v>
      </c>
      <c r="J1324" s="6">
        <f t="shared" si="695"/>
        <v>0.90439715341214288</v>
      </c>
      <c r="K1324" s="6">
        <f t="shared" si="696"/>
        <v>9.526143504849055E-2</v>
      </c>
      <c r="L1324" s="94">
        <f t="shared" si="697"/>
        <v>2.6306137365263139E-4</v>
      </c>
      <c r="M1324" s="94">
        <f>M1316</f>
        <v>1.5521872857150113E-3</v>
      </c>
      <c r="N1324" s="6">
        <f t="shared" si="687"/>
        <v>6.3533703077867489E-4</v>
      </c>
      <c r="O1324" s="6">
        <f>O1316</f>
        <v>0.32183056139046834</v>
      </c>
      <c r="P1324" s="6">
        <f t="shared" si="698"/>
        <v>0.32246589842124701</v>
      </c>
    </row>
    <row r="1325" spans="1:16" x14ac:dyDescent="0.25">
      <c r="A1325" s="33">
        <f t="shared" si="688"/>
        <v>0.31853448626386782</v>
      </c>
      <c r="B1325" s="24">
        <f t="shared" si="689"/>
        <v>1.5465513736132197E-2</v>
      </c>
      <c r="C1325" s="24">
        <f t="shared" si="690"/>
        <v>0.86751886051187954</v>
      </c>
      <c r="D1325" s="24">
        <f t="shared" si="691"/>
        <v>1.4612745411501195E-3</v>
      </c>
      <c r="E1325" s="24">
        <f t="shared" si="692"/>
        <v>8.6154807858849894E-2</v>
      </c>
      <c r="F1325" s="6">
        <f t="shared" si="693"/>
        <v>0.50287862104516745</v>
      </c>
      <c r="G1325" s="94">
        <f t="shared" si="699"/>
        <v>3.9268153339175327E-3</v>
      </c>
      <c r="H1325" s="6">
        <f t="shared" si="686"/>
        <v>0.32246130159778535</v>
      </c>
      <c r="I1325" s="6">
        <f t="shared" si="694"/>
        <v>0.14487564970548389</v>
      </c>
      <c r="J1325" s="6">
        <f t="shared" si="695"/>
        <v>0.90441875029451602</v>
      </c>
      <c r="K1325" s="6">
        <f t="shared" si="696"/>
        <v>9.5259864781434861E-2</v>
      </c>
      <c r="L1325" s="94">
        <f t="shared" si="697"/>
        <v>2.630632628817472E-4</v>
      </c>
      <c r="M1325" s="94">
        <f t="shared" si="700"/>
        <v>1.5521872857150113E-3</v>
      </c>
      <c r="N1325" s="6">
        <f t="shared" si="687"/>
        <v>6.353376920088655E-4</v>
      </c>
      <c r="O1325" s="6">
        <f t="shared" si="701"/>
        <v>0.32183056139046834</v>
      </c>
      <c r="P1325" s="6">
        <f t="shared" si="698"/>
        <v>0.32246589908247719</v>
      </c>
    </row>
    <row r="1326" spans="1:16" x14ac:dyDescent="0.25">
      <c r="A1326" s="33">
        <f t="shared" si="688"/>
        <v>0.31853678500621374</v>
      </c>
      <c r="B1326" s="24">
        <f t="shared" si="689"/>
        <v>1.5463214993786278E-2</v>
      </c>
      <c r="C1326" s="24">
        <f t="shared" si="690"/>
        <v>0.86745335539248369</v>
      </c>
      <c r="D1326" s="24">
        <f t="shared" si="691"/>
        <v>1.460951866133332E-3</v>
      </c>
      <c r="E1326" s="24">
        <f t="shared" si="692"/>
        <v>8.6155130533866683E-2</v>
      </c>
      <c r="F1326" s="6">
        <f t="shared" si="693"/>
        <v>0.50287673762433716</v>
      </c>
      <c r="G1326" s="94">
        <f t="shared" si="699"/>
        <v>3.9267859199331743E-3</v>
      </c>
      <c r="H1326" s="6">
        <f t="shared" si="686"/>
        <v>0.32246357092614691</v>
      </c>
      <c r="I1326" s="6">
        <f t="shared" si="694"/>
        <v>0.1448647103505448</v>
      </c>
      <c r="J1326" s="6">
        <f t="shared" si="695"/>
        <v>0.90442968964945514</v>
      </c>
      <c r="K1326" s="6">
        <f t="shared" si="696"/>
        <v>9.5259069355915618E-2</v>
      </c>
      <c r="L1326" s="94">
        <f t="shared" si="697"/>
        <v>2.6306422046089403E-4</v>
      </c>
      <c r="M1326" s="94">
        <f t="shared" si="700"/>
        <v>1.5521872857150113E-3</v>
      </c>
      <c r="N1326" s="6">
        <f t="shared" si="687"/>
        <v>6.3533802716156688E-4</v>
      </c>
      <c r="O1326" s="6">
        <f t="shared" si="701"/>
        <v>0.32183056139046834</v>
      </c>
      <c r="P1326" s="6">
        <f t="shared" si="698"/>
        <v>0.32246589941762993</v>
      </c>
    </row>
    <row r="1327" spans="1:16" x14ac:dyDescent="0.25">
      <c r="A1327" s="33">
        <f t="shared" si="688"/>
        <v>0.31853794925195522</v>
      </c>
      <c r="B1327" s="24">
        <f t="shared" si="689"/>
        <v>1.5462050748044798E-2</v>
      </c>
      <c r="C1327" s="24">
        <f t="shared" si="690"/>
        <v>0.86742017719876996</v>
      </c>
      <c r="D1327" s="24">
        <f t="shared" si="691"/>
        <v>1.460788449383358E-3</v>
      </c>
      <c r="E1327" s="24">
        <f t="shared" si="692"/>
        <v>8.6155293950616663E-2</v>
      </c>
      <c r="F1327" s="6">
        <f t="shared" si="693"/>
        <v>0.5028757837829847</v>
      </c>
      <c r="G1327" s="94">
        <f t="shared" si="699"/>
        <v>3.9267710235302974E-3</v>
      </c>
      <c r="H1327" s="6">
        <f t="shared" si="686"/>
        <v>0.32246472027548551</v>
      </c>
      <c r="I1327" s="6">
        <f t="shared" si="694"/>
        <v>0.14485916959219458</v>
      </c>
      <c r="J1327" s="6">
        <f t="shared" si="695"/>
        <v>0.90443523040780538</v>
      </c>
      <c r="K1327" s="6">
        <f t="shared" si="696"/>
        <v>9.5258666462793212E-2</v>
      </c>
      <c r="L1327" s="94">
        <f t="shared" si="697"/>
        <v>2.6306470563618726E-4</v>
      </c>
      <c r="M1327" s="94">
        <f t="shared" si="700"/>
        <v>1.5521872857150113E-3</v>
      </c>
      <c r="N1327" s="6">
        <f t="shared" si="687"/>
        <v>6.3533819697291947E-4</v>
      </c>
      <c r="O1327" s="6">
        <f t="shared" si="701"/>
        <v>0.32183056139046834</v>
      </c>
      <c r="P1327" s="6">
        <f t="shared" si="698"/>
        <v>0.32246589958744126</v>
      </c>
    </row>
    <row r="1328" spans="1:16" x14ac:dyDescent="0.25">
      <c r="A1328" s="33">
        <f t="shared" si="688"/>
        <v>0.3185385389079331</v>
      </c>
      <c r="B1328" s="24">
        <f t="shared" si="689"/>
        <v>1.5461461092066919E-2</v>
      </c>
      <c r="C1328" s="24">
        <f t="shared" si="690"/>
        <v>0.86740337297314785</v>
      </c>
      <c r="D1328" s="24">
        <f t="shared" si="691"/>
        <v>1.460705685873732E-3</v>
      </c>
      <c r="E1328" s="24">
        <f t="shared" si="692"/>
        <v>8.6155376714126292E-2</v>
      </c>
      <c r="F1328" s="6">
        <f t="shared" si="693"/>
        <v>0.50287530070501141</v>
      </c>
      <c r="G1328" s="94">
        <f t="shared" si="699"/>
        <v>3.9267634791794346E-3</v>
      </c>
      <c r="H1328" s="6">
        <f t="shared" si="686"/>
        <v>0.32246530238711252</v>
      </c>
      <c r="I1328" s="6">
        <f t="shared" si="694"/>
        <v>0.14485636328651569</v>
      </c>
      <c r="J1328" s="6">
        <f t="shared" si="695"/>
        <v>0.90443803671348433</v>
      </c>
      <c r="K1328" s="6">
        <f t="shared" si="696"/>
        <v>9.525846240080163E-2</v>
      </c>
      <c r="L1328" s="94">
        <f t="shared" si="697"/>
        <v>2.6306495141170704E-4</v>
      </c>
      <c r="M1328" s="94">
        <f t="shared" si="700"/>
        <v>1.5521872857150113E-3</v>
      </c>
      <c r="N1328" s="6">
        <f t="shared" si="687"/>
        <v>6.3533828299435131E-4</v>
      </c>
      <c r="O1328" s="6">
        <f t="shared" si="701"/>
        <v>0.32183056139046834</v>
      </c>
      <c r="P1328" s="6">
        <f t="shared" si="698"/>
        <v>0.32246589967346267</v>
      </c>
    </row>
    <row r="1329" spans="1:16" x14ac:dyDescent="0.25">
      <c r="A1329" s="33">
        <f t="shared" si="688"/>
        <v>0.31853883755110818</v>
      </c>
      <c r="B1329" s="24">
        <f t="shared" si="689"/>
        <v>1.5461162448891841E-2</v>
      </c>
      <c r="C1329" s="24">
        <f t="shared" si="690"/>
        <v>0.86739486201749783</v>
      </c>
      <c r="D1329" s="24">
        <f t="shared" si="691"/>
        <v>1.4606637691961283E-3</v>
      </c>
      <c r="E1329" s="24">
        <f t="shared" si="692"/>
        <v>8.6155418630803893E-2</v>
      </c>
      <c r="F1329" s="6">
        <f t="shared" si="693"/>
        <v>0.50287505604411609</v>
      </c>
      <c r="G1329" s="94">
        <f t="shared" si="699"/>
        <v>3.9267596582511317E-3</v>
      </c>
      <c r="H1329" s="6">
        <f t="shared" si="686"/>
        <v>0.3224655972093593</v>
      </c>
      <c r="I1329" s="6">
        <f t="shared" si="694"/>
        <v>0.14485494195692214</v>
      </c>
      <c r="J1329" s="6">
        <f t="shared" si="695"/>
        <v>0.90443945804307779</v>
      </c>
      <c r="K1329" s="6">
        <f t="shared" si="696"/>
        <v>9.5258359047290006E-2</v>
      </c>
      <c r="L1329" s="94">
        <f t="shared" si="697"/>
        <v>2.6306507590214995E-4</v>
      </c>
      <c r="M1329" s="94">
        <f t="shared" si="700"/>
        <v>1.5521872857150113E-3</v>
      </c>
      <c r="N1329" s="6">
        <f t="shared" si="687"/>
        <v>6.3533832656600649E-4</v>
      </c>
      <c r="O1329" s="6">
        <f t="shared" si="701"/>
        <v>0.32183056139046834</v>
      </c>
      <c r="P1329" s="6">
        <f t="shared" si="698"/>
        <v>0.32246589971703432</v>
      </c>
    </row>
    <row r="1330" spans="1:16" x14ac:dyDescent="0.25">
      <c r="A1330" s="33">
        <f t="shared" si="688"/>
        <v>0.31853898880494569</v>
      </c>
      <c r="B1330" s="24">
        <f t="shared" si="689"/>
        <v>1.5461011195054331E-2</v>
      </c>
      <c r="C1330" s="24">
        <f t="shared" si="690"/>
        <v>0.86739055144313815</v>
      </c>
      <c r="D1330" s="24">
        <f t="shared" si="691"/>
        <v>1.4606425397993448E-3</v>
      </c>
      <c r="E1330" s="24">
        <f t="shared" si="692"/>
        <v>8.6155439860200675E-2</v>
      </c>
      <c r="F1330" s="6">
        <f t="shared" si="693"/>
        <v>0.50287493213163759</v>
      </c>
      <c r="G1330" s="94">
        <f t="shared" si="699"/>
        <v>3.926757723080731E-3</v>
      </c>
      <c r="H1330" s="6">
        <f t="shared" si="686"/>
        <v>0.3224657465280264</v>
      </c>
      <c r="I1330" s="6">
        <f t="shared" si="694"/>
        <v>0.14485422209100407</v>
      </c>
      <c r="J1330" s="6">
        <f t="shared" si="695"/>
        <v>0.90444017790899589</v>
      </c>
      <c r="K1330" s="6">
        <f t="shared" si="696"/>
        <v>9.5258306701263742E-2</v>
      </c>
      <c r="L1330" s="94">
        <f t="shared" si="697"/>
        <v>2.6306513895603531E-4</v>
      </c>
      <c r="M1330" s="94">
        <f t="shared" si="700"/>
        <v>1.5521872857150113E-3</v>
      </c>
      <c r="N1330" s="6">
        <f t="shared" si="687"/>
        <v>6.3533834863486625E-4</v>
      </c>
      <c r="O1330" s="6">
        <f t="shared" si="701"/>
        <v>0.32183056139046834</v>
      </c>
      <c r="P1330" s="6">
        <f t="shared" si="698"/>
        <v>0.32246589973910322</v>
      </c>
    </row>
    <row r="1331" spans="1:16" x14ac:dyDescent="0.25">
      <c r="A1331" s="33">
        <f t="shared" si="688"/>
        <v>0.3185390654104841</v>
      </c>
      <c r="B1331" s="24">
        <f t="shared" si="689"/>
        <v>1.5460934589515918E-2</v>
      </c>
      <c r="C1331" s="24">
        <f t="shared" si="690"/>
        <v>0.86738836825868004</v>
      </c>
      <c r="D1331" s="24">
        <f t="shared" si="691"/>
        <v>1.4606317877834186E-3</v>
      </c>
      <c r="E1331" s="24">
        <f t="shared" si="692"/>
        <v>8.6155450612216605E-2</v>
      </c>
      <c r="F1331" s="6">
        <f t="shared" si="693"/>
        <v>0.50287486937392178</v>
      </c>
      <c r="G1331" s="94">
        <f t="shared" si="699"/>
        <v>3.9267567429788651E-3</v>
      </c>
      <c r="H1331" s="6">
        <f t="shared" si="686"/>
        <v>0.32246582215346298</v>
      </c>
      <c r="I1331" s="6">
        <f t="shared" si="694"/>
        <v>0.14485385749919957</v>
      </c>
      <c r="J1331" s="6">
        <f t="shared" si="695"/>
        <v>0.90444054250080042</v>
      </c>
      <c r="K1331" s="6">
        <f t="shared" si="696"/>
        <v>9.5258280189424796E-2</v>
      </c>
      <c r="L1331" s="94">
        <f t="shared" si="697"/>
        <v>2.6306517089175972E-4</v>
      </c>
      <c r="M1331" s="94">
        <f t="shared" si="700"/>
        <v>1.5521872857150113E-3</v>
      </c>
      <c r="N1331" s="6">
        <f t="shared" si="687"/>
        <v>6.3533835981236983E-4</v>
      </c>
      <c r="O1331" s="6">
        <f t="shared" si="701"/>
        <v>0.32183056139046834</v>
      </c>
      <c r="P1331" s="6">
        <f t="shared" si="698"/>
        <v>0.32246589975028073</v>
      </c>
    </row>
    <row r="1332" spans="1:16" x14ac:dyDescent="0.25">
      <c r="A1332" s="33">
        <f t="shared" si="688"/>
        <v>0.31853910420889298</v>
      </c>
      <c r="B1332" s="24">
        <f t="shared" si="689"/>
        <v>1.5460895791107043E-2</v>
      </c>
      <c r="C1332" s="24">
        <f t="shared" si="690"/>
        <v>0.86738726253923204</v>
      </c>
      <c r="D1332" s="24">
        <f t="shared" si="691"/>
        <v>1.4606263422193247E-3</v>
      </c>
      <c r="E1332" s="24">
        <f t="shared" si="692"/>
        <v>8.6155456057780688E-2</v>
      </c>
      <c r="F1332" s="6">
        <f t="shared" si="693"/>
        <v>0.50287483758908247</v>
      </c>
      <c r="G1332" s="94">
        <f t="shared" si="699"/>
        <v>3.9267562465876713E-3</v>
      </c>
      <c r="H1332" s="6">
        <f t="shared" si="686"/>
        <v>0.32246586045548065</v>
      </c>
      <c r="I1332" s="6">
        <f t="shared" si="694"/>
        <v>0.14485367284405176</v>
      </c>
      <c r="J1332" s="6">
        <f t="shared" si="695"/>
        <v>0.90444072715594825</v>
      </c>
      <c r="K1332" s="6">
        <f t="shared" si="696"/>
        <v>9.5258266761935995E-2</v>
      </c>
      <c r="L1332" s="94">
        <f t="shared" si="697"/>
        <v>2.6306518706645764E-4</v>
      </c>
      <c r="M1332" s="94">
        <f t="shared" si="700"/>
        <v>1.5521872857150113E-3</v>
      </c>
      <c r="N1332" s="6">
        <f t="shared" si="687"/>
        <v>6.3533836547351413E-4</v>
      </c>
      <c r="O1332" s="6">
        <f t="shared" si="701"/>
        <v>0.32183056139046834</v>
      </c>
      <c r="P1332" s="6">
        <f t="shared" si="698"/>
        <v>0.32246589975594186</v>
      </c>
    </row>
    <row r="1333" spans="1:16" x14ac:dyDescent="0.25">
      <c r="A1333" s="33">
        <f t="shared" si="688"/>
        <v>0.31853912385912359</v>
      </c>
      <c r="B1333" s="24">
        <f t="shared" si="689"/>
        <v>1.5460876140876434E-2</v>
      </c>
      <c r="C1333" s="24">
        <f t="shared" si="690"/>
        <v>0.8673867025249864</v>
      </c>
      <c r="D1333" s="24">
        <f t="shared" si="691"/>
        <v>1.4606235842068917E-3</v>
      </c>
      <c r="E1333" s="24">
        <f t="shared" si="692"/>
        <v>8.6155458815793132E-2</v>
      </c>
      <c r="F1333" s="6">
        <f t="shared" si="693"/>
        <v>0.50287482149103047</v>
      </c>
      <c r="G1333" s="94">
        <f t="shared" si="699"/>
        <v>3.9267559951806797E-3</v>
      </c>
      <c r="H1333" s="6">
        <f t="shared" si="686"/>
        <v>0.32246587985430425</v>
      </c>
      <c r="I1333" s="6">
        <f t="shared" si="694"/>
        <v>0.14485357932167273</v>
      </c>
      <c r="J1333" s="6">
        <f t="shared" si="695"/>
        <v>0.90444082067832721</v>
      </c>
      <c r="K1333" s="6">
        <f t="shared" si="696"/>
        <v>9.5258259961306102E-2</v>
      </c>
      <c r="L1333" s="94">
        <f t="shared" si="697"/>
        <v>2.6306519525851096E-4</v>
      </c>
      <c r="M1333" s="94">
        <f t="shared" si="700"/>
        <v>1.5521872857150113E-3</v>
      </c>
      <c r="N1333" s="6">
        <f t="shared" si="687"/>
        <v>6.3533836834073275E-4</v>
      </c>
      <c r="O1333" s="6">
        <f t="shared" si="701"/>
        <v>0.32183056139046834</v>
      </c>
      <c r="P1333" s="6">
        <f t="shared" si="698"/>
        <v>0.32246589975880907</v>
      </c>
    </row>
    <row r="1334" spans="1:16" x14ac:dyDescent="0.25">
      <c r="A1334" s="33">
        <f t="shared" si="688"/>
        <v>0.318539133811376</v>
      </c>
      <c r="B1334" s="24">
        <f t="shared" si="689"/>
        <v>1.5460866188624023E-2</v>
      </c>
      <c r="C1334" s="24">
        <f t="shared" si="690"/>
        <v>0.8673864188944389</v>
      </c>
      <c r="D1334" s="24">
        <f t="shared" si="691"/>
        <v>1.4606221873569556E-3</v>
      </c>
      <c r="E1334" s="24">
        <f t="shared" si="692"/>
        <v>8.6155460212643059E-2</v>
      </c>
      <c r="F1334" s="6">
        <f t="shared" si="693"/>
        <v>0.50287481333785411</v>
      </c>
      <c r="G1334" s="94">
        <f t="shared" si="699"/>
        <v>3.9267558678506452E-3</v>
      </c>
      <c r="H1334" s="6">
        <f t="shared" si="686"/>
        <v>0.32246588967922662</v>
      </c>
      <c r="I1334" s="6">
        <f t="shared" si="694"/>
        <v>0.14485353195537132</v>
      </c>
      <c r="J1334" s="6">
        <f t="shared" si="695"/>
        <v>0.90444086804462864</v>
      </c>
      <c r="K1334" s="6">
        <f t="shared" si="696"/>
        <v>9.525825651698859E-2</v>
      </c>
      <c r="L1334" s="94">
        <f t="shared" si="697"/>
        <v>2.6306519940755394E-4</v>
      </c>
      <c r="M1334" s="94">
        <f t="shared" si="700"/>
        <v>1.5521872857150113E-3</v>
      </c>
      <c r="N1334" s="6">
        <f t="shared" si="687"/>
        <v>6.3533836979289774E-4</v>
      </c>
      <c r="O1334" s="6">
        <f t="shared" si="701"/>
        <v>0.32183056139046834</v>
      </c>
      <c r="P1334" s="6">
        <f t="shared" si="698"/>
        <v>0.32246589976026124</v>
      </c>
    </row>
    <row r="1335" spans="1:16" x14ac:dyDescent="0.25">
      <c r="A1335" s="33">
        <f t="shared" si="688"/>
        <v>0.31853913885189333</v>
      </c>
      <c r="B1335" s="24">
        <f t="shared" si="689"/>
        <v>1.5460861148106686E-2</v>
      </c>
      <c r="C1335" s="24">
        <f t="shared" si="690"/>
        <v>0.86738627524404066</v>
      </c>
      <c r="D1335" s="24">
        <f t="shared" si="691"/>
        <v>1.4606214798945222E-3</v>
      </c>
      <c r="E1335" s="24">
        <f t="shared" si="692"/>
        <v>8.6155460920105495E-2</v>
      </c>
      <c r="F1335" s="6">
        <f t="shared" si="693"/>
        <v>0.50287480920851579</v>
      </c>
      <c r="G1335" s="94">
        <f t="shared" si="699"/>
        <v>3.9267558033618186E-3</v>
      </c>
      <c r="H1335" s="6">
        <f t="shared" si="686"/>
        <v>0.32246589465525516</v>
      </c>
      <c r="I1335" s="6">
        <f t="shared" si="694"/>
        <v>0.1448535079657548</v>
      </c>
      <c r="J1335" s="6">
        <f t="shared" si="695"/>
        <v>0.90444089203424516</v>
      </c>
      <c r="K1335" s="6">
        <f t="shared" si="696"/>
        <v>9.5258254772544446E-2</v>
      </c>
      <c r="L1335" s="94">
        <f t="shared" si="697"/>
        <v>2.6306520150892331E-4</v>
      </c>
      <c r="M1335" s="94">
        <f t="shared" si="700"/>
        <v>1.5521872857150113E-3</v>
      </c>
      <c r="N1335" s="6">
        <f t="shared" si="687"/>
        <v>6.3533837052837713E-4</v>
      </c>
      <c r="O1335" s="6">
        <f t="shared" si="701"/>
        <v>0.32183056139046834</v>
      </c>
      <c r="P1335" s="6">
        <f t="shared" si="698"/>
        <v>0.32246589976099671</v>
      </c>
    </row>
    <row r="1336" spans="1:16" x14ac:dyDescent="0.25">
      <c r="A1336" s="33">
        <f t="shared" si="688"/>
        <v>0.31853914140476414</v>
      </c>
      <c r="B1336" s="24">
        <f t="shared" si="689"/>
        <v>1.5460858595235882E-2</v>
      </c>
      <c r="C1336" s="24">
        <f t="shared" si="690"/>
        <v>0.86738620248941567</v>
      </c>
      <c r="D1336" s="24">
        <f t="shared" si="691"/>
        <v>1.4606211215860692E-3</v>
      </c>
      <c r="E1336" s="24">
        <f t="shared" si="692"/>
        <v>8.6155461278413947E-2</v>
      </c>
      <c r="F1336" s="6">
        <f t="shared" si="693"/>
        <v>0.50287480711713017</v>
      </c>
      <c r="G1336" s="94">
        <f t="shared" si="699"/>
        <v>3.9267557707001683E-3</v>
      </c>
      <c r="H1336" s="6">
        <f t="shared" si="686"/>
        <v>0.32246589717546431</v>
      </c>
      <c r="I1336" s="6">
        <f t="shared" si="694"/>
        <v>0.14485349581573242</v>
      </c>
      <c r="J1336" s="6">
        <f t="shared" si="695"/>
        <v>0.90444090418426759</v>
      </c>
      <c r="K1336" s="6">
        <f t="shared" si="696"/>
        <v>9.5258253889035666E-2</v>
      </c>
      <c r="L1336" s="94">
        <f t="shared" si="697"/>
        <v>2.6306520257320494E-4</v>
      </c>
      <c r="M1336" s="94">
        <f t="shared" si="700"/>
        <v>1.5521872857150113E-3</v>
      </c>
      <c r="N1336" s="6">
        <f t="shared" si="687"/>
        <v>6.3533837090087571E-4</v>
      </c>
      <c r="O1336" s="6">
        <f t="shared" si="701"/>
        <v>0.32183056139046834</v>
      </c>
      <c r="P1336" s="6">
        <f t="shared" si="698"/>
        <v>0.32246589976136919</v>
      </c>
    </row>
    <row r="1337" spans="1:16" x14ac:dyDescent="0.25">
      <c r="A1337" s="33">
        <f t="shared" si="688"/>
        <v>0.31853914269771655</v>
      </c>
      <c r="B1337" s="24">
        <f t="shared" si="689"/>
        <v>1.5460857302283471E-2</v>
      </c>
      <c r="C1337" s="24">
        <f t="shared" si="690"/>
        <v>0.86738616564138038</v>
      </c>
      <c r="D1337" s="24">
        <f t="shared" si="691"/>
        <v>1.4606209401136065E-3</v>
      </c>
      <c r="E1337" s="24">
        <f t="shared" si="692"/>
        <v>8.6155461459886409E-2</v>
      </c>
      <c r="F1337" s="6">
        <f t="shared" si="693"/>
        <v>0.50287480605790624</v>
      </c>
      <c r="G1337" s="94">
        <f t="shared" si="699"/>
        <v>3.9267557541580247E-3</v>
      </c>
      <c r="H1337" s="6">
        <f t="shared" si="686"/>
        <v>0.32246589845187457</v>
      </c>
      <c r="I1337" s="6">
        <f t="shared" si="694"/>
        <v>0.14485348966211054</v>
      </c>
      <c r="J1337" s="6">
        <f t="shared" si="695"/>
        <v>0.90444091033788943</v>
      </c>
      <c r="K1337" s="6">
        <f t="shared" si="696"/>
        <v>9.5258253441564966E-2</v>
      </c>
      <c r="L1337" s="94">
        <f t="shared" si="697"/>
        <v>2.6306520311223178E-4</v>
      </c>
      <c r="M1337" s="94">
        <f t="shared" si="700"/>
        <v>1.5521872857150113E-3</v>
      </c>
      <c r="N1337" s="6">
        <f t="shared" si="687"/>
        <v>6.3533837108953502E-4</v>
      </c>
      <c r="O1337" s="6">
        <f t="shared" si="701"/>
        <v>0.32183056139046834</v>
      </c>
      <c r="P1337" s="6">
        <f t="shared" si="698"/>
        <v>0.32246589976155787</v>
      </c>
    </row>
    <row r="1339" spans="1:16" x14ac:dyDescent="0.25">
      <c r="A1339" s="11" t="s">
        <v>75</v>
      </c>
      <c r="B1339" s="11"/>
      <c r="C1339" s="11"/>
      <c r="D1339" s="11"/>
      <c r="E1339" s="11"/>
      <c r="F1339">
        <f>F1306+1</f>
        <v>41</v>
      </c>
      <c r="G1339" t="s">
        <v>76</v>
      </c>
      <c r="H1339">
        <f>D$18/100</f>
        <v>0.7</v>
      </c>
      <c r="K1339" t="s">
        <v>15</v>
      </c>
    </row>
    <row r="1340" spans="1:16" x14ac:dyDescent="0.25">
      <c r="A1340" s="4" t="s">
        <v>82</v>
      </c>
      <c r="B1340" s="4" t="s">
        <v>185</v>
      </c>
      <c r="C1340" s="4" t="s">
        <v>186</v>
      </c>
      <c r="D1340" s="4" t="s">
        <v>187</v>
      </c>
      <c r="E1340" s="4" t="s">
        <v>188</v>
      </c>
      <c r="F1340" s="4" t="s">
        <v>79</v>
      </c>
      <c r="G1340" s="4" t="s">
        <v>81</v>
      </c>
      <c r="H1340" s="4" t="s">
        <v>84</v>
      </c>
      <c r="I1340" s="4" t="s">
        <v>60</v>
      </c>
      <c r="J1340" s="4" t="s">
        <v>190</v>
      </c>
      <c r="K1340" s="4" t="s">
        <v>86</v>
      </c>
      <c r="L1340" s="4" t="s">
        <v>88</v>
      </c>
      <c r="M1340" s="4" t="s">
        <v>88</v>
      </c>
      <c r="N1340" s="4" t="s">
        <v>90</v>
      </c>
      <c r="O1340" s="4" t="s">
        <v>92</v>
      </c>
      <c r="P1340" s="4" t="s">
        <v>92</v>
      </c>
    </row>
    <row r="1341" spans="1:16" x14ac:dyDescent="0.25">
      <c r="A1341" s="4" t="s">
        <v>77</v>
      </c>
      <c r="B1341" s="4" t="s">
        <v>10</v>
      </c>
      <c r="C1341" s="4" t="s">
        <v>57</v>
      </c>
      <c r="D1341" s="4" t="s">
        <v>59</v>
      </c>
      <c r="E1341" s="4" t="s">
        <v>189</v>
      </c>
      <c r="F1341" s="4" t="s">
        <v>78</v>
      </c>
      <c r="G1341" s="4" t="s">
        <v>80</v>
      </c>
      <c r="H1341" s="4" t="s">
        <v>83</v>
      </c>
      <c r="I1341" s="4" t="s">
        <v>61</v>
      </c>
      <c r="J1341" s="4" t="s">
        <v>191</v>
      </c>
      <c r="K1341" s="4" t="s">
        <v>85</v>
      </c>
      <c r="L1341" s="4" t="s">
        <v>87</v>
      </c>
      <c r="M1341" s="4" t="s">
        <v>28</v>
      </c>
      <c r="N1341" s="4" t="s">
        <v>89</v>
      </c>
      <c r="O1341" s="4" t="s">
        <v>32</v>
      </c>
      <c r="P1341" s="4" t="s">
        <v>91</v>
      </c>
    </row>
    <row r="1342" spans="1:16" x14ac:dyDescent="0.25">
      <c r="A1342" s="4" t="s">
        <v>0</v>
      </c>
      <c r="B1342" s="4" t="s">
        <v>0</v>
      </c>
      <c r="C1342" s="4" t="s">
        <v>97</v>
      </c>
      <c r="D1342" s="4" t="s">
        <v>17</v>
      </c>
      <c r="E1342" s="4" t="s">
        <v>17</v>
      </c>
      <c r="F1342" s="4" t="s">
        <v>22</v>
      </c>
      <c r="G1342" s="4" t="s">
        <v>0</v>
      </c>
      <c r="H1342" s="4" t="s">
        <v>0</v>
      </c>
      <c r="I1342" s="4" t="s">
        <v>0</v>
      </c>
      <c r="J1342" s="4" t="s">
        <v>0</v>
      </c>
      <c r="K1342" s="4" t="s">
        <v>0</v>
      </c>
      <c r="L1342" s="4" t="s">
        <v>20</v>
      </c>
      <c r="M1342" s="4" t="s">
        <v>20</v>
      </c>
      <c r="N1342" s="4" t="s">
        <v>0</v>
      </c>
      <c r="O1342" s="4" t="s">
        <v>0</v>
      </c>
      <c r="P1342" s="4" t="s">
        <v>0</v>
      </c>
    </row>
    <row r="1343" spans="1:16" x14ac:dyDescent="0.25">
      <c r="A1343" s="24">
        <v>0.2</v>
      </c>
      <c r="B1343" s="24">
        <f>IF(A1343&lt;0.167,A1343,2*0.167-A1343)</f>
        <v>0.13400000000000001</v>
      </c>
      <c r="C1343" s="24">
        <f>2*ACOS((0.167-B1343)/0.167)</f>
        <v>2.7437647987045688</v>
      </c>
      <c r="D1343" s="24">
        <f>0.167^2*(C1343-SIN(C1343))/2</f>
        <v>3.2858095406100046E-2</v>
      </c>
      <c r="E1343" s="24">
        <f>IF(A1343&lt;0.167,D1343,3.1416*(0.167)^2-D1343)</f>
        <v>5.4757986993899971E-2</v>
      </c>
      <c r="F1343" s="6">
        <f>$D$19/E1343</f>
        <v>0.7912162837048089</v>
      </c>
      <c r="G1343" s="94">
        <f>F1343^2/(2*32.2)</f>
        <v>9.7208572608641092E-3</v>
      </c>
      <c r="H1343" s="6">
        <f t="shared" ref="H1343:H1370" si="702">A1343+G1343</f>
        <v>0.20972085726086412</v>
      </c>
      <c r="I1343" s="6">
        <f>0.167*C1343</f>
        <v>0.45820872138366303</v>
      </c>
      <c r="J1343" s="6">
        <f>IF(A1343&lt;0.167,I1343,(2*3.1416*0.167-I1343))</f>
        <v>0.59108567861633698</v>
      </c>
      <c r="K1343" s="6">
        <f>E1343/J1343</f>
        <v>9.2639678095537803E-2</v>
      </c>
      <c r="L1343" s="94">
        <f>($D$21^2)*(F1343^2)/(($D$20^2)*(K1343^1.333))</f>
        <v>6.7588190163551704E-4</v>
      </c>
      <c r="M1343" s="94">
        <f>D1326</f>
        <v>1.460951866133332E-3</v>
      </c>
      <c r="N1343" s="6">
        <f t="shared" ref="N1343:N1370" si="703">((M1343+L1343)/2)*D$30</f>
        <v>7.4789181871909706E-4</v>
      </c>
      <c r="O1343" s="6">
        <f>H1337</f>
        <v>0.32246589845187457</v>
      </c>
      <c r="P1343" s="6">
        <f>N1343+O1343</f>
        <v>0.32321379027059366</v>
      </c>
    </row>
    <row r="1344" spans="1:16" x14ac:dyDescent="0.25">
      <c r="A1344" s="33">
        <f t="shared" ref="A1344:A1370" si="704">A1343+(P1343-H1343)/2</f>
        <v>0.25674646650486477</v>
      </c>
      <c r="B1344" s="24">
        <f t="shared" ref="B1344:B1370" si="705">IF(A1344&lt;0.167,A1344,2*0.167-A1344)</f>
        <v>7.7253533495135251E-2</v>
      </c>
      <c r="C1344" s="24">
        <f t="shared" ref="C1344:C1370" si="706">2*ACOS((0.167-B1344)/0.167)</f>
        <v>2.0068810991846067</v>
      </c>
      <c r="D1344" s="24">
        <f t="shared" ref="D1344:D1370" si="707">0.167^2*(C1344-SIN(C1344))/2</f>
        <v>1.5345486132064575E-2</v>
      </c>
      <c r="E1344" s="24">
        <f t="shared" ref="E1344:E1370" si="708">IF(A1344&lt;0.167,D1344,3.1416*(0.167)^2-D1344)</f>
        <v>7.2270596267935444E-2</v>
      </c>
      <c r="F1344" s="6">
        <f t="shared" ref="F1344:F1370" si="709">$D$19/E1344</f>
        <v>0.59948877150321966</v>
      </c>
      <c r="G1344" s="94">
        <f>F1344^2/2/32.2</f>
        <v>5.5805401732676937E-3</v>
      </c>
      <c r="H1344" s="6">
        <f t="shared" si="702"/>
        <v>0.26232700667813247</v>
      </c>
      <c r="I1344" s="6">
        <f t="shared" ref="I1344:I1370" si="710">0.167*C1344</f>
        <v>0.33514914356382935</v>
      </c>
      <c r="J1344" s="6">
        <f t="shared" ref="J1344:J1370" si="711">IF(A1344&lt;0.167,I1344,(2*3.1416*0.167-I1344))</f>
        <v>0.71414525643617055</v>
      </c>
      <c r="K1344" s="6">
        <f t="shared" ref="K1344:K1370" si="712">E1344/J1344</f>
        <v>0.10119873459440237</v>
      </c>
      <c r="L1344" s="94">
        <f t="shared" ref="L1344:L1370" si="713">($D$21^2)*(F1344^2)/(($D$20^2)*(K1344^1.333))</f>
        <v>3.4489314018329274E-4</v>
      </c>
      <c r="M1344" s="94">
        <f>M1343</f>
        <v>1.460951866133332E-3</v>
      </c>
      <c r="N1344" s="6">
        <f t="shared" si="703"/>
        <v>6.3204575221081861E-4</v>
      </c>
      <c r="O1344" s="6">
        <f>O1343</f>
        <v>0.32246589845187457</v>
      </c>
      <c r="P1344" s="6">
        <f t="shared" ref="P1344:P1370" si="714">N1344+O1344</f>
        <v>0.32309794420408539</v>
      </c>
    </row>
    <row r="1345" spans="1:16" x14ac:dyDescent="0.25">
      <c r="A1345" s="33">
        <f t="shared" si="704"/>
        <v>0.2871319352678412</v>
      </c>
      <c r="B1345" s="24">
        <f t="shared" si="705"/>
        <v>4.6868064732158821E-2</v>
      </c>
      <c r="C1345" s="24">
        <f t="shared" si="706"/>
        <v>1.5358520092943295</v>
      </c>
      <c r="D1345" s="24">
        <f t="shared" si="707"/>
        <v>7.4807013288871928E-3</v>
      </c>
      <c r="E1345" s="24">
        <f t="shared" si="708"/>
        <v>8.0135381071112829E-2</v>
      </c>
      <c r="F1345" s="6">
        <f t="shared" si="709"/>
        <v>0.54065271036800144</v>
      </c>
      <c r="G1345" s="94">
        <f t="shared" ref="G1345:G1370" si="715">F1345^2/2/32.2</f>
        <v>4.538903000438914E-3</v>
      </c>
      <c r="H1345" s="6">
        <f t="shared" si="702"/>
        <v>0.29167083826828011</v>
      </c>
      <c r="I1345" s="6">
        <f t="shared" si="710"/>
        <v>0.25648728555215305</v>
      </c>
      <c r="J1345" s="6">
        <f t="shared" si="711"/>
        <v>0.79280711444784691</v>
      </c>
      <c r="K1345" s="6">
        <f t="shared" si="712"/>
        <v>0.10107802971334759</v>
      </c>
      <c r="L1345" s="94">
        <f t="shared" si="713"/>
        <v>2.8096364743084961E-4</v>
      </c>
      <c r="M1345" s="94">
        <f t="shared" ref="M1345:M1370" si="716">M1344</f>
        <v>1.460951866133332E-3</v>
      </c>
      <c r="N1345" s="6">
        <f t="shared" si="703"/>
        <v>6.0967042974746351E-4</v>
      </c>
      <c r="O1345" s="6">
        <f t="shared" ref="O1345:O1370" si="717">O1344</f>
        <v>0.32246589845187457</v>
      </c>
      <c r="P1345" s="6">
        <f t="shared" si="714"/>
        <v>0.32307556888162203</v>
      </c>
    </row>
    <row r="1346" spans="1:16" x14ac:dyDescent="0.25">
      <c r="A1346" s="33">
        <f t="shared" si="704"/>
        <v>0.30283430057451216</v>
      </c>
      <c r="B1346" s="24">
        <f t="shared" si="705"/>
        <v>3.1165699425487858E-2</v>
      </c>
      <c r="C1346" s="24">
        <f t="shared" si="706"/>
        <v>1.2417180065045061</v>
      </c>
      <c r="D1346" s="24">
        <f t="shared" si="707"/>
        <v>4.1188901677211478E-3</v>
      </c>
      <c r="E1346" s="24">
        <f t="shared" si="708"/>
        <v>8.3497192232278875E-2</v>
      </c>
      <c r="F1346" s="6">
        <f t="shared" si="709"/>
        <v>0.51888464526979361</v>
      </c>
      <c r="G1346" s="94">
        <f t="shared" si="715"/>
        <v>4.1807651412540297E-3</v>
      </c>
      <c r="H1346" s="6">
        <f t="shared" si="702"/>
        <v>0.3070150657157662</v>
      </c>
      <c r="I1346" s="6">
        <f t="shared" si="710"/>
        <v>0.20736690708625255</v>
      </c>
      <c r="J1346" s="6">
        <f t="shared" si="711"/>
        <v>0.84192749291374747</v>
      </c>
      <c r="K1346" s="6">
        <f t="shared" si="712"/>
        <v>9.9173851590605877E-2</v>
      </c>
      <c r="L1346" s="94">
        <f t="shared" si="713"/>
        <v>2.6543918309590477E-4</v>
      </c>
      <c r="M1346" s="94">
        <f t="shared" si="716"/>
        <v>1.460951866133332E-3</v>
      </c>
      <c r="N1346" s="6">
        <f t="shared" si="703"/>
        <v>6.042368672302329E-4</v>
      </c>
      <c r="O1346" s="6">
        <f t="shared" si="717"/>
        <v>0.32246589845187457</v>
      </c>
      <c r="P1346" s="6">
        <f t="shared" si="714"/>
        <v>0.32307013531910478</v>
      </c>
    </row>
    <row r="1347" spans="1:16" x14ac:dyDescent="0.25">
      <c r="A1347" s="33">
        <f t="shared" si="704"/>
        <v>0.31086183537618145</v>
      </c>
      <c r="B1347" s="24">
        <f t="shared" si="705"/>
        <v>2.3138164623818569E-2</v>
      </c>
      <c r="C1347" s="24">
        <f t="shared" si="706"/>
        <v>1.0653640494512606</v>
      </c>
      <c r="D1347" s="24">
        <f t="shared" si="707"/>
        <v>2.6550160077939556E-3</v>
      </c>
      <c r="E1347" s="24">
        <f t="shared" si="708"/>
        <v>8.4961066392206061E-2</v>
      </c>
      <c r="F1347" s="6">
        <f t="shared" si="709"/>
        <v>0.50994429345397518</v>
      </c>
      <c r="G1347" s="94">
        <f t="shared" si="715"/>
        <v>4.0379376153148122E-3</v>
      </c>
      <c r="H1347" s="6">
        <f t="shared" si="702"/>
        <v>0.31489977299149624</v>
      </c>
      <c r="I1347" s="6">
        <f t="shared" si="710"/>
        <v>0.17791579625836054</v>
      </c>
      <c r="J1347" s="6">
        <f t="shared" si="711"/>
        <v>0.87137860374163945</v>
      </c>
      <c r="K1347" s="6">
        <f t="shared" si="712"/>
        <v>9.7501896451656161E-2</v>
      </c>
      <c r="L1347" s="94">
        <f t="shared" si="713"/>
        <v>2.6224782438488648E-4</v>
      </c>
      <c r="M1347" s="94">
        <f t="shared" si="716"/>
        <v>1.460951866133332E-3</v>
      </c>
      <c r="N1347" s="6">
        <f t="shared" si="703"/>
        <v>6.0311989168137646E-4</v>
      </c>
      <c r="O1347" s="6">
        <f t="shared" si="717"/>
        <v>0.32246589845187457</v>
      </c>
      <c r="P1347" s="6">
        <f t="shared" si="714"/>
        <v>0.32306901834355595</v>
      </c>
    </row>
    <row r="1348" spans="1:16" x14ac:dyDescent="0.25">
      <c r="A1348" s="33">
        <f t="shared" si="704"/>
        <v>0.31494645805221133</v>
      </c>
      <c r="B1348" s="24">
        <f t="shared" si="705"/>
        <v>1.9053541947788688E-2</v>
      </c>
      <c r="C1348" s="24">
        <f t="shared" si="706"/>
        <v>0.96470154812022413</v>
      </c>
      <c r="D1348" s="24">
        <f t="shared" si="707"/>
        <v>1.9915899110320994E-3</v>
      </c>
      <c r="E1348" s="24">
        <f t="shared" si="708"/>
        <v>8.5624492488967918E-2</v>
      </c>
      <c r="F1348" s="6">
        <f t="shared" si="709"/>
        <v>0.50599320022891758</v>
      </c>
      <c r="G1348" s="94">
        <f t="shared" si="715"/>
        <v>3.9756074328866683E-3</v>
      </c>
      <c r="H1348" s="6">
        <f t="shared" si="702"/>
        <v>0.31892206548509799</v>
      </c>
      <c r="I1348" s="6">
        <f t="shared" si="710"/>
        <v>0.16110515853607743</v>
      </c>
      <c r="J1348" s="6">
        <f t="shared" si="711"/>
        <v>0.88818924146392253</v>
      </c>
      <c r="K1348" s="6">
        <f t="shared" si="712"/>
        <v>9.6403433515858353E-2</v>
      </c>
      <c r="L1348" s="94">
        <f t="shared" si="713"/>
        <v>2.6212889129303036E-4</v>
      </c>
      <c r="M1348" s="94">
        <f t="shared" si="716"/>
        <v>1.460951866133332E-3</v>
      </c>
      <c r="N1348" s="6">
        <f t="shared" si="703"/>
        <v>6.0307826509922681E-4</v>
      </c>
      <c r="O1348" s="6">
        <f t="shared" si="717"/>
        <v>0.32246589845187457</v>
      </c>
      <c r="P1348" s="6">
        <f t="shared" si="714"/>
        <v>0.32306897671697377</v>
      </c>
    </row>
    <row r="1349" spans="1:16" x14ac:dyDescent="0.25">
      <c r="A1349" s="33">
        <f t="shared" si="704"/>
        <v>0.31701991366814919</v>
      </c>
      <c r="B1349" s="24">
        <f t="shared" si="705"/>
        <v>1.698008633185083E-2</v>
      </c>
      <c r="C1349" s="24">
        <f t="shared" si="706"/>
        <v>0.90971866964365011</v>
      </c>
      <c r="D1349" s="24">
        <f t="shared" si="707"/>
        <v>1.6787452578013293E-3</v>
      </c>
      <c r="E1349" s="24">
        <f t="shared" si="708"/>
        <v>8.5937337142198686E-2</v>
      </c>
      <c r="F1349" s="6">
        <f t="shared" si="709"/>
        <v>0.50415119217366666</v>
      </c>
      <c r="G1349" s="94">
        <f t="shared" si="715"/>
        <v>3.9467146672380335E-3</v>
      </c>
      <c r="H1349" s="6">
        <f t="shared" si="702"/>
        <v>0.32096662833538725</v>
      </c>
      <c r="I1349" s="6">
        <f t="shared" si="710"/>
        <v>0.15192301783048959</v>
      </c>
      <c r="J1349" s="6">
        <f t="shared" si="711"/>
        <v>0.8973713821695104</v>
      </c>
      <c r="K1349" s="6">
        <f t="shared" si="712"/>
        <v>9.5765631543134513E-2</v>
      </c>
      <c r="L1349" s="94">
        <f t="shared" si="713"/>
        <v>2.6253664566337802E-4</v>
      </c>
      <c r="M1349" s="94">
        <f t="shared" si="716"/>
        <v>1.460951866133332E-3</v>
      </c>
      <c r="N1349" s="6">
        <f t="shared" si="703"/>
        <v>6.0322097912884844E-4</v>
      </c>
      <c r="O1349" s="6">
        <f t="shared" si="717"/>
        <v>0.32246589845187457</v>
      </c>
      <c r="P1349" s="6">
        <f t="shared" si="714"/>
        <v>0.32306911943100342</v>
      </c>
    </row>
    <row r="1350" spans="1:16" x14ac:dyDescent="0.25">
      <c r="A1350" s="33">
        <f t="shared" si="704"/>
        <v>0.3180711592159573</v>
      </c>
      <c r="B1350" s="24">
        <f t="shared" si="705"/>
        <v>1.5928840784042719E-2</v>
      </c>
      <c r="C1350" s="24">
        <f t="shared" si="706"/>
        <v>0.88062872155373784</v>
      </c>
      <c r="D1350" s="24">
        <f t="shared" si="707"/>
        <v>1.5267749990533945E-3</v>
      </c>
      <c r="E1350" s="24">
        <f t="shared" si="708"/>
        <v>8.6089307400946627E-2</v>
      </c>
      <c r="F1350" s="6">
        <f t="shared" si="709"/>
        <v>0.50326123278805002</v>
      </c>
      <c r="G1350" s="94">
        <f t="shared" si="715"/>
        <v>3.9327929880022964E-3</v>
      </c>
      <c r="H1350" s="6">
        <f t="shared" si="702"/>
        <v>0.32200395220395961</v>
      </c>
      <c r="I1350" s="6">
        <f t="shared" si="710"/>
        <v>0.14706499649947422</v>
      </c>
      <c r="J1350" s="6">
        <f t="shared" si="711"/>
        <v>0.90222940350052572</v>
      </c>
      <c r="K1350" s="6">
        <f t="shared" si="712"/>
        <v>9.5418423592638399E-2</v>
      </c>
      <c r="L1350" s="94">
        <f t="shared" si="713"/>
        <v>2.6288028474471376E-4</v>
      </c>
      <c r="M1350" s="94">
        <f t="shared" si="716"/>
        <v>1.460951866133332E-3</v>
      </c>
      <c r="N1350" s="6">
        <f t="shared" si="703"/>
        <v>6.0334125280731596E-4</v>
      </c>
      <c r="O1350" s="6">
        <f t="shared" si="717"/>
        <v>0.32246589845187457</v>
      </c>
      <c r="P1350" s="6">
        <f t="shared" si="714"/>
        <v>0.32306923970468188</v>
      </c>
    </row>
    <row r="1351" spans="1:16" x14ac:dyDescent="0.25">
      <c r="A1351" s="33">
        <f t="shared" si="704"/>
        <v>0.31860380296631841</v>
      </c>
      <c r="B1351" s="24">
        <f t="shared" si="705"/>
        <v>1.5396197033681613E-2</v>
      </c>
      <c r="C1351" s="24">
        <f t="shared" si="706"/>
        <v>0.86554156627645495</v>
      </c>
      <c r="D1351" s="24">
        <f t="shared" si="707"/>
        <v>1.4515545774107673E-3</v>
      </c>
      <c r="E1351" s="24">
        <f t="shared" si="708"/>
        <v>8.6164527822589251E-2</v>
      </c>
      <c r="F1351" s="6">
        <f t="shared" si="709"/>
        <v>0.50282189280577039</v>
      </c>
      <c r="G1351" s="94">
        <f t="shared" si="715"/>
        <v>3.9259294392046213E-3</v>
      </c>
      <c r="H1351" s="6">
        <f t="shared" si="702"/>
        <v>0.32252973240552302</v>
      </c>
      <c r="I1351" s="6">
        <f t="shared" si="710"/>
        <v>0.14454544156816798</v>
      </c>
      <c r="J1351" s="6">
        <f t="shared" si="711"/>
        <v>0.90474895843183201</v>
      </c>
      <c r="K1351" s="6">
        <f t="shared" si="712"/>
        <v>9.5235840859032375E-2</v>
      </c>
      <c r="L1351" s="94">
        <f t="shared" si="713"/>
        <v>2.630923565555315E-4</v>
      </c>
      <c r="M1351" s="94">
        <f t="shared" si="716"/>
        <v>1.460951866133332E-3</v>
      </c>
      <c r="N1351" s="6">
        <f t="shared" si="703"/>
        <v>6.0341547794110222E-4</v>
      </c>
      <c r="O1351" s="6">
        <f t="shared" si="717"/>
        <v>0.32246589845187457</v>
      </c>
      <c r="P1351" s="6">
        <f t="shared" si="714"/>
        <v>0.32306931392981569</v>
      </c>
    </row>
    <row r="1352" spans="1:16" x14ac:dyDescent="0.25">
      <c r="A1352" s="33">
        <f t="shared" si="704"/>
        <v>0.31887359372846474</v>
      </c>
      <c r="B1352" s="24">
        <f t="shared" si="705"/>
        <v>1.5126406271535275E-2</v>
      </c>
      <c r="C1352" s="24">
        <f t="shared" si="706"/>
        <v>0.85780500444549945</v>
      </c>
      <c r="D1352" s="24">
        <f t="shared" si="707"/>
        <v>1.4139215892435533E-3</v>
      </c>
      <c r="E1352" s="24">
        <f t="shared" si="708"/>
        <v>8.6202160810756462E-2</v>
      </c>
      <c r="F1352" s="6">
        <f t="shared" si="709"/>
        <v>0.50260237753881887</v>
      </c>
      <c r="G1352" s="94">
        <f t="shared" si="715"/>
        <v>3.9225023277589038E-3</v>
      </c>
      <c r="H1352" s="6">
        <f t="shared" si="702"/>
        <v>0.32279609605622367</v>
      </c>
      <c r="I1352" s="6">
        <f t="shared" si="710"/>
        <v>0.14325343574239841</v>
      </c>
      <c r="J1352" s="6">
        <f t="shared" si="711"/>
        <v>0.9060409642576015</v>
      </c>
      <c r="K1352" s="6">
        <f t="shared" si="712"/>
        <v>9.5141571089326429E-2</v>
      </c>
      <c r="L1352" s="94">
        <f t="shared" si="713"/>
        <v>2.6320993448700544E-4</v>
      </c>
      <c r="M1352" s="94">
        <f t="shared" si="716"/>
        <v>1.460951866133332E-3</v>
      </c>
      <c r="N1352" s="6">
        <f t="shared" si="703"/>
        <v>6.0345663021711812E-4</v>
      </c>
      <c r="O1352" s="6">
        <f t="shared" si="717"/>
        <v>0.32246589845187457</v>
      </c>
      <c r="P1352" s="6">
        <f t="shared" si="714"/>
        <v>0.32306935508209167</v>
      </c>
    </row>
    <row r="1353" spans="1:16" x14ac:dyDescent="0.25">
      <c r="A1353" s="33">
        <f t="shared" si="704"/>
        <v>0.31901022324139872</v>
      </c>
      <c r="B1353" s="24">
        <f t="shared" si="705"/>
        <v>1.4989776758601303E-2</v>
      </c>
      <c r="C1353" s="24">
        <f t="shared" si="706"/>
        <v>0.85386193124040854</v>
      </c>
      <c r="D1353" s="24">
        <f t="shared" si="707"/>
        <v>1.3949844284046127E-3</v>
      </c>
      <c r="E1353" s="24">
        <f t="shared" si="708"/>
        <v>8.6221097971595398E-2</v>
      </c>
      <c r="F1353" s="6">
        <f t="shared" si="709"/>
        <v>0.50249198852400234</v>
      </c>
      <c r="G1353" s="94">
        <f t="shared" si="715"/>
        <v>3.9207794802920207E-3</v>
      </c>
      <c r="H1353" s="6">
        <f t="shared" si="702"/>
        <v>0.32293100272169073</v>
      </c>
      <c r="I1353" s="6">
        <f t="shared" si="710"/>
        <v>0.14259494251714824</v>
      </c>
      <c r="J1353" s="6">
        <f t="shared" si="711"/>
        <v>0.90669945748285175</v>
      </c>
      <c r="K1353" s="6">
        <f t="shared" si="712"/>
        <v>9.5093360054454526E-2</v>
      </c>
      <c r="L1353" s="94">
        <f t="shared" si="713"/>
        <v>2.6327214453712781E-4</v>
      </c>
      <c r="M1353" s="94">
        <f t="shared" si="716"/>
        <v>1.460951866133332E-3</v>
      </c>
      <c r="N1353" s="6">
        <f t="shared" si="703"/>
        <v>6.0347840373466089E-4</v>
      </c>
      <c r="O1353" s="6">
        <f t="shared" si="717"/>
        <v>0.32246589845187457</v>
      </c>
      <c r="P1353" s="6">
        <f t="shared" si="714"/>
        <v>0.32306937685560921</v>
      </c>
    </row>
    <row r="1354" spans="1:16" x14ac:dyDescent="0.25">
      <c r="A1354" s="33">
        <f t="shared" si="704"/>
        <v>0.31907941030835796</v>
      </c>
      <c r="B1354" s="24">
        <f t="shared" si="705"/>
        <v>1.4920589691642061E-2</v>
      </c>
      <c r="C1354" s="24">
        <f t="shared" si="706"/>
        <v>0.85185868894145367</v>
      </c>
      <c r="D1354" s="24">
        <f t="shared" si="707"/>
        <v>1.3854262193434071E-3</v>
      </c>
      <c r="E1354" s="24">
        <f t="shared" si="708"/>
        <v>8.6230656180656604E-2</v>
      </c>
      <c r="F1354" s="6">
        <f t="shared" si="709"/>
        <v>0.50243628996283363</v>
      </c>
      <c r="G1354" s="94">
        <f t="shared" si="715"/>
        <v>3.9199103334101966E-3</v>
      </c>
      <c r="H1354" s="6">
        <f t="shared" si="702"/>
        <v>0.32299932064176817</v>
      </c>
      <c r="I1354" s="6">
        <f t="shared" si="710"/>
        <v>0.14226040105322277</v>
      </c>
      <c r="J1354" s="6">
        <f t="shared" si="711"/>
        <v>0.90703399894677716</v>
      </c>
      <c r="K1354" s="6">
        <f t="shared" si="712"/>
        <v>9.5068824631474966E-2</v>
      </c>
      <c r="L1354" s="94">
        <f t="shared" si="713"/>
        <v>2.63304338230249E-4</v>
      </c>
      <c r="M1354" s="94">
        <f t="shared" si="716"/>
        <v>1.460951866133332E-3</v>
      </c>
      <c r="N1354" s="6">
        <f t="shared" si="703"/>
        <v>6.0348967152725331E-4</v>
      </c>
      <c r="O1354" s="6">
        <f t="shared" si="717"/>
        <v>0.32246589845187457</v>
      </c>
      <c r="P1354" s="6">
        <f t="shared" si="714"/>
        <v>0.3230693881234018</v>
      </c>
    </row>
    <row r="1355" spans="1:16" x14ac:dyDescent="0.25">
      <c r="A1355" s="33">
        <f t="shared" si="704"/>
        <v>0.31911444404917477</v>
      </c>
      <c r="B1355" s="24">
        <f t="shared" si="705"/>
        <v>1.4885555950825247E-2</v>
      </c>
      <c r="C1355" s="24">
        <f t="shared" si="706"/>
        <v>0.85084263361152868</v>
      </c>
      <c r="D1355" s="24">
        <f t="shared" si="707"/>
        <v>1.3805943441969123E-3</v>
      </c>
      <c r="E1355" s="24">
        <f t="shared" si="708"/>
        <v>8.6235488055803111E-2</v>
      </c>
      <c r="F1355" s="6">
        <f t="shared" si="709"/>
        <v>0.50240813787050009</v>
      </c>
      <c r="G1355" s="94">
        <f t="shared" si="715"/>
        <v>3.9194710714053329E-3</v>
      </c>
      <c r="H1355" s="6">
        <f t="shared" si="702"/>
        <v>0.32303391512058011</v>
      </c>
      <c r="I1355" s="6">
        <f t="shared" si="710"/>
        <v>0.14209071981312529</v>
      </c>
      <c r="J1355" s="6">
        <f t="shared" si="711"/>
        <v>0.90720368018687469</v>
      </c>
      <c r="K1355" s="6">
        <f t="shared" si="712"/>
        <v>9.5056369301808261E-2</v>
      </c>
      <c r="L1355" s="94">
        <f t="shared" si="713"/>
        <v>2.6332081827570825E-4</v>
      </c>
      <c r="M1355" s="94">
        <f t="shared" si="716"/>
        <v>1.460951866133332E-3</v>
      </c>
      <c r="N1355" s="6">
        <f t="shared" si="703"/>
        <v>6.0349543954316403E-4</v>
      </c>
      <c r="O1355" s="6">
        <f t="shared" si="717"/>
        <v>0.32246589845187457</v>
      </c>
      <c r="P1355" s="6">
        <f t="shared" si="714"/>
        <v>0.32306939389141776</v>
      </c>
    </row>
    <row r="1356" spans="1:16" x14ac:dyDescent="0.25">
      <c r="A1356" s="33">
        <f t="shared" si="704"/>
        <v>0.3191321834345936</v>
      </c>
      <c r="B1356" s="24">
        <f t="shared" si="705"/>
        <v>1.4867816565406422E-2</v>
      </c>
      <c r="C1356" s="24">
        <f t="shared" si="706"/>
        <v>0.8503277178147246</v>
      </c>
      <c r="D1356" s="24">
        <f t="shared" si="707"/>
        <v>1.3781497829271734E-3</v>
      </c>
      <c r="E1356" s="24">
        <f t="shared" si="708"/>
        <v>8.6237932617072841E-2</v>
      </c>
      <c r="F1356" s="6">
        <f t="shared" si="709"/>
        <v>0.50239389625502806</v>
      </c>
      <c r="G1356" s="94">
        <f t="shared" si="715"/>
        <v>3.9192488663712405E-3</v>
      </c>
      <c r="H1356" s="6">
        <f t="shared" si="702"/>
        <v>0.32305143230096484</v>
      </c>
      <c r="I1356" s="6">
        <f t="shared" si="710"/>
        <v>0.14200472887505902</v>
      </c>
      <c r="J1356" s="6">
        <f t="shared" si="711"/>
        <v>0.90728967112494097</v>
      </c>
      <c r="K1356" s="6">
        <f t="shared" si="712"/>
        <v>9.5050054422141872E-2</v>
      </c>
      <c r="L1356" s="94">
        <f t="shared" si="713"/>
        <v>2.6332920884146872E-4</v>
      </c>
      <c r="M1356" s="94">
        <f t="shared" si="716"/>
        <v>1.460951866133332E-3</v>
      </c>
      <c r="N1356" s="6">
        <f t="shared" si="703"/>
        <v>6.0349837624118019E-4</v>
      </c>
      <c r="O1356" s="6">
        <f t="shared" si="717"/>
        <v>0.32246589845187457</v>
      </c>
      <c r="P1356" s="6">
        <f t="shared" si="714"/>
        <v>0.32306939682811575</v>
      </c>
    </row>
    <row r="1357" spans="1:16" x14ac:dyDescent="0.25">
      <c r="A1357" s="33">
        <f t="shared" si="704"/>
        <v>0.31914116569816908</v>
      </c>
      <c r="B1357" s="24">
        <f t="shared" si="705"/>
        <v>1.4858834301830937E-2</v>
      </c>
      <c r="C1357" s="24">
        <f t="shared" si="706"/>
        <v>0.85006688066595704</v>
      </c>
      <c r="D1357" s="24">
        <f t="shared" si="707"/>
        <v>1.3769125196020882E-3</v>
      </c>
      <c r="E1357" s="24">
        <f t="shared" si="708"/>
        <v>8.6239169880397926E-2</v>
      </c>
      <c r="F1357" s="6">
        <f t="shared" si="709"/>
        <v>0.50238668846831769</v>
      </c>
      <c r="G1357" s="94">
        <f t="shared" si="715"/>
        <v>3.9191364091640136E-3</v>
      </c>
      <c r="H1357" s="6">
        <f t="shared" si="702"/>
        <v>0.32306030210733311</v>
      </c>
      <c r="I1357" s="6">
        <f t="shared" si="710"/>
        <v>0.14196116907121484</v>
      </c>
      <c r="J1357" s="6">
        <f t="shared" si="711"/>
        <v>0.90733323092878515</v>
      </c>
      <c r="K1357" s="6">
        <f t="shared" si="712"/>
        <v>9.5046854827657776E-2</v>
      </c>
      <c r="L1357" s="94">
        <f t="shared" si="713"/>
        <v>2.6333346914821776E-4</v>
      </c>
      <c r="M1357" s="94">
        <f>M1349</f>
        <v>1.460951866133332E-3</v>
      </c>
      <c r="N1357" s="6">
        <f t="shared" si="703"/>
        <v>6.0349986734854234E-4</v>
      </c>
      <c r="O1357" s="6">
        <f>O1349</f>
        <v>0.32246589845187457</v>
      </c>
      <c r="P1357" s="6">
        <f t="shared" si="714"/>
        <v>0.3230693983192231</v>
      </c>
    </row>
    <row r="1358" spans="1:16" x14ac:dyDescent="0.25">
      <c r="A1358" s="33">
        <f t="shared" si="704"/>
        <v>0.31914571380411405</v>
      </c>
      <c r="B1358" s="24">
        <f t="shared" si="705"/>
        <v>1.4854286195885968E-2</v>
      </c>
      <c r="C1358" s="24">
        <f t="shared" si="706"/>
        <v>0.84993477894526182</v>
      </c>
      <c r="D1358" s="24">
        <f t="shared" si="707"/>
        <v>1.3762861759749345E-3</v>
      </c>
      <c r="E1358" s="24">
        <f t="shared" si="708"/>
        <v>8.6239796224025084E-2</v>
      </c>
      <c r="F1358" s="6">
        <f t="shared" si="709"/>
        <v>0.50238303972708132</v>
      </c>
      <c r="G1358" s="94">
        <f t="shared" si="715"/>
        <v>3.9190794814506543E-3</v>
      </c>
      <c r="H1358" s="6">
        <f t="shared" si="702"/>
        <v>0.3230647932855647</v>
      </c>
      <c r="I1358" s="6">
        <f t="shared" si="710"/>
        <v>0.14193910808385873</v>
      </c>
      <c r="J1358" s="6">
        <f t="shared" si="711"/>
        <v>0.90735529191614117</v>
      </c>
      <c r="K1358" s="6">
        <f t="shared" si="712"/>
        <v>9.5045234201373313E-2</v>
      </c>
      <c r="L1358" s="94">
        <f t="shared" si="713"/>
        <v>2.6333562934683865E-4</v>
      </c>
      <c r="M1358" s="94">
        <f t="shared" si="716"/>
        <v>1.460951866133332E-3</v>
      </c>
      <c r="N1358" s="6">
        <f t="shared" si="703"/>
        <v>6.0350062341805967E-4</v>
      </c>
      <c r="O1358" s="6">
        <f t="shared" si="717"/>
        <v>0.32246589845187457</v>
      </c>
      <c r="P1358" s="6">
        <f t="shared" si="714"/>
        <v>0.32306939907529264</v>
      </c>
    </row>
    <row r="1359" spans="1:16" x14ac:dyDescent="0.25">
      <c r="A1359" s="33">
        <f t="shared" si="704"/>
        <v>0.31914801669897802</v>
      </c>
      <c r="B1359" s="24">
        <f t="shared" si="705"/>
        <v>1.4851983301021998E-2</v>
      </c>
      <c r="C1359" s="24">
        <f t="shared" si="706"/>
        <v>0.84986788300611193</v>
      </c>
      <c r="D1359" s="24">
        <f t="shared" si="707"/>
        <v>1.3759690670547625E-3</v>
      </c>
      <c r="E1359" s="24">
        <f t="shared" si="708"/>
        <v>8.6240113332945248E-2</v>
      </c>
      <c r="F1359" s="6">
        <f t="shared" si="709"/>
        <v>0.50238119244120616</v>
      </c>
      <c r="G1359" s="94">
        <f t="shared" si="715"/>
        <v>3.9190506602274564E-3</v>
      </c>
      <c r="H1359" s="6">
        <f t="shared" si="702"/>
        <v>0.32306706735920548</v>
      </c>
      <c r="I1359" s="6">
        <f t="shared" si="710"/>
        <v>0.1419279364620207</v>
      </c>
      <c r="J1359" s="6">
        <f t="shared" si="711"/>
        <v>0.90736646353797923</v>
      </c>
      <c r="K1359" s="6">
        <f t="shared" si="712"/>
        <v>9.5044413474000444E-2</v>
      </c>
      <c r="L1359" s="94">
        <f t="shared" si="713"/>
        <v>2.6333672392025238E-4</v>
      </c>
      <c r="M1359" s="94">
        <f t="shared" si="716"/>
        <v>1.460951866133332E-3</v>
      </c>
      <c r="N1359" s="6">
        <f t="shared" si="703"/>
        <v>6.035010065187545E-4</v>
      </c>
      <c r="O1359" s="6">
        <f t="shared" si="717"/>
        <v>0.32246589845187457</v>
      </c>
      <c r="P1359" s="6">
        <f t="shared" si="714"/>
        <v>0.3230693994583933</v>
      </c>
    </row>
    <row r="1360" spans="1:16" x14ac:dyDescent="0.25">
      <c r="A1360" s="33">
        <f t="shared" si="704"/>
        <v>0.31914918274857196</v>
      </c>
      <c r="B1360" s="24">
        <f t="shared" si="705"/>
        <v>1.4850817251428061E-2</v>
      </c>
      <c r="C1360" s="24">
        <f t="shared" si="706"/>
        <v>0.84983400897793393</v>
      </c>
      <c r="D1360" s="24">
        <f t="shared" si="707"/>
        <v>1.375808510814027E-3</v>
      </c>
      <c r="E1360" s="24">
        <f t="shared" si="708"/>
        <v>8.6240273889185995E-2</v>
      </c>
      <c r="F1360" s="6">
        <f t="shared" si="709"/>
        <v>0.50238025714227863</v>
      </c>
      <c r="G1360" s="94">
        <f t="shared" si="715"/>
        <v>3.9190360678003407E-3</v>
      </c>
      <c r="H1360" s="6">
        <f t="shared" si="702"/>
        <v>0.32306821881637232</v>
      </c>
      <c r="I1360" s="6">
        <f t="shared" si="710"/>
        <v>0.14192227949931496</v>
      </c>
      <c r="J1360" s="6">
        <f t="shared" si="711"/>
        <v>0.90737212050068505</v>
      </c>
      <c r="K1360" s="6">
        <f t="shared" si="712"/>
        <v>9.5043997871125774E-2</v>
      </c>
      <c r="L1360" s="94">
        <f t="shared" si="713"/>
        <v>2.6333727834619217E-4</v>
      </c>
      <c r="M1360" s="94">
        <f t="shared" si="716"/>
        <v>1.460951866133332E-3</v>
      </c>
      <c r="N1360" s="6">
        <f t="shared" si="703"/>
        <v>6.0350120056783339E-4</v>
      </c>
      <c r="O1360" s="6">
        <f t="shared" si="717"/>
        <v>0.32246589845187457</v>
      </c>
      <c r="P1360" s="6">
        <f t="shared" si="714"/>
        <v>0.32306939965244241</v>
      </c>
    </row>
    <row r="1361" spans="1:16" x14ac:dyDescent="0.25">
      <c r="A1361" s="33">
        <f t="shared" si="704"/>
        <v>0.31914977316660698</v>
      </c>
      <c r="B1361" s="24">
        <f t="shared" si="705"/>
        <v>1.4850226833393043E-2</v>
      </c>
      <c r="C1361" s="24">
        <f t="shared" si="706"/>
        <v>0.84981685670490359</v>
      </c>
      <c r="D1361" s="24">
        <f t="shared" si="707"/>
        <v>1.3757272169923967E-3</v>
      </c>
      <c r="E1361" s="24">
        <f t="shared" si="708"/>
        <v>8.6240355183007614E-2</v>
      </c>
      <c r="F1361" s="6">
        <f t="shared" si="709"/>
        <v>0.50237978357731095</v>
      </c>
      <c r="G1361" s="94">
        <f t="shared" si="715"/>
        <v>3.9190286793041266E-3</v>
      </c>
      <c r="H1361" s="6">
        <f t="shared" si="702"/>
        <v>0.32306880184591108</v>
      </c>
      <c r="I1361" s="6">
        <f t="shared" si="710"/>
        <v>0.14191941506971892</v>
      </c>
      <c r="J1361" s="6">
        <f t="shared" si="711"/>
        <v>0.90737498493028101</v>
      </c>
      <c r="K1361" s="6">
        <f t="shared" si="712"/>
        <v>9.5043787425585655E-2</v>
      </c>
      <c r="L1361" s="94">
        <f t="shared" si="713"/>
        <v>2.6333755912542065E-4</v>
      </c>
      <c r="M1361" s="94">
        <f t="shared" si="716"/>
        <v>1.460951866133332E-3</v>
      </c>
      <c r="N1361" s="6">
        <f t="shared" si="703"/>
        <v>6.035012988405634E-4</v>
      </c>
      <c r="O1361" s="6">
        <f t="shared" si="717"/>
        <v>0.32246589845187457</v>
      </c>
      <c r="P1361" s="6">
        <f t="shared" si="714"/>
        <v>0.32306939975071514</v>
      </c>
    </row>
    <row r="1362" spans="1:16" x14ac:dyDescent="0.25">
      <c r="A1362" s="33">
        <f t="shared" si="704"/>
        <v>0.31915007211900903</v>
      </c>
      <c r="B1362" s="24">
        <f t="shared" si="705"/>
        <v>1.4849927880990987E-2</v>
      </c>
      <c r="C1362" s="24">
        <f t="shared" si="706"/>
        <v>0.84980817169509582</v>
      </c>
      <c r="D1362" s="24">
        <f t="shared" si="707"/>
        <v>1.3756860552478834E-3</v>
      </c>
      <c r="E1362" s="24">
        <f t="shared" si="708"/>
        <v>8.624039634475214E-2</v>
      </c>
      <c r="F1362" s="6">
        <f t="shared" si="709"/>
        <v>0.50237954379608107</v>
      </c>
      <c r="G1362" s="94">
        <f t="shared" si="715"/>
        <v>3.9190249382726481E-3</v>
      </c>
      <c r="H1362" s="6">
        <f t="shared" si="702"/>
        <v>0.32306909705728171</v>
      </c>
      <c r="I1362" s="6">
        <f t="shared" si="710"/>
        <v>0.14191796467308102</v>
      </c>
      <c r="J1362" s="6">
        <f t="shared" si="711"/>
        <v>0.90737643532691892</v>
      </c>
      <c r="K1362" s="6">
        <f t="shared" si="712"/>
        <v>9.5043680866233382E-2</v>
      </c>
      <c r="L1362" s="94">
        <f t="shared" si="713"/>
        <v>2.6333770130830677E-4</v>
      </c>
      <c r="M1362" s="94">
        <f t="shared" si="716"/>
        <v>1.460951866133332E-3</v>
      </c>
      <c r="N1362" s="6">
        <f t="shared" si="703"/>
        <v>6.0350134860457348E-4</v>
      </c>
      <c r="O1362" s="6">
        <f t="shared" si="717"/>
        <v>0.32246589845187457</v>
      </c>
      <c r="P1362" s="6">
        <f t="shared" si="714"/>
        <v>0.32306939980047916</v>
      </c>
    </row>
    <row r="1363" spans="1:16" x14ac:dyDescent="0.25">
      <c r="A1363" s="33">
        <f t="shared" si="704"/>
        <v>0.31915022349060773</v>
      </c>
      <c r="B1363" s="24">
        <f t="shared" si="705"/>
        <v>1.4849776509392287E-2</v>
      </c>
      <c r="C1363" s="24">
        <f t="shared" si="706"/>
        <v>0.8498037740942963</v>
      </c>
      <c r="D1363" s="24">
        <f t="shared" si="707"/>
        <v>1.3756652135553918E-3</v>
      </c>
      <c r="E1363" s="24">
        <f t="shared" si="708"/>
        <v>8.6240417186444623E-2</v>
      </c>
      <c r="F1363" s="6">
        <f t="shared" si="709"/>
        <v>0.50237942238618638</v>
      </c>
      <c r="G1363" s="94">
        <f t="shared" si="715"/>
        <v>3.9190230440540102E-3</v>
      </c>
      <c r="H1363" s="6">
        <f t="shared" si="702"/>
        <v>0.32306924653466174</v>
      </c>
      <c r="I1363" s="6">
        <f t="shared" si="710"/>
        <v>0.1419172302737475</v>
      </c>
      <c r="J1363" s="6">
        <f t="shared" si="711"/>
        <v>0.90737716972625249</v>
      </c>
      <c r="K1363" s="6">
        <f t="shared" si="712"/>
        <v>9.504362691036472E-2</v>
      </c>
      <c r="L1363" s="94">
        <f t="shared" si="713"/>
        <v>2.6333777330455862E-4</v>
      </c>
      <c r="M1363" s="94">
        <f t="shared" si="716"/>
        <v>1.460951866133332E-3</v>
      </c>
      <c r="N1363" s="6">
        <f t="shared" si="703"/>
        <v>6.0350137380326167E-4</v>
      </c>
      <c r="O1363" s="6">
        <f t="shared" si="717"/>
        <v>0.32246589845187457</v>
      </c>
      <c r="P1363" s="6">
        <f t="shared" si="714"/>
        <v>0.32306939982567784</v>
      </c>
    </row>
    <row r="1364" spans="1:16" x14ac:dyDescent="0.25">
      <c r="A1364" s="33">
        <f t="shared" si="704"/>
        <v>0.31915030013611578</v>
      </c>
      <c r="B1364" s="24">
        <f t="shared" si="705"/>
        <v>1.4849699863884236E-2</v>
      </c>
      <c r="C1364" s="24">
        <f t="shared" si="706"/>
        <v>0.84980154740458724</v>
      </c>
      <c r="D1364" s="24">
        <f t="shared" si="707"/>
        <v>1.375654660609685E-3</v>
      </c>
      <c r="E1364" s="24">
        <f t="shared" si="708"/>
        <v>8.6240427739390335E-2</v>
      </c>
      <c r="F1364" s="6">
        <f t="shared" si="709"/>
        <v>0.50237936091173752</v>
      </c>
      <c r="G1364" s="94">
        <f t="shared" si="715"/>
        <v>3.91902208493922E-3</v>
      </c>
      <c r="H1364" s="6">
        <f t="shared" si="702"/>
        <v>0.323069322221055</v>
      </c>
      <c r="I1364" s="6">
        <f t="shared" si="710"/>
        <v>0.14191685841656607</v>
      </c>
      <c r="J1364" s="6">
        <f t="shared" si="711"/>
        <v>0.90737754158343387</v>
      </c>
      <c r="K1364" s="6">
        <f t="shared" si="712"/>
        <v>9.5043599590193831E-2</v>
      </c>
      <c r="L1364" s="94">
        <f t="shared" si="713"/>
        <v>2.6333780976000589E-4</v>
      </c>
      <c r="M1364" s="94">
        <f t="shared" si="716"/>
        <v>1.460951866133332E-3</v>
      </c>
      <c r="N1364" s="6">
        <f t="shared" si="703"/>
        <v>6.0350138656266815E-4</v>
      </c>
      <c r="O1364" s="6">
        <f t="shared" si="717"/>
        <v>0.32246589845187457</v>
      </c>
      <c r="P1364" s="6">
        <f t="shared" si="714"/>
        <v>0.32306939983843724</v>
      </c>
    </row>
    <row r="1365" spans="1:16" x14ac:dyDescent="0.25">
      <c r="A1365" s="33">
        <f t="shared" si="704"/>
        <v>0.31915033894480693</v>
      </c>
      <c r="B1365" s="24">
        <f t="shared" si="705"/>
        <v>1.4849661055193086E-2</v>
      </c>
      <c r="C1365" s="24">
        <f t="shared" si="706"/>
        <v>0.84980041994029554</v>
      </c>
      <c r="D1365" s="24">
        <f t="shared" si="707"/>
        <v>1.3756493172404191E-3</v>
      </c>
      <c r="E1365" s="24">
        <f t="shared" si="708"/>
        <v>8.6240433082759596E-2</v>
      </c>
      <c r="F1365" s="6">
        <f t="shared" si="709"/>
        <v>0.5023793297848248</v>
      </c>
      <c r="G1365" s="94">
        <f t="shared" si="715"/>
        <v>3.9190215993020142E-3</v>
      </c>
      <c r="H1365" s="6">
        <f t="shared" si="702"/>
        <v>0.32306936054410895</v>
      </c>
      <c r="I1365" s="6">
        <f t="shared" si="710"/>
        <v>0.14191667013002937</v>
      </c>
      <c r="J1365" s="6">
        <f t="shared" si="711"/>
        <v>0.90737772986997056</v>
      </c>
      <c r="K1365" s="6">
        <f t="shared" si="712"/>
        <v>9.504358575685791E-2</v>
      </c>
      <c r="L1365" s="94">
        <f t="shared" si="713"/>
        <v>2.633378282190793E-4</v>
      </c>
      <c r="M1365" s="94">
        <f t="shared" si="716"/>
        <v>1.460951866133332E-3</v>
      </c>
      <c r="N1365" s="6">
        <f t="shared" si="703"/>
        <v>6.035013930233439E-4</v>
      </c>
      <c r="O1365" s="6">
        <f t="shared" si="717"/>
        <v>0.32246589845187457</v>
      </c>
      <c r="P1365" s="6">
        <f t="shared" si="714"/>
        <v>0.32306939984489791</v>
      </c>
    </row>
    <row r="1366" spans="1:16" x14ac:dyDescent="0.25">
      <c r="A1366" s="33">
        <f t="shared" si="704"/>
        <v>0.31915035859520141</v>
      </c>
      <c r="B1366" s="24">
        <f t="shared" si="705"/>
        <v>1.4849641404798608E-2</v>
      </c>
      <c r="C1366" s="24">
        <f t="shared" si="706"/>
        <v>0.84979984905943873</v>
      </c>
      <c r="D1366" s="24">
        <f t="shared" si="707"/>
        <v>1.3756466116811191E-3</v>
      </c>
      <c r="E1366" s="24">
        <f t="shared" si="708"/>
        <v>8.62404357883189E-2</v>
      </c>
      <c r="F1366" s="6">
        <f t="shared" si="709"/>
        <v>0.50237931402403857</v>
      </c>
      <c r="G1366" s="94">
        <f t="shared" si="715"/>
        <v>3.9190213534047134E-3</v>
      </c>
      <c r="H1366" s="6">
        <f t="shared" si="702"/>
        <v>0.32306937994860613</v>
      </c>
      <c r="I1366" s="6">
        <f t="shared" si="710"/>
        <v>0.14191657479292627</v>
      </c>
      <c r="J1366" s="6">
        <f t="shared" si="711"/>
        <v>0.90737782520707366</v>
      </c>
      <c r="K1366" s="6">
        <f t="shared" si="712"/>
        <v>9.5043578752475988E-2</v>
      </c>
      <c r="L1366" s="94">
        <f t="shared" si="713"/>
        <v>2.6333783756570396E-4</v>
      </c>
      <c r="M1366" s="94">
        <f t="shared" si="716"/>
        <v>1.460951866133332E-3</v>
      </c>
      <c r="N1366" s="6">
        <f t="shared" si="703"/>
        <v>6.0350139629466255E-4</v>
      </c>
      <c r="O1366" s="6">
        <f t="shared" si="717"/>
        <v>0.32246589845187457</v>
      </c>
      <c r="P1366" s="6">
        <f t="shared" si="714"/>
        <v>0.32306939984816924</v>
      </c>
    </row>
    <row r="1367" spans="1:16" x14ac:dyDescent="0.25">
      <c r="A1367" s="33">
        <f t="shared" si="704"/>
        <v>0.31915036854498297</v>
      </c>
      <c r="B1367" s="24">
        <f t="shared" si="705"/>
        <v>1.4849631455017054E-2</v>
      </c>
      <c r="C1367" s="24">
        <f t="shared" si="706"/>
        <v>0.84979955999946499</v>
      </c>
      <c r="D1367" s="24">
        <f t="shared" si="707"/>
        <v>1.3756452417487642E-3</v>
      </c>
      <c r="E1367" s="24">
        <f t="shared" si="708"/>
        <v>8.6240437158251249E-2</v>
      </c>
      <c r="F1367" s="6">
        <f t="shared" si="709"/>
        <v>0.5023793060437256</v>
      </c>
      <c r="G1367" s="94">
        <f t="shared" si="715"/>
        <v>3.9190212288971321E-3</v>
      </c>
      <c r="H1367" s="6">
        <f t="shared" si="702"/>
        <v>0.32306938977388011</v>
      </c>
      <c r="I1367" s="6">
        <f t="shared" si="710"/>
        <v>0.14191652651991066</v>
      </c>
      <c r="J1367" s="6">
        <f t="shared" si="711"/>
        <v>0.90737787348008925</v>
      </c>
      <c r="K1367" s="6">
        <f t="shared" si="712"/>
        <v>9.5043575205874406E-2</v>
      </c>
      <c r="L1367" s="94">
        <f t="shared" si="713"/>
        <v>2.6333784229828878E-4</v>
      </c>
      <c r="M1367" s="94">
        <f t="shared" si="716"/>
        <v>1.460951866133332E-3</v>
      </c>
      <c r="N1367" s="6">
        <f t="shared" si="703"/>
        <v>6.0350139795106728E-4</v>
      </c>
      <c r="O1367" s="6">
        <f t="shared" si="717"/>
        <v>0.32246589845187457</v>
      </c>
      <c r="P1367" s="6">
        <f t="shared" si="714"/>
        <v>0.32306939984982563</v>
      </c>
    </row>
    <row r="1368" spans="1:16" x14ac:dyDescent="0.25">
      <c r="A1368" s="33">
        <f t="shared" si="704"/>
        <v>0.31915037358295573</v>
      </c>
      <c r="B1368" s="24">
        <f t="shared" si="705"/>
        <v>1.4849626417044293E-2</v>
      </c>
      <c r="C1368" s="24">
        <f t="shared" si="706"/>
        <v>0.84979941363679146</v>
      </c>
      <c r="D1368" s="24">
        <f t="shared" si="707"/>
        <v>1.3756445480973287E-3</v>
      </c>
      <c r="E1368" s="24">
        <f t="shared" si="708"/>
        <v>8.624043785190269E-2</v>
      </c>
      <c r="F1368" s="6">
        <f t="shared" si="709"/>
        <v>0.50237930200297476</v>
      </c>
      <c r="G1368" s="94">
        <f t="shared" si="715"/>
        <v>3.9190211658539763E-3</v>
      </c>
      <c r="H1368" s="6">
        <f t="shared" si="702"/>
        <v>0.32306939474880969</v>
      </c>
      <c r="I1368" s="6">
        <f t="shared" si="710"/>
        <v>0.14191650207734419</v>
      </c>
      <c r="J1368" s="6">
        <f t="shared" si="711"/>
        <v>0.90737789792265577</v>
      </c>
      <c r="K1368" s="6">
        <f t="shared" si="712"/>
        <v>9.5043573410087359E-2</v>
      </c>
      <c r="L1368" s="94">
        <f t="shared" si="713"/>
        <v>2.6333784469458971E-4</v>
      </c>
      <c r="M1368" s="94">
        <f t="shared" si="716"/>
        <v>1.460951866133332E-3</v>
      </c>
      <c r="N1368" s="6">
        <f t="shared" si="703"/>
        <v>6.0350139878977257E-4</v>
      </c>
      <c r="O1368" s="6">
        <f t="shared" si="717"/>
        <v>0.32246589845187457</v>
      </c>
      <c r="P1368" s="6">
        <f t="shared" si="714"/>
        <v>0.32306939985066435</v>
      </c>
    </row>
    <row r="1369" spans="1:16" x14ac:dyDescent="0.25">
      <c r="A1369" s="33">
        <f t="shared" si="704"/>
        <v>0.31915037613388308</v>
      </c>
      <c r="B1369" s="24">
        <f t="shared" si="705"/>
        <v>1.4849623866116934E-2</v>
      </c>
      <c r="C1369" s="24">
        <f t="shared" si="706"/>
        <v>0.84979933952749986</v>
      </c>
      <c r="D1369" s="24">
        <f t="shared" si="707"/>
        <v>1.3756441968738734E-3</v>
      </c>
      <c r="E1369" s="24">
        <f t="shared" si="708"/>
        <v>8.6240438203126144E-2</v>
      </c>
      <c r="F1369" s="6">
        <f t="shared" si="709"/>
        <v>0.50237929995698105</v>
      </c>
      <c r="G1369" s="94">
        <f t="shared" si="715"/>
        <v>3.9190211339327069E-3</v>
      </c>
      <c r="H1369" s="6">
        <f t="shared" si="702"/>
        <v>0.32306939726781581</v>
      </c>
      <c r="I1369" s="6">
        <f t="shared" si="710"/>
        <v>0.1419164897010925</v>
      </c>
      <c r="J1369" s="6">
        <f t="shared" si="711"/>
        <v>0.90737791029890746</v>
      </c>
      <c r="K1369" s="6">
        <f t="shared" si="712"/>
        <v>9.5043572500808304E-2</v>
      </c>
      <c r="L1369" s="94">
        <f t="shared" si="713"/>
        <v>2.6333784590793364E-4</v>
      </c>
      <c r="M1369" s="94">
        <f t="shared" si="716"/>
        <v>1.460951866133332E-3</v>
      </c>
      <c r="N1369" s="6">
        <f t="shared" si="703"/>
        <v>6.0350139921444296E-4</v>
      </c>
      <c r="O1369" s="6">
        <f t="shared" si="717"/>
        <v>0.32246589845187457</v>
      </c>
      <c r="P1369" s="6">
        <f t="shared" si="714"/>
        <v>0.32306939985108901</v>
      </c>
    </row>
    <row r="1370" spans="1:16" x14ac:dyDescent="0.25">
      <c r="A1370" s="33">
        <f t="shared" si="704"/>
        <v>0.31915037742551966</v>
      </c>
      <c r="B1370" s="24">
        <f t="shared" si="705"/>
        <v>1.4849622574480359E-2</v>
      </c>
      <c r="C1370" s="24">
        <f t="shared" si="706"/>
        <v>0.84979930200299814</v>
      </c>
      <c r="D1370" s="24">
        <f t="shared" si="707"/>
        <v>1.3756440190353953E-3</v>
      </c>
      <c r="E1370" s="24">
        <f t="shared" si="708"/>
        <v>8.6240438380964624E-2</v>
      </c>
      <c r="F1370" s="6">
        <f t="shared" si="709"/>
        <v>0.50237929892101263</v>
      </c>
      <c r="G1370" s="94">
        <f t="shared" si="715"/>
        <v>3.9190211177696915E-3</v>
      </c>
      <c r="H1370" s="6">
        <f t="shared" si="702"/>
        <v>0.32306939854328937</v>
      </c>
      <c r="I1370" s="6">
        <f t="shared" si="710"/>
        <v>0.1419164834345007</v>
      </c>
      <c r="J1370" s="6">
        <f t="shared" si="711"/>
        <v>0.90737791656549927</v>
      </c>
      <c r="K1370" s="6">
        <f t="shared" si="712"/>
        <v>9.5043572040403895E-2</v>
      </c>
      <c r="L1370" s="94">
        <f t="shared" si="713"/>
        <v>2.6333784652229865E-4</v>
      </c>
      <c r="M1370" s="94">
        <f t="shared" si="716"/>
        <v>1.460951866133332E-3</v>
      </c>
      <c r="N1370" s="6">
        <f t="shared" si="703"/>
        <v>6.0350139942947072E-4</v>
      </c>
      <c r="O1370" s="6">
        <f t="shared" si="717"/>
        <v>0.32246589845187457</v>
      </c>
      <c r="P1370" s="6">
        <f t="shared" si="714"/>
        <v>0.32306939985130406</v>
      </c>
    </row>
    <row r="1372" spans="1:16" x14ac:dyDescent="0.25">
      <c r="A1372" s="11" t="s">
        <v>75</v>
      </c>
      <c r="B1372" s="11"/>
      <c r="C1372" s="11"/>
      <c r="D1372" s="11"/>
      <c r="E1372" s="11"/>
      <c r="F1372">
        <f>F1339+1</f>
        <v>42</v>
      </c>
      <c r="G1372" t="s">
        <v>76</v>
      </c>
      <c r="H1372">
        <f>D$18/100</f>
        <v>0.7</v>
      </c>
      <c r="K1372" t="s">
        <v>15</v>
      </c>
    </row>
    <row r="1373" spans="1:16" x14ac:dyDescent="0.25">
      <c r="A1373" s="4" t="s">
        <v>82</v>
      </c>
      <c r="B1373" s="4" t="s">
        <v>185</v>
      </c>
      <c r="C1373" s="4" t="s">
        <v>186</v>
      </c>
      <c r="D1373" s="4" t="s">
        <v>187</v>
      </c>
      <c r="E1373" s="4" t="s">
        <v>188</v>
      </c>
      <c r="F1373" s="4" t="s">
        <v>79</v>
      </c>
      <c r="G1373" s="4" t="s">
        <v>81</v>
      </c>
      <c r="H1373" s="4" t="s">
        <v>84</v>
      </c>
      <c r="I1373" s="4" t="s">
        <v>60</v>
      </c>
      <c r="J1373" s="4" t="s">
        <v>190</v>
      </c>
      <c r="K1373" s="4" t="s">
        <v>86</v>
      </c>
      <c r="L1373" s="4" t="s">
        <v>88</v>
      </c>
      <c r="M1373" s="4" t="s">
        <v>88</v>
      </c>
      <c r="N1373" s="4" t="s">
        <v>90</v>
      </c>
      <c r="O1373" s="4" t="s">
        <v>92</v>
      </c>
      <c r="P1373" s="4" t="s">
        <v>92</v>
      </c>
    </row>
    <row r="1374" spans="1:16" x14ac:dyDescent="0.25">
      <c r="A1374" s="4" t="s">
        <v>77</v>
      </c>
      <c r="B1374" s="4" t="s">
        <v>10</v>
      </c>
      <c r="C1374" s="4" t="s">
        <v>57</v>
      </c>
      <c r="D1374" s="4" t="s">
        <v>59</v>
      </c>
      <c r="E1374" s="4" t="s">
        <v>189</v>
      </c>
      <c r="F1374" s="4" t="s">
        <v>78</v>
      </c>
      <c r="G1374" s="4" t="s">
        <v>80</v>
      </c>
      <c r="H1374" s="4" t="s">
        <v>83</v>
      </c>
      <c r="I1374" s="4" t="s">
        <v>61</v>
      </c>
      <c r="J1374" s="4" t="s">
        <v>191</v>
      </c>
      <c r="K1374" s="4" t="s">
        <v>85</v>
      </c>
      <c r="L1374" s="4" t="s">
        <v>87</v>
      </c>
      <c r="M1374" s="4" t="s">
        <v>28</v>
      </c>
      <c r="N1374" s="4" t="s">
        <v>89</v>
      </c>
      <c r="O1374" s="4" t="s">
        <v>32</v>
      </c>
      <c r="P1374" s="4" t="s">
        <v>91</v>
      </c>
    </row>
    <row r="1375" spans="1:16" x14ac:dyDescent="0.25">
      <c r="A1375" s="4" t="s">
        <v>0</v>
      </c>
      <c r="B1375" s="4" t="s">
        <v>0</v>
      </c>
      <c r="C1375" s="4" t="s">
        <v>97</v>
      </c>
      <c r="D1375" s="4" t="s">
        <v>17</v>
      </c>
      <c r="E1375" s="4" t="s">
        <v>17</v>
      </c>
      <c r="F1375" s="4" t="s">
        <v>22</v>
      </c>
      <c r="G1375" s="4" t="s">
        <v>0</v>
      </c>
      <c r="H1375" s="4" t="s">
        <v>0</v>
      </c>
      <c r="I1375" s="4" t="s">
        <v>0</v>
      </c>
      <c r="J1375" s="4" t="s">
        <v>0</v>
      </c>
      <c r="K1375" s="4" t="s">
        <v>0</v>
      </c>
      <c r="L1375" s="4" t="s">
        <v>20</v>
      </c>
      <c r="M1375" s="4" t="s">
        <v>20</v>
      </c>
      <c r="N1375" s="4" t="s">
        <v>0</v>
      </c>
      <c r="O1375" s="4" t="s">
        <v>0</v>
      </c>
      <c r="P1375" s="4" t="s">
        <v>0</v>
      </c>
    </row>
    <row r="1376" spans="1:16" x14ac:dyDescent="0.25">
      <c r="A1376" s="24">
        <v>0.2</v>
      </c>
      <c r="B1376" s="24">
        <f>IF(A1376&lt;0.167,A1376,2*0.167-A1376)</f>
        <v>0.13400000000000001</v>
      </c>
      <c r="C1376" s="24">
        <f>2*ACOS((0.167-B1376)/0.167)</f>
        <v>2.7437647987045688</v>
      </c>
      <c r="D1376" s="24">
        <f>0.167^2*(C1376-SIN(C1376))/2</f>
        <v>3.2858095406100046E-2</v>
      </c>
      <c r="E1376" s="24">
        <f>IF(A1376&lt;0.167,D1376,3.1416*(0.167)^2-D1376)</f>
        <v>5.4757986993899971E-2</v>
      </c>
      <c r="F1376" s="6">
        <f>$D$19/E1376</f>
        <v>0.7912162837048089</v>
      </c>
      <c r="G1376" s="94">
        <f>F1376^2/(2*32.2)</f>
        <v>9.7208572608641092E-3</v>
      </c>
      <c r="H1376" s="6">
        <f t="shared" ref="H1376:H1403" si="718">A1376+G1376</f>
        <v>0.20972085726086412</v>
      </c>
      <c r="I1376" s="6">
        <f>0.167*C1376</f>
        <v>0.45820872138366303</v>
      </c>
      <c r="J1376" s="6">
        <f>IF(A1376&lt;0.167,I1376,(2*3.1416*0.167-I1376))</f>
        <v>0.59108567861633698</v>
      </c>
      <c r="K1376" s="6">
        <f>E1376/J1376</f>
        <v>9.2639678095537803E-2</v>
      </c>
      <c r="L1376" s="94">
        <f>($D$21^2)*(F1376^2)/(($D$20^2)*(K1376^1.333))</f>
        <v>6.7588190163551704E-4</v>
      </c>
      <c r="M1376" s="94">
        <f>D1359</f>
        <v>1.3759690670547625E-3</v>
      </c>
      <c r="N1376" s="6">
        <f t="shared" ref="N1376:N1403" si="719">((M1376+L1376)/2)*D$30</f>
        <v>7.1814783904159774E-4</v>
      </c>
      <c r="O1376" s="6">
        <f>H1370</f>
        <v>0.32306939854328937</v>
      </c>
      <c r="P1376" s="6">
        <f>N1376+O1376</f>
        <v>0.32378754638233098</v>
      </c>
    </row>
    <row r="1377" spans="1:16" x14ac:dyDescent="0.25">
      <c r="A1377" s="33">
        <f t="shared" ref="A1377:A1403" si="720">A1376+(P1376-H1376)/2</f>
        <v>0.25703334456073346</v>
      </c>
      <c r="B1377" s="24">
        <f t="shared" ref="B1377:B1403" si="721">IF(A1377&lt;0.167,A1377,2*0.167-A1377)</f>
        <v>7.6966655439266562E-2</v>
      </c>
      <c r="C1377" s="24">
        <f t="shared" ref="C1377:C1403" si="722">2*ACOS((0.167-B1377)/0.167)</f>
        <v>2.0028044967940373</v>
      </c>
      <c r="D1377" s="24">
        <f t="shared" ref="D1377:D1403" si="723">0.167^2*(C1377-SIN(C1377))/2</f>
        <v>1.5264733561490326E-2</v>
      </c>
      <c r="E1377" s="24">
        <f t="shared" ref="E1377:E1403" si="724">IF(A1377&lt;0.167,D1377,3.1416*(0.167)^2-D1377)</f>
        <v>7.2351348838509688E-2</v>
      </c>
      <c r="F1377" s="6">
        <f t="shared" ref="F1377:F1403" si="725">$D$19/E1377</f>
        <v>0.59881967189268814</v>
      </c>
      <c r="G1377" s="94">
        <f>F1377^2/2/32.2</f>
        <v>5.5680900535041407E-3</v>
      </c>
      <c r="H1377" s="6">
        <f t="shared" si="718"/>
        <v>0.26260143461423757</v>
      </c>
      <c r="I1377" s="6">
        <f t="shared" ref="I1377:I1403" si="726">0.167*C1377</f>
        <v>0.33446835096460426</v>
      </c>
      <c r="J1377" s="6">
        <f t="shared" ref="J1377:J1403" si="727">IF(A1377&lt;0.167,I1377,(2*3.1416*0.167-I1377))</f>
        <v>0.71482604903539571</v>
      </c>
      <c r="K1377" s="6">
        <f t="shared" ref="K1377:K1403" si="728">E1377/J1377</f>
        <v>0.10121532215584815</v>
      </c>
      <c r="L1377" s="94">
        <f t="shared" ref="L1377:L1403" si="729">($D$21^2)*(F1377^2)/(($D$20^2)*(K1377^1.333))</f>
        <v>3.4404851336928703E-4</v>
      </c>
      <c r="M1377" s="94">
        <f>M1376</f>
        <v>1.3759690670547625E-3</v>
      </c>
      <c r="N1377" s="6">
        <f t="shared" si="719"/>
        <v>6.0200615314841722E-4</v>
      </c>
      <c r="O1377" s="6">
        <f>O1376</f>
        <v>0.32306939854328937</v>
      </c>
      <c r="P1377" s="6">
        <f t="shared" ref="P1377:P1403" si="730">N1377+O1377</f>
        <v>0.32367140469643779</v>
      </c>
    </row>
    <row r="1378" spans="1:16" x14ac:dyDescent="0.25">
      <c r="A1378" s="33">
        <f t="shared" si="720"/>
        <v>0.28756832960183354</v>
      </c>
      <c r="B1378" s="24">
        <f t="shared" si="721"/>
        <v>4.643167039816648E-2</v>
      </c>
      <c r="C1378" s="24">
        <f t="shared" si="722"/>
        <v>1.5283136075099886</v>
      </c>
      <c r="D1378" s="24">
        <f t="shared" si="723"/>
        <v>7.379650594894871E-3</v>
      </c>
      <c r="E1378" s="24">
        <f t="shared" si="724"/>
        <v>8.0236431805105146E-2</v>
      </c>
      <c r="F1378" s="6">
        <f t="shared" si="725"/>
        <v>0.53997180579649307</v>
      </c>
      <c r="G1378" s="94">
        <f t="shared" ref="G1378:G1403" si="731">F1378^2/2/32.2</f>
        <v>4.5274775008559871E-3</v>
      </c>
      <c r="H1378" s="6">
        <f t="shared" si="718"/>
        <v>0.29209580710268951</v>
      </c>
      <c r="I1378" s="6">
        <f t="shared" si="726"/>
        <v>0.25522837245416813</v>
      </c>
      <c r="J1378" s="6">
        <f t="shared" si="727"/>
        <v>0.79406602754583178</v>
      </c>
      <c r="K1378" s="6">
        <f t="shared" si="728"/>
        <v>0.10104503784538758</v>
      </c>
      <c r="L1378" s="94">
        <f t="shared" si="729"/>
        <v>2.8037837856331027E-4</v>
      </c>
      <c r="M1378" s="94">
        <f t="shared" ref="M1378:M1403" si="732">M1377</f>
        <v>1.3759690670547625E-3</v>
      </c>
      <c r="N1378" s="6">
        <f t="shared" si="719"/>
        <v>5.7972160596632535E-4</v>
      </c>
      <c r="O1378" s="6">
        <f t="shared" ref="O1378:O1403" si="733">O1377</f>
        <v>0.32306939854328937</v>
      </c>
      <c r="P1378" s="6">
        <f t="shared" si="730"/>
        <v>0.32364912014925568</v>
      </c>
    </row>
    <row r="1379" spans="1:16" x14ac:dyDescent="0.25">
      <c r="A1379" s="33">
        <f t="shared" si="720"/>
        <v>0.30334498612511662</v>
      </c>
      <c r="B1379" s="24">
        <f t="shared" si="721"/>
        <v>3.0655013874883397E-2</v>
      </c>
      <c r="C1379" s="24">
        <f t="shared" si="722"/>
        <v>1.2311656488947944</v>
      </c>
      <c r="D1379" s="24">
        <f t="shared" si="723"/>
        <v>4.0200303916246901E-3</v>
      </c>
      <c r="E1379" s="24">
        <f t="shared" si="724"/>
        <v>8.3596052008375332E-2</v>
      </c>
      <c r="F1379" s="6">
        <f t="shared" si="725"/>
        <v>0.51827101796779951</v>
      </c>
      <c r="G1379" s="94">
        <f t="shared" si="731"/>
        <v>4.1708827339344582E-3</v>
      </c>
      <c r="H1379" s="6">
        <f t="shared" si="718"/>
        <v>0.30751586885905108</v>
      </c>
      <c r="I1379" s="6">
        <f t="shared" si="726"/>
        <v>0.20560466336543068</v>
      </c>
      <c r="J1379" s="6">
        <f t="shared" si="727"/>
        <v>0.84368973663456925</v>
      </c>
      <c r="K1379" s="6">
        <f t="shared" si="728"/>
        <v>9.9083879272770653E-2</v>
      </c>
      <c r="L1379" s="94">
        <f t="shared" si="729"/>
        <v>2.6513232522843149E-4</v>
      </c>
      <c r="M1379" s="94">
        <f t="shared" si="732"/>
        <v>1.3759690670547625E-3</v>
      </c>
      <c r="N1379" s="6">
        <f t="shared" si="719"/>
        <v>5.743854872991179E-4</v>
      </c>
      <c r="O1379" s="6">
        <f t="shared" si="733"/>
        <v>0.32306939854328937</v>
      </c>
      <c r="P1379" s="6">
        <f t="shared" si="730"/>
        <v>0.32364378403058847</v>
      </c>
    </row>
    <row r="1380" spans="1:16" x14ac:dyDescent="0.25">
      <c r="A1380" s="33">
        <f t="shared" si="720"/>
        <v>0.31140894371088534</v>
      </c>
      <c r="B1380" s="24">
        <f t="shared" si="721"/>
        <v>2.2591056289114675E-2</v>
      </c>
      <c r="C1380" s="24">
        <f t="shared" si="722"/>
        <v>1.0523906392682623</v>
      </c>
      <c r="D1380" s="24">
        <f t="shared" si="723"/>
        <v>2.5627255179716995E-3</v>
      </c>
      <c r="E1380" s="24">
        <f t="shared" si="724"/>
        <v>8.5053356882028322E-2</v>
      </c>
      <c r="F1380" s="6">
        <f t="shared" si="725"/>
        <v>0.50939095834351955</v>
      </c>
      <c r="G1380" s="94">
        <f t="shared" si="731"/>
        <v>4.0291793236355471E-3</v>
      </c>
      <c r="H1380" s="6">
        <f t="shared" si="718"/>
        <v>0.3154381230345209</v>
      </c>
      <c r="I1380" s="6">
        <f t="shared" si="726"/>
        <v>0.1757492367577998</v>
      </c>
      <c r="J1380" s="6">
        <f t="shared" si="727"/>
        <v>0.87354516324220022</v>
      </c>
      <c r="K1380" s="6">
        <f t="shared" si="728"/>
        <v>9.7365723560701944E-2</v>
      </c>
      <c r="L1380" s="94">
        <f t="shared" si="729"/>
        <v>2.6216696904867543E-4</v>
      </c>
      <c r="M1380" s="94">
        <f t="shared" si="732"/>
        <v>1.3759690670547625E-3</v>
      </c>
      <c r="N1380" s="6">
        <f t="shared" si="719"/>
        <v>5.7334761263620325E-4</v>
      </c>
      <c r="O1380" s="6">
        <f t="shared" si="733"/>
        <v>0.32306939854328937</v>
      </c>
      <c r="P1380" s="6">
        <f t="shared" si="730"/>
        <v>0.32364274615592559</v>
      </c>
    </row>
    <row r="1381" spans="1:16" x14ac:dyDescent="0.25">
      <c r="A1381" s="33">
        <f t="shared" si="720"/>
        <v>0.31551125527158769</v>
      </c>
      <c r="B1381" s="24">
        <f t="shared" si="721"/>
        <v>1.8488744728412332E-2</v>
      </c>
      <c r="C1381" s="24">
        <f t="shared" si="722"/>
        <v>0.9500164773853097</v>
      </c>
      <c r="D1381" s="24">
        <f t="shared" si="723"/>
        <v>1.9046986112205321E-3</v>
      </c>
      <c r="E1381" s="24">
        <f t="shared" si="724"/>
        <v>8.5711383788779488E-2</v>
      </c>
      <c r="F1381" s="6">
        <f t="shared" si="725"/>
        <v>0.50548024144887904</v>
      </c>
      <c r="G1381" s="94">
        <f t="shared" si="731"/>
        <v>3.9675508461990226E-3</v>
      </c>
      <c r="H1381" s="6">
        <f t="shared" si="718"/>
        <v>0.31947880611778673</v>
      </c>
      <c r="I1381" s="6">
        <f t="shared" si="726"/>
        <v>0.15865275172334672</v>
      </c>
      <c r="J1381" s="6">
        <f t="shared" si="727"/>
        <v>0.89064164827665326</v>
      </c>
      <c r="K1381" s="6">
        <f t="shared" si="728"/>
        <v>9.6235544289475686E-2</v>
      </c>
      <c r="L1381" s="94">
        <f t="shared" si="729"/>
        <v>2.6220620952793603E-4</v>
      </c>
      <c r="M1381" s="94">
        <f t="shared" si="732"/>
        <v>1.3759690670547625E-3</v>
      </c>
      <c r="N1381" s="6">
        <f t="shared" si="719"/>
        <v>5.7336134680394449E-4</v>
      </c>
      <c r="O1381" s="6">
        <f t="shared" si="733"/>
        <v>0.32306939854328937</v>
      </c>
      <c r="P1381" s="6">
        <f t="shared" si="730"/>
        <v>0.32364275989009333</v>
      </c>
    </row>
    <row r="1382" spans="1:16" x14ac:dyDescent="0.25">
      <c r="A1382" s="33">
        <f t="shared" si="720"/>
        <v>0.31759323215774099</v>
      </c>
      <c r="B1382" s="24">
        <f t="shared" si="721"/>
        <v>1.6406767842259029E-2</v>
      </c>
      <c r="C1382" s="24">
        <f t="shared" si="722"/>
        <v>0.89396327994169678</v>
      </c>
      <c r="D1382" s="24">
        <f t="shared" si="723"/>
        <v>1.595294109369272E-3</v>
      </c>
      <c r="E1382" s="24">
        <f t="shared" si="724"/>
        <v>8.6020788290630743E-2</v>
      </c>
      <c r="F1382" s="6">
        <f t="shared" si="725"/>
        <v>0.50366210114338994</v>
      </c>
      <c r="G1382" s="94">
        <f t="shared" si="731"/>
        <v>3.9390607473318998E-3</v>
      </c>
      <c r="H1382" s="6">
        <f t="shared" si="718"/>
        <v>0.3215322929050729</v>
      </c>
      <c r="I1382" s="6">
        <f t="shared" si="726"/>
        <v>0.14929186775026337</v>
      </c>
      <c r="J1382" s="6">
        <f t="shared" si="727"/>
        <v>0.90000253224973659</v>
      </c>
      <c r="K1382" s="6">
        <f t="shared" si="728"/>
        <v>9.5578384735879082E-2</v>
      </c>
      <c r="L1382" s="94">
        <f t="shared" si="729"/>
        <v>2.6271200443729077E-4</v>
      </c>
      <c r="M1382" s="94">
        <f t="shared" si="732"/>
        <v>1.3759690670547625E-3</v>
      </c>
      <c r="N1382" s="6">
        <f t="shared" si="719"/>
        <v>5.7353837502221864E-4</v>
      </c>
      <c r="O1382" s="6">
        <f t="shared" si="733"/>
        <v>0.32306939854328937</v>
      </c>
      <c r="P1382" s="6">
        <f t="shared" si="730"/>
        <v>0.32364293691831159</v>
      </c>
    </row>
    <row r="1383" spans="1:16" x14ac:dyDescent="0.25">
      <c r="A1383" s="33">
        <f t="shared" si="720"/>
        <v>0.31864855416436033</v>
      </c>
      <c r="B1383" s="24">
        <f t="shared" si="721"/>
        <v>1.5351445835639688E-2</v>
      </c>
      <c r="C1383" s="24">
        <f t="shared" si="722"/>
        <v>0.86426276479734021</v>
      </c>
      <c r="D1383" s="24">
        <f t="shared" si="723"/>
        <v>1.4452903680581104E-3</v>
      </c>
      <c r="E1383" s="24">
        <f t="shared" si="724"/>
        <v>8.6170792031941904E-2</v>
      </c>
      <c r="F1383" s="6">
        <f t="shared" si="725"/>
        <v>0.50278534003041164</v>
      </c>
      <c r="G1383" s="94">
        <f t="shared" si="731"/>
        <v>3.925358666917649E-3</v>
      </c>
      <c r="H1383" s="6">
        <f t="shared" si="718"/>
        <v>0.32257391283127795</v>
      </c>
      <c r="I1383" s="6">
        <f t="shared" si="726"/>
        <v>0.14433188172115582</v>
      </c>
      <c r="J1383" s="6">
        <f t="shared" si="727"/>
        <v>0.90496251827884411</v>
      </c>
      <c r="K1383" s="6">
        <f t="shared" si="728"/>
        <v>9.5220288455516222E-2</v>
      </c>
      <c r="L1383" s="94">
        <f t="shared" si="729"/>
        <v>2.6311138048124179E-4</v>
      </c>
      <c r="M1383" s="94">
        <f t="shared" si="732"/>
        <v>1.3759690670547625E-3</v>
      </c>
      <c r="N1383" s="6">
        <f t="shared" si="719"/>
        <v>5.7367815663760143E-4</v>
      </c>
      <c r="O1383" s="6">
        <f t="shared" si="733"/>
        <v>0.32306939854328937</v>
      </c>
      <c r="P1383" s="6">
        <f t="shared" si="730"/>
        <v>0.32364307669992698</v>
      </c>
    </row>
    <row r="1384" spans="1:16" x14ac:dyDescent="0.25">
      <c r="A1384" s="33">
        <f t="shared" si="720"/>
        <v>0.31918313609868487</v>
      </c>
      <c r="B1384" s="24">
        <f t="shared" si="721"/>
        <v>1.4816863901315147E-2</v>
      </c>
      <c r="C1384" s="24">
        <f t="shared" si="722"/>
        <v>0.84884709914958956</v>
      </c>
      <c r="D1384" s="24">
        <f t="shared" si="723"/>
        <v>1.3711360268030867E-3</v>
      </c>
      <c r="E1384" s="24">
        <f t="shared" si="724"/>
        <v>8.6244946373196935E-2</v>
      </c>
      <c r="F1384" s="6">
        <f t="shared" si="725"/>
        <v>0.50235303973630152</v>
      </c>
      <c r="G1384" s="94">
        <f t="shared" si="731"/>
        <v>3.9186114368369891E-3</v>
      </c>
      <c r="H1384" s="6">
        <f t="shared" si="718"/>
        <v>0.32310174753552184</v>
      </c>
      <c r="I1384" s="6">
        <f t="shared" si="726"/>
        <v>0.14175746555798147</v>
      </c>
      <c r="J1384" s="6">
        <f t="shared" si="727"/>
        <v>0.90753693444201855</v>
      </c>
      <c r="K1384" s="6">
        <f t="shared" si="728"/>
        <v>9.503188586613609E-2</v>
      </c>
      <c r="L1384" s="94">
        <f t="shared" si="729"/>
        <v>2.6335348092506228E-4</v>
      </c>
      <c r="M1384" s="94">
        <f t="shared" si="732"/>
        <v>1.3759690670547625E-3</v>
      </c>
      <c r="N1384" s="6">
        <f t="shared" si="719"/>
        <v>5.7376289179293855E-4</v>
      </c>
      <c r="O1384" s="6">
        <f t="shared" si="733"/>
        <v>0.32306939854328937</v>
      </c>
      <c r="P1384" s="6">
        <f t="shared" si="730"/>
        <v>0.32364316143508232</v>
      </c>
    </row>
    <row r="1385" spans="1:16" x14ac:dyDescent="0.25">
      <c r="A1385" s="33">
        <f t="shared" si="720"/>
        <v>0.31945384304846514</v>
      </c>
      <c r="B1385" s="24">
        <f t="shared" si="721"/>
        <v>1.4546156951534883E-2</v>
      </c>
      <c r="C1385" s="24">
        <f t="shared" si="722"/>
        <v>0.84093964865576742</v>
      </c>
      <c r="D1385" s="24">
        <f t="shared" si="723"/>
        <v>1.3340658104739876E-3</v>
      </c>
      <c r="E1385" s="24">
        <f t="shared" si="724"/>
        <v>8.6282016589526028E-2</v>
      </c>
      <c r="F1385" s="6">
        <f t="shared" si="725"/>
        <v>0.5021372087138859</v>
      </c>
      <c r="G1385" s="94">
        <f t="shared" si="731"/>
        <v>3.9152449747666546E-3</v>
      </c>
      <c r="H1385" s="6">
        <f t="shared" si="718"/>
        <v>0.32336908802323178</v>
      </c>
      <c r="I1385" s="6">
        <f t="shared" si="726"/>
        <v>0.14043692132551316</v>
      </c>
      <c r="J1385" s="6">
        <f t="shared" si="727"/>
        <v>0.90885747867448674</v>
      </c>
      <c r="K1385" s="6">
        <f t="shared" si="728"/>
        <v>9.4934594932709462E-2</v>
      </c>
      <c r="L1385" s="94">
        <f t="shared" si="729"/>
        <v>2.6348675082704003E-4</v>
      </c>
      <c r="M1385" s="94">
        <f t="shared" si="732"/>
        <v>1.3759690670547625E-3</v>
      </c>
      <c r="N1385" s="6">
        <f t="shared" si="719"/>
        <v>5.7380953625863081E-4</v>
      </c>
      <c r="O1385" s="6">
        <f t="shared" si="733"/>
        <v>0.32306939854328937</v>
      </c>
      <c r="P1385" s="6">
        <f t="shared" si="730"/>
        <v>0.32364320807954799</v>
      </c>
    </row>
    <row r="1386" spans="1:16" x14ac:dyDescent="0.25">
      <c r="A1386" s="33">
        <f t="shared" si="720"/>
        <v>0.31959090307662325</v>
      </c>
      <c r="B1386" s="24">
        <f t="shared" si="721"/>
        <v>1.4409096923376774E-2</v>
      </c>
      <c r="C1386" s="24">
        <f t="shared" si="722"/>
        <v>0.83690929953849702</v>
      </c>
      <c r="D1386" s="24">
        <f t="shared" si="723"/>
        <v>1.3154217846174866E-3</v>
      </c>
      <c r="E1386" s="24">
        <f t="shared" si="724"/>
        <v>8.6300660615382524E-2</v>
      </c>
      <c r="F1386" s="6">
        <f t="shared" si="725"/>
        <v>0.50202872913753016</v>
      </c>
      <c r="G1386" s="94">
        <f t="shared" si="731"/>
        <v>3.913553491916826E-3</v>
      </c>
      <c r="H1386" s="6">
        <f t="shared" si="718"/>
        <v>0.32350445656854004</v>
      </c>
      <c r="I1386" s="6">
        <f t="shared" si="726"/>
        <v>0.13976385302292901</v>
      </c>
      <c r="J1386" s="6">
        <f t="shared" si="727"/>
        <v>0.90953054697707092</v>
      </c>
      <c r="K1386" s="6">
        <f t="shared" si="728"/>
        <v>9.4884840209284518E-2</v>
      </c>
      <c r="L1386" s="94">
        <f t="shared" si="729"/>
        <v>2.635570277178426E-4</v>
      </c>
      <c r="M1386" s="94">
        <f t="shared" si="732"/>
        <v>1.3759690670547625E-3</v>
      </c>
      <c r="N1386" s="6">
        <f t="shared" si="719"/>
        <v>5.7383413317041172E-4</v>
      </c>
      <c r="O1386" s="6">
        <f t="shared" si="733"/>
        <v>0.32306939854328937</v>
      </c>
      <c r="P1386" s="6">
        <f t="shared" si="730"/>
        <v>0.32364323267645978</v>
      </c>
    </row>
    <row r="1387" spans="1:16" x14ac:dyDescent="0.25">
      <c r="A1387" s="33">
        <f t="shared" si="720"/>
        <v>0.31966029113058314</v>
      </c>
      <c r="B1387" s="24">
        <f t="shared" si="721"/>
        <v>1.4339708869416878E-2</v>
      </c>
      <c r="C1387" s="24">
        <f t="shared" si="722"/>
        <v>0.83486191543143784</v>
      </c>
      <c r="D1387" s="24">
        <f t="shared" si="723"/>
        <v>1.3060152367253487E-3</v>
      </c>
      <c r="E1387" s="24">
        <f t="shared" si="724"/>
        <v>8.6310067163274662E-2</v>
      </c>
      <c r="F1387" s="6">
        <f t="shared" si="725"/>
        <v>0.50197401527344609</v>
      </c>
      <c r="G1387" s="94">
        <f t="shared" si="731"/>
        <v>3.912700497045743E-3</v>
      </c>
      <c r="H1387" s="6">
        <f t="shared" si="718"/>
        <v>0.32357299162762887</v>
      </c>
      <c r="I1387" s="6">
        <f t="shared" si="726"/>
        <v>0.13942193987705012</v>
      </c>
      <c r="J1387" s="6">
        <f t="shared" si="727"/>
        <v>0.90987246012294987</v>
      </c>
      <c r="K1387" s="6">
        <f t="shared" si="728"/>
        <v>9.4859522566065682E-2</v>
      </c>
      <c r="L1387" s="94">
        <f t="shared" si="729"/>
        <v>2.6359333314265545E-4</v>
      </c>
      <c r="M1387" s="94">
        <f t="shared" si="732"/>
        <v>1.3759690670547625E-3</v>
      </c>
      <c r="N1387" s="6">
        <f t="shared" si="719"/>
        <v>5.7384684006909624E-4</v>
      </c>
      <c r="O1387" s="6">
        <f t="shared" si="733"/>
        <v>0.32306939854328937</v>
      </c>
      <c r="P1387" s="6">
        <f t="shared" si="730"/>
        <v>0.32364324538335848</v>
      </c>
    </row>
    <row r="1388" spans="1:16" x14ac:dyDescent="0.25">
      <c r="A1388" s="33">
        <f t="shared" si="720"/>
        <v>0.31969541800844792</v>
      </c>
      <c r="B1388" s="24">
        <f t="shared" si="721"/>
        <v>1.4304581991552101E-2</v>
      </c>
      <c r="C1388" s="24">
        <f t="shared" si="722"/>
        <v>0.8338236478113803</v>
      </c>
      <c r="D1388" s="24">
        <f t="shared" si="723"/>
        <v>1.3012615579405086E-3</v>
      </c>
      <c r="E1388" s="24">
        <f t="shared" si="724"/>
        <v>8.6314820842059506E-2</v>
      </c>
      <c r="F1388" s="6">
        <f t="shared" si="725"/>
        <v>0.5019463696941161</v>
      </c>
      <c r="G1388" s="94">
        <f t="shared" si="731"/>
        <v>3.9122695349239475E-3</v>
      </c>
      <c r="H1388" s="6">
        <f t="shared" si="718"/>
        <v>0.32360768754337188</v>
      </c>
      <c r="I1388" s="6">
        <f t="shared" si="726"/>
        <v>0.13924854918450053</v>
      </c>
      <c r="J1388" s="6">
        <f t="shared" si="727"/>
        <v>0.91004585081549938</v>
      </c>
      <c r="K1388" s="6">
        <f t="shared" si="728"/>
        <v>9.4846672576675228E-2</v>
      </c>
      <c r="L1388" s="94">
        <f t="shared" si="729"/>
        <v>2.6361189983523109E-4</v>
      </c>
      <c r="M1388" s="94">
        <f t="shared" si="732"/>
        <v>1.3759690670547625E-3</v>
      </c>
      <c r="N1388" s="6">
        <f t="shared" si="719"/>
        <v>5.7385333841149765E-4</v>
      </c>
      <c r="O1388" s="6">
        <f t="shared" si="733"/>
        <v>0.32306939854328937</v>
      </c>
      <c r="P1388" s="6">
        <f t="shared" si="730"/>
        <v>0.32364325188170084</v>
      </c>
    </row>
    <row r="1389" spans="1:16" x14ac:dyDescent="0.25">
      <c r="A1389" s="33">
        <f t="shared" si="720"/>
        <v>0.3197132001776124</v>
      </c>
      <c r="B1389" s="24">
        <f t="shared" si="721"/>
        <v>1.4286799822387619E-2</v>
      </c>
      <c r="C1389" s="24">
        <f t="shared" si="722"/>
        <v>0.83329758459758052</v>
      </c>
      <c r="D1389" s="24">
        <f t="shared" si="723"/>
        <v>1.2988572419480458E-3</v>
      </c>
      <c r="E1389" s="24">
        <f t="shared" si="724"/>
        <v>8.6317225158051972E-2</v>
      </c>
      <c r="F1389" s="6">
        <f t="shared" si="725"/>
        <v>0.50193238827057274</v>
      </c>
      <c r="G1389" s="94">
        <f t="shared" si="731"/>
        <v>3.9120515899844863E-3</v>
      </c>
      <c r="H1389" s="6">
        <f t="shared" si="718"/>
        <v>0.32362525176759688</v>
      </c>
      <c r="I1389" s="6">
        <f t="shared" si="726"/>
        <v>0.13916069662779595</v>
      </c>
      <c r="J1389" s="6">
        <f t="shared" si="727"/>
        <v>0.91013370337220401</v>
      </c>
      <c r="K1389" s="6">
        <f t="shared" si="728"/>
        <v>9.484015902084672E-2</v>
      </c>
      <c r="L1389" s="94">
        <f t="shared" si="729"/>
        <v>2.6362134699945067E-4</v>
      </c>
      <c r="M1389" s="94">
        <f t="shared" si="732"/>
        <v>1.3759690670547625E-3</v>
      </c>
      <c r="N1389" s="6">
        <f t="shared" si="719"/>
        <v>5.7385664491897454E-4</v>
      </c>
      <c r="O1389" s="6">
        <f t="shared" si="733"/>
        <v>0.32306939854328937</v>
      </c>
      <c r="P1389" s="6">
        <f t="shared" si="730"/>
        <v>0.32364325518820836</v>
      </c>
    </row>
    <row r="1390" spans="1:16" x14ac:dyDescent="0.25">
      <c r="A1390" s="33">
        <f t="shared" si="720"/>
        <v>0.31972220188791811</v>
      </c>
      <c r="B1390" s="24">
        <f t="shared" si="721"/>
        <v>1.4277798112081908E-2</v>
      </c>
      <c r="C1390" s="24">
        <f t="shared" si="722"/>
        <v>0.8330311610342358</v>
      </c>
      <c r="D1390" s="24">
        <f t="shared" si="723"/>
        <v>1.2976406710408382E-3</v>
      </c>
      <c r="E1390" s="24">
        <f t="shared" si="724"/>
        <v>8.631844172895918E-2</v>
      </c>
      <c r="F1390" s="6">
        <f t="shared" si="725"/>
        <v>0.50192531404253149</v>
      </c>
      <c r="G1390" s="94">
        <f t="shared" si="731"/>
        <v>3.9119413179610841E-3</v>
      </c>
      <c r="H1390" s="6">
        <f t="shared" si="718"/>
        <v>0.32363414320587919</v>
      </c>
      <c r="I1390" s="6">
        <f t="shared" si="726"/>
        <v>0.13911620389271739</v>
      </c>
      <c r="J1390" s="6">
        <f t="shared" si="727"/>
        <v>0.91017819610728257</v>
      </c>
      <c r="K1390" s="6">
        <f t="shared" si="728"/>
        <v>9.4836859527213768E-2</v>
      </c>
      <c r="L1390" s="94">
        <f t="shared" si="729"/>
        <v>2.6362614172731553E-4</v>
      </c>
      <c r="M1390" s="94">
        <f>M1382</f>
        <v>1.3759690670547625E-3</v>
      </c>
      <c r="N1390" s="6">
        <f t="shared" si="719"/>
        <v>5.7385832307372728E-4</v>
      </c>
      <c r="O1390" s="6">
        <f>O1382</f>
        <v>0.32306939854328937</v>
      </c>
      <c r="P1390" s="6">
        <f t="shared" si="730"/>
        <v>0.32364325686636308</v>
      </c>
    </row>
    <row r="1391" spans="1:16" x14ac:dyDescent="0.25">
      <c r="A1391" s="33">
        <f t="shared" si="720"/>
        <v>0.31972675871816003</v>
      </c>
      <c r="B1391" s="24">
        <f t="shared" si="721"/>
        <v>1.4273241281839988E-2</v>
      </c>
      <c r="C1391" s="24">
        <f t="shared" si="722"/>
        <v>0.83289626196970534</v>
      </c>
      <c r="D1391" s="24">
        <f t="shared" si="723"/>
        <v>1.2970249602657874E-3</v>
      </c>
      <c r="E1391" s="24">
        <f t="shared" si="724"/>
        <v>8.6319057439734226E-2</v>
      </c>
      <c r="F1391" s="6">
        <f t="shared" si="725"/>
        <v>0.50192173382706939</v>
      </c>
      <c r="G1391" s="94">
        <f t="shared" si="731"/>
        <v>3.9118855106827864E-3</v>
      </c>
      <c r="H1391" s="6">
        <f t="shared" si="718"/>
        <v>0.32363864422884281</v>
      </c>
      <c r="I1391" s="6">
        <f t="shared" si="726"/>
        <v>0.1390936757489408</v>
      </c>
      <c r="J1391" s="6">
        <f t="shared" si="727"/>
        <v>0.91020072425105913</v>
      </c>
      <c r="K1391" s="6">
        <f t="shared" si="728"/>
        <v>9.4835188700558515E-2</v>
      </c>
      <c r="L1391" s="94">
        <f t="shared" si="729"/>
        <v>2.6362857207958554E-4</v>
      </c>
      <c r="M1391" s="94">
        <f t="shared" si="732"/>
        <v>1.3759690670547625E-3</v>
      </c>
      <c r="N1391" s="6">
        <f t="shared" si="719"/>
        <v>5.7385917369702174E-4</v>
      </c>
      <c r="O1391" s="6">
        <f t="shared" si="733"/>
        <v>0.32306939854328937</v>
      </c>
      <c r="P1391" s="6">
        <f t="shared" si="730"/>
        <v>0.32364325771698638</v>
      </c>
    </row>
    <row r="1392" spans="1:16" x14ac:dyDescent="0.25">
      <c r="A1392" s="33">
        <f t="shared" si="720"/>
        <v>0.31972906546223179</v>
      </c>
      <c r="B1392" s="24">
        <f t="shared" si="721"/>
        <v>1.4270934537768232E-2</v>
      </c>
      <c r="C1392" s="24">
        <f t="shared" si="722"/>
        <v>0.83282796595258057</v>
      </c>
      <c r="D1392" s="24">
        <f t="shared" si="723"/>
        <v>1.2967133129142012E-3</v>
      </c>
      <c r="E1392" s="24">
        <f t="shared" si="724"/>
        <v>8.6319369087085818E-2</v>
      </c>
      <c r="F1392" s="6">
        <f t="shared" si="725"/>
        <v>0.50191992168941468</v>
      </c>
      <c r="G1392" s="94">
        <f t="shared" si="731"/>
        <v>3.9118572637998157E-3</v>
      </c>
      <c r="H1392" s="6">
        <f t="shared" si="718"/>
        <v>0.32364092272603162</v>
      </c>
      <c r="I1392" s="6">
        <f t="shared" si="726"/>
        <v>0.13908227031408096</v>
      </c>
      <c r="J1392" s="6">
        <f t="shared" si="727"/>
        <v>0.91021212968591902</v>
      </c>
      <c r="K1392" s="6">
        <f t="shared" si="728"/>
        <v>9.4834342755761206E-2</v>
      </c>
      <c r="L1392" s="94">
        <f t="shared" si="729"/>
        <v>2.6362980317830694E-4</v>
      </c>
      <c r="M1392" s="94">
        <f t="shared" si="732"/>
        <v>1.3759690670547625E-3</v>
      </c>
      <c r="N1392" s="6">
        <f t="shared" si="719"/>
        <v>5.7385960458157428E-4</v>
      </c>
      <c r="O1392" s="6">
        <f t="shared" si="733"/>
        <v>0.32306939854328937</v>
      </c>
      <c r="P1392" s="6">
        <f t="shared" si="730"/>
        <v>0.32364325814787093</v>
      </c>
    </row>
    <row r="1393" spans="1:16" x14ac:dyDescent="0.25">
      <c r="A1393" s="33">
        <f t="shared" si="720"/>
        <v>0.31973023317315141</v>
      </c>
      <c r="B1393" s="24">
        <f t="shared" si="721"/>
        <v>1.4269766826848607E-2</v>
      </c>
      <c r="C1393" s="24">
        <f t="shared" si="722"/>
        <v>0.83279339140079989</v>
      </c>
      <c r="D1393" s="24">
        <f t="shared" si="723"/>
        <v>1.2965555611896828E-3</v>
      </c>
      <c r="E1393" s="24">
        <f t="shared" si="724"/>
        <v>8.6319526838810334E-2</v>
      </c>
      <c r="F1393" s="6">
        <f t="shared" si="725"/>
        <v>0.5019190044145394</v>
      </c>
      <c r="G1393" s="94">
        <f t="shared" si="731"/>
        <v>3.9118429657217764E-3</v>
      </c>
      <c r="H1393" s="6">
        <f t="shared" si="718"/>
        <v>0.32364207613887319</v>
      </c>
      <c r="I1393" s="6">
        <f t="shared" si="726"/>
        <v>0.1390764963639336</v>
      </c>
      <c r="J1393" s="6">
        <f t="shared" si="727"/>
        <v>0.91021790363606636</v>
      </c>
      <c r="K1393" s="6">
        <f t="shared" si="728"/>
        <v>9.483391448793517E-2</v>
      </c>
      <c r="L1393" s="94">
        <f t="shared" si="729"/>
        <v>2.6363042658878344E-4</v>
      </c>
      <c r="M1393" s="94">
        <f t="shared" si="732"/>
        <v>1.3759690670547625E-3</v>
      </c>
      <c r="N1393" s="6">
        <f t="shared" si="719"/>
        <v>5.7385982277524108E-4</v>
      </c>
      <c r="O1393" s="6">
        <f t="shared" si="733"/>
        <v>0.32306939854328937</v>
      </c>
      <c r="P1393" s="6">
        <f t="shared" si="730"/>
        <v>0.32364325836606461</v>
      </c>
    </row>
    <row r="1394" spans="1:16" x14ac:dyDescent="0.25">
      <c r="A1394" s="33">
        <f t="shared" si="720"/>
        <v>0.31973082428674715</v>
      </c>
      <c r="B1394" s="24">
        <f t="shared" si="721"/>
        <v>1.4269175713252868E-2</v>
      </c>
      <c r="C1394" s="24">
        <f t="shared" si="722"/>
        <v>0.83277588870477182</v>
      </c>
      <c r="D1394" s="24">
        <f t="shared" si="723"/>
        <v>1.296475707141475E-3</v>
      </c>
      <c r="E1394" s="24">
        <f t="shared" si="724"/>
        <v>8.6319606692858541E-2</v>
      </c>
      <c r="F1394" s="6">
        <f t="shared" si="725"/>
        <v>0.50191854009054726</v>
      </c>
      <c r="G1394" s="94">
        <f t="shared" si="731"/>
        <v>3.9118357280532035E-3</v>
      </c>
      <c r="H1394" s="6">
        <f t="shared" si="718"/>
        <v>0.32364266001480035</v>
      </c>
      <c r="I1394" s="6">
        <f t="shared" si="726"/>
        <v>0.13907357341369689</v>
      </c>
      <c r="J1394" s="6">
        <f t="shared" si="727"/>
        <v>0.9102208265863031</v>
      </c>
      <c r="K1394" s="6">
        <f t="shared" si="728"/>
        <v>9.4833697682563514E-2</v>
      </c>
      <c r="L1394" s="94">
        <f t="shared" si="729"/>
        <v>2.6363074222239145E-4</v>
      </c>
      <c r="M1394" s="94">
        <f t="shared" si="732"/>
        <v>1.3759690670547625E-3</v>
      </c>
      <c r="N1394" s="6">
        <f t="shared" si="719"/>
        <v>5.7385993324700379E-4</v>
      </c>
      <c r="O1394" s="6">
        <f t="shared" si="733"/>
        <v>0.32306939854328937</v>
      </c>
      <c r="P1394" s="6">
        <f t="shared" si="730"/>
        <v>0.32364325847653636</v>
      </c>
    </row>
    <row r="1395" spans="1:16" x14ac:dyDescent="0.25">
      <c r="A1395" s="33">
        <f t="shared" si="720"/>
        <v>0.31973112351761512</v>
      </c>
      <c r="B1395" s="24">
        <f t="shared" si="721"/>
        <v>1.4268876482384896E-2</v>
      </c>
      <c r="C1395" s="24">
        <f t="shared" si="722"/>
        <v>0.83276702843660377</v>
      </c>
      <c r="D1395" s="24">
        <f t="shared" si="723"/>
        <v>1.2964352843864739E-3</v>
      </c>
      <c r="E1395" s="24">
        <f t="shared" si="724"/>
        <v>8.6319647115613546E-2</v>
      </c>
      <c r="F1395" s="6">
        <f t="shared" si="725"/>
        <v>0.50191830504637303</v>
      </c>
      <c r="G1395" s="94">
        <f t="shared" si="731"/>
        <v>3.9118320642954028E-3</v>
      </c>
      <c r="H1395" s="6">
        <f t="shared" si="718"/>
        <v>0.32364295558191053</v>
      </c>
      <c r="I1395" s="6">
        <f t="shared" si="726"/>
        <v>0.13907209374891283</v>
      </c>
      <c r="J1395" s="6">
        <f t="shared" si="727"/>
        <v>0.91022230625108713</v>
      </c>
      <c r="K1395" s="6">
        <f t="shared" si="728"/>
        <v>9.4833587929894186E-2</v>
      </c>
      <c r="L1395" s="94">
        <f t="shared" si="729"/>
        <v>2.6363090201471286E-4</v>
      </c>
      <c r="M1395" s="94">
        <f t="shared" si="732"/>
        <v>1.3759690670547625E-3</v>
      </c>
      <c r="N1395" s="6">
        <f t="shared" si="719"/>
        <v>5.7385998917431637E-4</v>
      </c>
      <c r="O1395" s="6">
        <f t="shared" si="733"/>
        <v>0.32306939854328937</v>
      </c>
      <c r="P1395" s="6">
        <f t="shared" si="730"/>
        <v>0.32364325853246367</v>
      </c>
    </row>
    <row r="1396" spans="1:16" x14ac:dyDescent="0.25">
      <c r="A1396" s="33">
        <f t="shared" si="720"/>
        <v>0.31973127499289167</v>
      </c>
      <c r="B1396" s="24">
        <f t="shared" si="721"/>
        <v>1.4268725007108352E-2</v>
      </c>
      <c r="C1396" s="24">
        <f t="shared" si="722"/>
        <v>0.83276254319848242</v>
      </c>
      <c r="D1396" s="24">
        <f t="shared" si="723"/>
        <v>1.2964148219193495E-3</v>
      </c>
      <c r="E1396" s="24">
        <f t="shared" si="724"/>
        <v>8.6319667578080669E-2</v>
      </c>
      <c r="F1396" s="6">
        <f t="shared" si="725"/>
        <v>0.50191818606437155</v>
      </c>
      <c r="G1396" s="94">
        <f t="shared" si="731"/>
        <v>3.9118302096607001E-3</v>
      </c>
      <c r="H1396" s="6">
        <f t="shared" si="718"/>
        <v>0.32364310520255235</v>
      </c>
      <c r="I1396" s="6">
        <f t="shared" si="726"/>
        <v>0.13907134471414656</v>
      </c>
      <c r="J1396" s="6">
        <f t="shared" si="727"/>
        <v>0.91022305528585346</v>
      </c>
      <c r="K1396" s="6">
        <f t="shared" si="728"/>
        <v>9.483353237077935E-2</v>
      </c>
      <c r="L1396" s="94">
        <f t="shared" si="729"/>
        <v>2.6363098290755807E-4</v>
      </c>
      <c r="M1396" s="94">
        <f t="shared" si="732"/>
        <v>1.3759690670547625E-3</v>
      </c>
      <c r="N1396" s="6">
        <f t="shared" si="719"/>
        <v>5.7386001748681217E-4</v>
      </c>
      <c r="O1396" s="6">
        <f t="shared" si="733"/>
        <v>0.32306939854328937</v>
      </c>
      <c r="P1396" s="6">
        <f t="shared" si="730"/>
        <v>0.32364325856077619</v>
      </c>
    </row>
    <row r="1397" spans="1:16" x14ac:dyDescent="0.25">
      <c r="A1397" s="33">
        <f t="shared" si="720"/>
        <v>0.31973135167200362</v>
      </c>
      <c r="B1397" s="24">
        <f t="shared" si="721"/>
        <v>1.4268648327996403E-2</v>
      </c>
      <c r="C1397" s="24">
        <f t="shared" si="722"/>
        <v>0.83276027269337138</v>
      </c>
      <c r="D1397" s="24">
        <f t="shared" si="723"/>
        <v>1.2964044635437033E-3</v>
      </c>
      <c r="E1397" s="24">
        <f t="shared" si="724"/>
        <v>8.6319677936456313E-2</v>
      </c>
      <c r="F1397" s="6">
        <f t="shared" si="725"/>
        <v>0.50191812583410611</v>
      </c>
      <c r="G1397" s="94">
        <f t="shared" si="731"/>
        <v>3.9118292708202104E-3</v>
      </c>
      <c r="H1397" s="6">
        <f t="shared" si="718"/>
        <v>0.32364318094282385</v>
      </c>
      <c r="I1397" s="6">
        <f t="shared" si="726"/>
        <v>0.13907096553979303</v>
      </c>
      <c r="J1397" s="6">
        <f t="shared" si="727"/>
        <v>0.91022343446020693</v>
      </c>
      <c r="K1397" s="6">
        <f t="shared" si="728"/>
        <v>9.4833504245742453E-2</v>
      </c>
      <c r="L1397" s="94">
        <f t="shared" si="729"/>
        <v>2.6363102385765805E-4</v>
      </c>
      <c r="M1397" s="94">
        <f t="shared" si="732"/>
        <v>1.3759690670547625E-3</v>
      </c>
      <c r="N1397" s="6">
        <f t="shared" si="719"/>
        <v>5.7386003181934711E-4</v>
      </c>
      <c r="O1397" s="6">
        <f t="shared" si="733"/>
        <v>0.32306939854328937</v>
      </c>
      <c r="P1397" s="6">
        <f t="shared" si="730"/>
        <v>0.32364325857510873</v>
      </c>
    </row>
    <row r="1398" spans="1:16" x14ac:dyDescent="0.25">
      <c r="A1398" s="33">
        <f t="shared" si="720"/>
        <v>0.31973139048814603</v>
      </c>
      <c r="B1398" s="24">
        <f t="shared" si="721"/>
        <v>1.4268609511853991E-2</v>
      </c>
      <c r="C1398" s="24">
        <f t="shared" si="722"/>
        <v>0.83275912332664248</v>
      </c>
      <c r="D1398" s="24">
        <f t="shared" si="723"/>
        <v>1.2963992199852372E-3</v>
      </c>
      <c r="E1398" s="24">
        <f t="shared" si="724"/>
        <v>8.6319683180014775E-2</v>
      </c>
      <c r="F1398" s="6">
        <f t="shared" si="725"/>
        <v>0.50191809534468657</v>
      </c>
      <c r="G1398" s="94">
        <f t="shared" si="731"/>
        <v>3.9118287955658051E-3</v>
      </c>
      <c r="H1398" s="6">
        <f t="shared" si="718"/>
        <v>0.32364321928371181</v>
      </c>
      <c r="I1398" s="6">
        <f t="shared" si="726"/>
        <v>0.13907077359554931</v>
      </c>
      <c r="J1398" s="6">
        <f t="shared" si="727"/>
        <v>0.91022362640445065</v>
      </c>
      <c r="K1398" s="6">
        <f t="shared" si="728"/>
        <v>9.4833490008376584E-2</v>
      </c>
      <c r="L1398" s="94">
        <f t="shared" si="729"/>
        <v>2.6363104458745727E-4</v>
      </c>
      <c r="M1398" s="94">
        <f t="shared" si="732"/>
        <v>1.3759690670547625E-3</v>
      </c>
      <c r="N1398" s="6">
        <f t="shared" si="719"/>
        <v>5.7386003907477687E-4</v>
      </c>
      <c r="O1398" s="6">
        <f t="shared" si="733"/>
        <v>0.32306939854328937</v>
      </c>
      <c r="P1398" s="6">
        <f t="shared" si="730"/>
        <v>0.32364325858236415</v>
      </c>
    </row>
    <row r="1399" spans="1:16" x14ac:dyDescent="0.25">
      <c r="A1399" s="33">
        <f t="shared" si="720"/>
        <v>0.31973141013747219</v>
      </c>
      <c r="B1399" s="24">
        <f t="shared" si="721"/>
        <v>1.4268589862527825E-2</v>
      </c>
      <c r="C1399" s="24">
        <f t="shared" si="722"/>
        <v>0.8327585414990204</v>
      </c>
      <c r="D1399" s="24">
        <f t="shared" si="723"/>
        <v>1.2963965656181793E-3</v>
      </c>
      <c r="E1399" s="24">
        <f t="shared" si="724"/>
        <v>8.6319685834381835E-2</v>
      </c>
      <c r="F1399" s="6">
        <f t="shared" si="725"/>
        <v>0.50191807991049164</v>
      </c>
      <c r="G1399" s="94">
        <f t="shared" si="731"/>
        <v>3.9118285549850102E-3</v>
      </c>
      <c r="H1399" s="6">
        <f t="shared" si="718"/>
        <v>0.3236432386924572</v>
      </c>
      <c r="I1399" s="6">
        <f t="shared" si="726"/>
        <v>0.13907067643033641</v>
      </c>
      <c r="J1399" s="6">
        <f t="shared" si="727"/>
        <v>0.91022372356966352</v>
      </c>
      <c r="K1399" s="6">
        <f t="shared" si="728"/>
        <v>9.4833482801193331E-2</v>
      </c>
      <c r="L1399" s="94">
        <f t="shared" si="729"/>
        <v>2.6363105508125841E-4</v>
      </c>
      <c r="M1399" s="94">
        <f t="shared" si="732"/>
        <v>1.3759690670547625E-3</v>
      </c>
      <c r="N1399" s="6">
        <f t="shared" si="719"/>
        <v>5.7386004274760725E-4</v>
      </c>
      <c r="O1399" s="6">
        <f t="shared" si="733"/>
        <v>0.32306939854328937</v>
      </c>
      <c r="P1399" s="6">
        <f t="shared" si="730"/>
        <v>0.32364325858603699</v>
      </c>
    </row>
    <row r="1400" spans="1:16" x14ac:dyDescent="0.25">
      <c r="A1400" s="33">
        <f t="shared" si="720"/>
        <v>0.31973142008426209</v>
      </c>
      <c r="B1400" s="24">
        <f t="shared" si="721"/>
        <v>1.4268579915737933E-2</v>
      </c>
      <c r="C1400" s="24">
        <f t="shared" si="722"/>
        <v>0.83275824696881928</v>
      </c>
      <c r="D1400" s="24">
        <f t="shared" si="723"/>
        <v>1.2963952219375787E-3</v>
      </c>
      <c r="E1400" s="24">
        <f t="shared" si="724"/>
        <v>8.6319687178062432E-2</v>
      </c>
      <c r="F1400" s="6">
        <f t="shared" si="725"/>
        <v>0.50191807209746997</v>
      </c>
      <c r="G1400" s="94">
        <f t="shared" si="731"/>
        <v>3.9118284331993948E-3</v>
      </c>
      <c r="H1400" s="6">
        <f t="shared" si="718"/>
        <v>0.32364324851746146</v>
      </c>
      <c r="I1400" s="6">
        <f t="shared" si="726"/>
        <v>0.13907062724379282</v>
      </c>
      <c r="J1400" s="6">
        <f t="shared" si="727"/>
        <v>0.91022377275620714</v>
      </c>
      <c r="K1400" s="6">
        <f t="shared" si="728"/>
        <v>9.4833479152804059E-2</v>
      </c>
      <c r="L1400" s="94">
        <f t="shared" si="729"/>
        <v>2.6363106039339635E-4</v>
      </c>
      <c r="M1400" s="94">
        <f t="shared" si="732"/>
        <v>1.3759690670547625E-3</v>
      </c>
      <c r="N1400" s="6">
        <f t="shared" si="719"/>
        <v>5.7386004460685557E-4</v>
      </c>
      <c r="O1400" s="6">
        <f t="shared" si="733"/>
        <v>0.32306939854328937</v>
      </c>
      <c r="P1400" s="6">
        <f t="shared" si="730"/>
        <v>0.32364325858789622</v>
      </c>
    </row>
    <row r="1401" spans="1:16" x14ac:dyDescent="0.25">
      <c r="A1401" s="33">
        <f t="shared" si="720"/>
        <v>0.3197314251194795</v>
      </c>
      <c r="B1401" s="24">
        <f t="shared" si="721"/>
        <v>1.4268574880520524E-2</v>
      </c>
      <c r="C1401" s="24">
        <f t="shared" si="722"/>
        <v>0.83275809787308264</v>
      </c>
      <c r="D1401" s="24">
        <f t="shared" si="723"/>
        <v>1.2963945417460467E-3</v>
      </c>
      <c r="E1401" s="24">
        <f t="shared" si="724"/>
        <v>8.6319687858253974E-2</v>
      </c>
      <c r="F1401" s="6">
        <f t="shared" si="725"/>
        <v>0.5019180681423997</v>
      </c>
      <c r="G1401" s="94">
        <f t="shared" si="731"/>
        <v>3.9118283715496669E-3</v>
      </c>
      <c r="H1401" s="6">
        <f t="shared" si="718"/>
        <v>0.32364325349102918</v>
      </c>
      <c r="I1401" s="6">
        <f t="shared" si="726"/>
        <v>0.13907060234480481</v>
      </c>
      <c r="J1401" s="6">
        <f t="shared" si="727"/>
        <v>0.91022379765519512</v>
      </c>
      <c r="K1401" s="6">
        <f t="shared" si="728"/>
        <v>9.4833477305932862E-2</v>
      </c>
      <c r="L1401" s="94">
        <f t="shared" si="729"/>
        <v>2.6363106308248575E-4</v>
      </c>
      <c r="M1401" s="94">
        <f t="shared" si="732"/>
        <v>1.3759690670547625E-3</v>
      </c>
      <c r="N1401" s="6">
        <f t="shared" si="719"/>
        <v>5.7386004554803684E-4</v>
      </c>
      <c r="O1401" s="6">
        <f t="shared" si="733"/>
        <v>0.32306939854328937</v>
      </c>
      <c r="P1401" s="6">
        <f t="shared" si="730"/>
        <v>0.32364325858883741</v>
      </c>
    </row>
    <row r="1402" spans="1:16" x14ac:dyDescent="0.25">
      <c r="A1402" s="33">
        <f t="shared" si="720"/>
        <v>0.31973142766838358</v>
      </c>
      <c r="B1402" s="24">
        <f t="shared" si="721"/>
        <v>1.4268572331616436E-2</v>
      </c>
      <c r="C1402" s="24">
        <f t="shared" si="722"/>
        <v>0.83275802239852981</v>
      </c>
      <c r="D1402" s="24">
        <f t="shared" si="723"/>
        <v>1.2963941974227292E-3</v>
      </c>
      <c r="E1402" s="24">
        <f t="shared" si="724"/>
        <v>8.6319688202577294E-2</v>
      </c>
      <c r="F1402" s="6">
        <f t="shared" si="725"/>
        <v>0.501918066140283</v>
      </c>
      <c r="G1402" s="94">
        <f t="shared" si="731"/>
        <v>3.9118283403416386E-3</v>
      </c>
      <c r="H1402" s="6">
        <f t="shared" si="718"/>
        <v>0.32364325600872523</v>
      </c>
      <c r="I1402" s="6">
        <f t="shared" si="726"/>
        <v>0.13907058974055447</v>
      </c>
      <c r="J1402" s="6">
        <f t="shared" si="727"/>
        <v>0.91022381025944554</v>
      </c>
      <c r="K1402" s="6">
        <f t="shared" si="728"/>
        <v>9.4833476371018216E-2</v>
      </c>
      <c r="L1402" s="94">
        <f t="shared" si="729"/>
        <v>2.6363106444374511E-4</v>
      </c>
      <c r="M1402" s="94">
        <f t="shared" si="732"/>
        <v>1.3759690670547625E-3</v>
      </c>
      <c r="N1402" s="6">
        <f t="shared" si="719"/>
        <v>5.7386004602447756E-4</v>
      </c>
      <c r="O1402" s="6">
        <f t="shared" si="733"/>
        <v>0.32306939854328937</v>
      </c>
      <c r="P1402" s="6">
        <f t="shared" si="730"/>
        <v>0.32364325858931386</v>
      </c>
    </row>
    <row r="1403" spans="1:16" x14ac:dyDescent="0.25">
      <c r="A1403" s="33">
        <f t="shared" si="720"/>
        <v>0.3197314289586779</v>
      </c>
      <c r="B1403" s="24">
        <f t="shared" si="721"/>
        <v>1.426857104132212E-2</v>
      </c>
      <c r="C1403" s="24">
        <f t="shared" si="722"/>
        <v>0.83275798419215219</v>
      </c>
      <c r="D1403" s="24">
        <f t="shared" si="723"/>
        <v>1.296394023121001E-3</v>
      </c>
      <c r="E1403" s="24">
        <f t="shared" si="724"/>
        <v>8.631968837687902E-2</v>
      </c>
      <c r="F1403" s="6">
        <f t="shared" si="725"/>
        <v>0.50191806512678083</v>
      </c>
      <c r="G1403" s="94">
        <f t="shared" si="731"/>
        <v>3.911828324543655E-3</v>
      </c>
      <c r="H1403" s="6">
        <f t="shared" si="718"/>
        <v>0.32364325728322157</v>
      </c>
      <c r="I1403" s="6">
        <f t="shared" si="726"/>
        <v>0.13907058336008943</v>
      </c>
      <c r="J1403" s="6">
        <f t="shared" si="727"/>
        <v>0.91022381663991059</v>
      </c>
      <c r="K1403" s="6">
        <f t="shared" si="728"/>
        <v>9.4833475897750041E-2</v>
      </c>
      <c r="L1403" s="94">
        <f t="shared" si="729"/>
        <v>2.6363106513283555E-4</v>
      </c>
      <c r="M1403" s="94">
        <f t="shared" si="732"/>
        <v>1.3759690670547625E-3</v>
      </c>
      <c r="N1403" s="6">
        <f t="shared" si="719"/>
        <v>5.7386004626565931E-4</v>
      </c>
      <c r="O1403" s="6">
        <f t="shared" si="733"/>
        <v>0.32306939854328937</v>
      </c>
      <c r="P1403" s="6">
        <f t="shared" si="730"/>
        <v>0.32364325858955501</v>
      </c>
    </row>
    <row r="1405" spans="1:16" x14ac:dyDescent="0.25">
      <c r="A1405" s="11" t="s">
        <v>75</v>
      </c>
      <c r="B1405" s="11"/>
      <c r="C1405" s="11"/>
      <c r="D1405" s="11"/>
      <c r="E1405" s="11"/>
      <c r="F1405">
        <f>F1372+1</f>
        <v>43</v>
      </c>
      <c r="G1405" t="s">
        <v>76</v>
      </c>
      <c r="H1405">
        <f>D$18/100</f>
        <v>0.7</v>
      </c>
      <c r="K1405" t="s">
        <v>15</v>
      </c>
    </row>
    <row r="1406" spans="1:16" x14ac:dyDescent="0.25">
      <c r="A1406" s="4" t="s">
        <v>82</v>
      </c>
      <c r="B1406" s="4" t="s">
        <v>185</v>
      </c>
      <c r="C1406" s="4" t="s">
        <v>186</v>
      </c>
      <c r="D1406" s="4" t="s">
        <v>187</v>
      </c>
      <c r="E1406" s="4" t="s">
        <v>188</v>
      </c>
      <c r="F1406" s="4" t="s">
        <v>79</v>
      </c>
      <c r="G1406" s="4" t="s">
        <v>81</v>
      </c>
      <c r="H1406" s="4" t="s">
        <v>84</v>
      </c>
      <c r="I1406" s="4" t="s">
        <v>60</v>
      </c>
      <c r="J1406" s="4" t="s">
        <v>190</v>
      </c>
      <c r="K1406" s="4" t="s">
        <v>86</v>
      </c>
      <c r="L1406" s="4" t="s">
        <v>88</v>
      </c>
      <c r="M1406" s="4" t="s">
        <v>88</v>
      </c>
      <c r="N1406" s="4" t="s">
        <v>90</v>
      </c>
      <c r="O1406" s="4" t="s">
        <v>92</v>
      </c>
      <c r="P1406" s="4" t="s">
        <v>92</v>
      </c>
    </row>
    <row r="1407" spans="1:16" x14ac:dyDescent="0.25">
      <c r="A1407" s="4" t="s">
        <v>77</v>
      </c>
      <c r="B1407" s="4" t="s">
        <v>10</v>
      </c>
      <c r="C1407" s="4" t="s">
        <v>57</v>
      </c>
      <c r="D1407" s="4" t="s">
        <v>59</v>
      </c>
      <c r="E1407" s="4" t="s">
        <v>189</v>
      </c>
      <c r="F1407" s="4" t="s">
        <v>78</v>
      </c>
      <c r="G1407" s="4" t="s">
        <v>80</v>
      </c>
      <c r="H1407" s="4" t="s">
        <v>83</v>
      </c>
      <c r="I1407" s="4" t="s">
        <v>61</v>
      </c>
      <c r="J1407" s="4" t="s">
        <v>191</v>
      </c>
      <c r="K1407" s="4" t="s">
        <v>85</v>
      </c>
      <c r="L1407" s="4" t="s">
        <v>87</v>
      </c>
      <c r="M1407" s="4" t="s">
        <v>28</v>
      </c>
      <c r="N1407" s="4" t="s">
        <v>89</v>
      </c>
      <c r="O1407" s="4" t="s">
        <v>32</v>
      </c>
      <c r="P1407" s="4" t="s">
        <v>91</v>
      </c>
    </row>
    <row r="1408" spans="1:16" x14ac:dyDescent="0.25">
      <c r="A1408" s="4" t="s">
        <v>0</v>
      </c>
      <c r="B1408" s="4" t="s">
        <v>0</v>
      </c>
      <c r="C1408" s="4" t="s">
        <v>97</v>
      </c>
      <c r="D1408" s="4" t="s">
        <v>17</v>
      </c>
      <c r="E1408" s="4" t="s">
        <v>17</v>
      </c>
      <c r="F1408" s="4" t="s">
        <v>22</v>
      </c>
      <c r="G1408" s="4" t="s">
        <v>0</v>
      </c>
      <c r="H1408" s="4" t="s">
        <v>0</v>
      </c>
      <c r="I1408" s="4" t="s">
        <v>0</v>
      </c>
      <c r="J1408" s="4" t="s">
        <v>0</v>
      </c>
      <c r="K1408" s="4" t="s">
        <v>0</v>
      </c>
      <c r="L1408" s="4" t="s">
        <v>20</v>
      </c>
      <c r="M1408" s="4" t="s">
        <v>20</v>
      </c>
      <c r="N1408" s="4" t="s">
        <v>0</v>
      </c>
      <c r="O1408" s="4" t="s">
        <v>0</v>
      </c>
      <c r="P1408" s="4" t="s">
        <v>0</v>
      </c>
    </row>
    <row r="1409" spans="1:16" x14ac:dyDescent="0.25">
      <c r="A1409" s="24">
        <v>0.2</v>
      </c>
      <c r="B1409" s="24">
        <f>IF(A1409&lt;0.167,A1409,2*0.167-A1409)</f>
        <v>0.13400000000000001</v>
      </c>
      <c r="C1409" s="24">
        <f>2*ACOS((0.167-B1409)/0.167)</f>
        <v>2.7437647987045688</v>
      </c>
      <c r="D1409" s="24">
        <f>0.167^2*(C1409-SIN(C1409))/2</f>
        <v>3.2858095406100046E-2</v>
      </c>
      <c r="E1409" s="24">
        <f>IF(A1409&lt;0.167,D1409,3.1416*(0.167)^2-D1409)</f>
        <v>5.4757986993899971E-2</v>
      </c>
      <c r="F1409" s="6">
        <f>$D$19/E1409</f>
        <v>0.7912162837048089</v>
      </c>
      <c r="G1409" s="94">
        <f>F1409^2/(2*32.2)</f>
        <v>9.7208572608641092E-3</v>
      </c>
      <c r="H1409" s="6">
        <f t="shared" ref="H1409:H1436" si="734">A1409+G1409</f>
        <v>0.20972085726086412</v>
      </c>
      <c r="I1409" s="6">
        <f>0.167*C1409</f>
        <v>0.45820872138366303</v>
      </c>
      <c r="J1409" s="6">
        <f>IF(A1409&lt;0.167,I1409,(2*3.1416*0.167-I1409))</f>
        <v>0.59108567861633698</v>
      </c>
      <c r="K1409" s="6">
        <f>E1409/J1409</f>
        <v>9.2639678095537803E-2</v>
      </c>
      <c r="L1409" s="94">
        <f>($D$21^2)*(F1409^2)/(($D$20^2)*(K1409^1.333))</f>
        <v>6.7588190163551704E-4</v>
      </c>
      <c r="M1409" s="94">
        <f>D1392</f>
        <v>1.2967133129142012E-3</v>
      </c>
      <c r="N1409" s="6">
        <f t="shared" ref="N1409:N1436" si="735">((M1409+L1409)/2)*D$30</f>
        <v>6.9040832509240123E-4</v>
      </c>
      <c r="O1409" s="6">
        <f>H1403</f>
        <v>0.32364325728322157</v>
      </c>
      <c r="P1409" s="6">
        <f>N1409+O1409</f>
        <v>0.324333665608314</v>
      </c>
    </row>
    <row r="1410" spans="1:16" x14ac:dyDescent="0.25">
      <c r="A1410" s="33">
        <f t="shared" ref="A1410:A1436" si="736">A1409+(P1409-H1409)/2</f>
        <v>0.25730640417372497</v>
      </c>
      <c r="B1410" s="24">
        <f t="shared" ref="B1410:B1436" si="737">IF(A1410&lt;0.167,A1410,2*0.167-A1410)</f>
        <v>7.6693595826275052E-2</v>
      </c>
      <c r="C1410" s="24">
        <f t="shared" ref="C1410:C1436" si="738">2*ACOS((0.167-B1410)/0.167)</f>
        <v>1.9989193109240011</v>
      </c>
      <c r="D1410" s="24">
        <f t="shared" ref="D1410:D1436" si="739">0.167^2*(C1410-SIN(C1410))/2</f>
        <v>1.518796857326073E-2</v>
      </c>
      <c r="E1410" s="24">
        <f t="shared" ref="E1410:E1436" si="740">IF(A1410&lt;0.167,D1410,3.1416*(0.167)^2-D1410)</f>
        <v>7.242811382673929E-2</v>
      </c>
      <c r="F1410" s="6">
        <f t="shared" ref="F1410:F1436" si="741">$D$19/E1410</f>
        <v>0.59818499589968266</v>
      </c>
      <c r="G1410" s="94">
        <f>F1410^2/2/32.2</f>
        <v>5.5562933124146483E-3</v>
      </c>
      <c r="H1410" s="6">
        <f t="shared" si="734"/>
        <v>0.26286269748613961</v>
      </c>
      <c r="I1410" s="6">
        <f t="shared" ref="I1410:I1436" si="742">0.167*C1410</f>
        <v>0.33381952492430822</v>
      </c>
      <c r="J1410" s="6">
        <f t="shared" ref="J1410:J1436" si="743">IF(A1410&lt;0.167,I1410,(2*3.1416*0.167-I1410))</f>
        <v>0.71547487507569174</v>
      </c>
      <c r="K1410" s="6">
        <f t="shared" ref="K1410:K1436" si="744">E1410/J1410</f>
        <v>0.1012308277339256</v>
      </c>
      <c r="L1410" s="94">
        <f t="shared" ref="L1410:L1436" si="745">($D$21^2)*(F1410^2)/(($D$20^2)*(K1410^1.333))</f>
        <v>3.4324950478970711E-4</v>
      </c>
      <c r="M1410" s="94">
        <f>M1409</f>
        <v>1.2967133129142012E-3</v>
      </c>
      <c r="N1410" s="6">
        <f t="shared" si="735"/>
        <v>5.7398698619636791E-4</v>
      </c>
      <c r="O1410" s="6">
        <f>O1409</f>
        <v>0.32364325728322157</v>
      </c>
      <c r="P1410" s="6">
        <f t="shared" ref="P1410:P1436" si="746">N1410+O1410</f>
        <v>0.32421724426941795</v>
      </c>
    </row>
    <row r="1411" spans="1:16" x14ac:dyDescent="0.25">
      <c r="A1411" s="33">
        <f t="shared" si="736"/>
        <v>0.28798367756536414</v>
      </c>
      <c r="B1411" s="24">
        <f t="shared" si="737"/>
        <v>4.6016322434635881E-2</v>
      </c>
      <c r="C1411" s="24">
        <f t="shared" si="738"/>
        <v>1.5211111276286775</v>
      </c>
      <c r="D1411" s="24">
        <f t="shared" si="739"/>
        <v>7.2838424076577014E-3</v>
      </c>
      <c r="E1411" s="24">
        <f t="shared" si="740"/>
        <v>8.0332239992342319E-2</v>
      </c>
      <c r="F1411" s="6">
        <f t="shared" si="741"/>
        <v>0.53932780881747844</v>
      </c>
      <c r="G1411" s="94">
        <f t="shared" ref="G1411:G1436" si="747">F1411^2/2/32.2</f>
        <v>4.5166845553394801E-3</v>
      </c>
      <c r="H1411" s="6">
        <f t="shared" si="734"/>
        <v>0.29250036212070363</v>
      </c>
      <c r="I1411" s="6">
        <f t="shared" si="742"/>
        <v>0.25402555831398915</v>
      </c>
      <c r="J1411" s="6">
        <f t="shared" si="743"/>
        <v>0.79526884168601075</v>
      </c>
      <c r="K1411" s="6">
        <f t="shared" si="744"/>
        <v>0.10101268373853783</v>
      </c>
      <c r="L1411" s="94">
        <f t="shared" si="745"/>
        <v>2.7982942161519333E-4</v>
      </c>
      <c r="M1411" s="94">
        <f t="shared" ref="M1411:M1436" si="748">M1410</f>
        <v>1.2967133129142012E-3</v>
      </c>
      <c r="N1411" s="6">
        <f t="shared" si="735"/>
        <v>5.517899570852881E-4</v>
      </c>
      <c r="O1411" s="6">
        <f t="shared" ref="O1411:O1436" si="749">O1410</f>
        <v>0.32364325728322157</v>
      </c>
      <c r="P1411" s="6">
        <f t="shared" si="746"/>
        <v>0.32419504724030684</v>
      </c>
    </row>
    <row r="1412" spans="1:16" x14ac:dyDescent="0.25">
      <c r="A1412" s="33">
        <f t="shared" si="736"/>
        <v>0.30383102012516572</v>
      </c>
      <c r="B1412" s="24">
        <f t="shared" si="737"/>
        <v>3.0168979874834301E-2</v>
      </c>
      <c r="C1412" s="24">
        <f t="shared" si="738"/>
        <v>1.2210490357041726</v>
      </c>
      <c r="D1412" s="24">
        <f t="shared" si="739"/>
        <v>3.9266275649819269E-3</v>
      </c>
      <c r="E1412" s="24">
        <f t="shared" si="740"/>
        <v>8.3689454835018093E-2</v>
      </c>
      <c r="F1412" s="6">
        <f t="shared" si="741"/>
        <v>0.51769259410136803</v>
      </c>
      <c r="G1412" s="94">
        <f t="shared" si="747"/>
        <v>4.1615779811708664E-3</v>
      </c>
      <c r="H1412" s="6">
        <f t="shared" si="734"/>
        <v>0.30799259810633661</v>
      </c>
      <c r="I1412" s="6">
        <f t="shared" si="742"/>
        <v>0.20391518896259683</v>
      </c>
      <c r="J1412" s="6">
        <f t="shared" si="743"/>
        <v>0.8453792110374031</v>
      </c>
      <c r="K1412" s="6">
        <f t="shared" si="744"/>
        <v>9.8996348316063951E-2</v>
      </c>
      <c r="L1412" s="94">
        <f t="shared" si="745"/>
        <v>2.6485268413716342E-4</v>
      </c>
      <c r="M1412" s="94">
        <f t="shared" si="748"/>
        <v>1.2967133129142012E-3</v>
      </c>
      <c r="N1412" s="6">
        <f t="shared" si="735"/>
        <v>5.4654809896797758E-4</v>
      </c>
      <c r="O1412" s="6">
        <f t="shared" si="749"/>
        <v>0.32364325728322157</v>
      </c>
      <c r="P1412" s="6">
        <f t="shared" si="746"/>
        <v>0.32418980538218956</v>
      </c>
    </row>
    <row r="1413" spans="1:16" x14ac:dyDescent="0.25">
      <c r="A1413" s="33">
        <f t="shared" si="736"/>
        <v>0.31192962376309219</v>
      </c>
      <c r="B1413" s="24">
        <f t="shared" si="737"/>
        <v>2.2070376236907829E-2</v>
      </c>
      <c r="C1413" s="24">
        <f t="shared" si="738"/>
        <v>1.0399079065462096</v>
      </c>
      <c r="D1413" s="24">
        <f t="shared" si="739"/>
        <v>2.4758501936544865E-3</v>
      </c>
      <c r="E1413" s="24">
        <f t="shared" si="740"/>
        <v>8.5140232206345534E-2</v>
      </c>
      <c r="F1413" s="6">
        <f t="shared" si="741"/>
        <v>0.50887118639125273</v>
      </c>
      <c r="G1413" s="94">
        <f t="shared" si="747"/>
        <v>4.0209609369447376E-3</v>
      </c>
      <c r="H1413" s="6">
        <f t="shared" si="734"/>
        <v>0.31595058470003695</v>
      </c>
      <c r="I1413" s="6">
        <f t="shared" si="742"/>
        <v>0.17366462039321701</v>
      </c>
      <c r="J1413" s="6">
        <f t="shared" si="743"/>
        <v>0.8756297796067829</v>
      </c>
      <c r="K1413" s="6">
        <f t="shared" si="744"/>
        <v>9.7233139152233111E-2</v>
      </c>
      <c r="L1413" s="94">
        <f t="shared" si="745"/>
        <v>2.6210788414584289E-4</v>
      </c>
      <c r="M1413" s="94">
        <f t="shared" si="748"/>
        <v>1.2967133129142012E-3</v>
      </c>
      <c r="N1413" s="6">
        <f t="shared" si="735"/>
        <v>5.4558741897101537E-4</v>
      </c>
      <c r="O1413" s="6">
        <f t="shared" si="749"/>
        <v>0.32364325728322157</v>
      </c>
      <c r="P1413" s="6">
        <f t="shared" si="746"/>
        <v>0.32418884470219261</v>
      </c>
    </row>
    <row r="1414" spans="1:16" x14ac:dyDescent="0.25">
      <c r="A1414" s="33">
        <f t="shared" si="736"/>
        <v>0.31604875376417002</v>
      </c>
      <c r="B1414" s="24">
        <f t="shared" si="737"/>
        <v>1.7951246235829998E-2</v>
      </c>
      <c r="C1414" s="24">
        <f t="shared" si="738"/>
        <v>0.93584379033217324</v>
      </c>
      <c r="D1414" s="24">
        <f t="shared" si="739"/>
        <v>1.8231588777791138E-3</v>
      </c>
      <c r="E1414" s="24">
        <f t="shared" si="740"/>
        <v>8.5792923522220899E-2</v>
      </c>
      <c r="F1414" s="6">
        <f t="shared" si="741"/>
        <v>0.50499982042514546</v>
      </c>
      <c r="G1414" s="94">
        <f t="shared" si="747"/>
        <v>3.9600127116370988E-3</v>
      </c>
      <c r="H1414" s="6">
        <f t="shared" si="734"/>
        <v>0.32000876647580712</v>
      </c>
      <c r="I1414" s="6">
        <f t="shared" si="742"/>
        <v>0.15628591298547295</v>
      </c>
      <c r="J1414" s="6">
        <f t="shared" si="743"/>
        <v>0.89300848701452695</v>
      </c>
      <c r="K1414" s="6">
        <f t="shared" si="744"/>
        <v>9.6071789652347694E-2</v>
      </c>
      <c r="L1414" s="94">
        <f t="shared" si="745"/>
        <v>2.6230282784747358E-4</v>
      </c>
      <c r="M1414" s="94">
        <f t="shared" si="748"/>
        <v>1.2967133129142012E-3</v>
      </c>
      <c r="N1414" s="6">
        <f t="shared" si="735"/>
        <v>5.4565564926658617E-4</v>
      </c>
      <c r="O1414" s="6">
        <f t="shared" si="749"/>
        <v>0.32364325728322157</v>
      </c>
      <c r="P1414" s="6">
        <f t="shared" si="746"/>
        <v>0.32418891293248814</v>
      </c>
    </row>
    <row r="1415" spans="1:16" x14ac:dyDescent="0.25">
      <c r="A1415" s="33">
        <f t="shared" si="736"/>
        <v>0.3181388269925105</v>
      </c>
      <c r="B1415" s="24">
        <f t="shared" si="737"/>
        <v>1.5861173007489515E-2</v>
      </c>
      <c r="C1415" s="24">
        <f t="shared" si="738"/>
        <v>0.87872546849135125</v>
      </c>
      <c r="D1415" s="24">
        <f t="shared" si="739"/>
        <v>1.5171516239288379E-3</v>
      </c>
      <c r="E1415" s="24">
        <f t="shared" si="740"/>
        <v>8.6098930776071184E-2</v>
      </c>
      <c r="F1415" s="6">
        <f t="shared" si="741"/>
        <v>0.50320498270938918</v>
      </c>
      <c r="G1415" s="94">
        <f t="shared" si="747"/>
        <v>3.931913891670134E-3</v>
      </c>
      <c r="H1415" s="6">
        <f t="shared" si="734"/>
        <v>0.32207074088418064</v>
      </c>
      <c r="I1415" s="6">
        <f t="shared" si="742"/>
        <v>0.14674715323805568</v>
      </c>
      <c r="J1415" s="6">
        <f t="shared" si="743"/>
        <v>0.90254724676194431</v>
      </c>
      <c r="K1415" s="6">
        <f t="shared" si="744"/>
        <v>9.5395483266906056E-2</v>
      </c>
      <c r="L1415" s="94">
        <f t="shared" si="745"/>
        <v>2.6290577517641136E-4</v>
      </c>
      <c r="M1415" s="94">
        <f t="shared" si="748"/>
        <v>1.2967133129142012E-3</v>
      </c>
      <c r="N1415" s="6">
        <f t="shared" si="735"/>
        <v>5.4586668083171435E-4</v>
      </c>
      <c r="O1415" s="6">
        <f t="shared" si="749"/>
        <v>0.32364325728322157</v>
      </c>
      <c r="P1415" s="6">
        <f t="shared" si="746"/>
        <v>0.32418912396405331</v>
      </c>
    </row>
    <row r="1416" spans="1:16" x14ac:dyDescent="0.25">
      <c r="A1416" s="33">
        <f t="shared" si="736"/>
        <v>0.31919801853244684</v>
      </c>
      <c r="B1416" s="24">
        <f t="shared" si="737"/>
        <v>1.4801981467553182E-2</v>
      </c>
      <c r="C1416" s="24">
        <f t="shared" si="738"/>
        <v>0.84841417693462784</v>
      </c>
      <c r="D1416" s="24">
        <f t="shared" si="739"/>
        <v>1.3690895913810895E-3</v>
      </c>
      <c r="E1416" s="24">
        <f t="shared" si="740"/>
        <v>8.624699280861893E-2</v>
      </c>
      <c r="F1416" s="6">
        <f t="shared" si="741"/>
        <v>0.50234112009688703</v>
      </c>
      <c r="G1416" s="94">
        <f t="shared" si="747"/>
        <v>3.9184254804378116E-3</v>
      </c>
      <c r="H1416" s="6">
        <f t="shared" si="734"/>
        <v>0.32311644401288464</v>
      </c>
      <c r="I1416" s="6">
        <f t="shared" si="742"/>
        <v>0.14168516754808286</v>
      </c>
      <c r="J1416" s="6">
        <f t="shared" si="743"/>
        <v>0.90760923245191716</v>
      </c>
      <c r="K1416" s="6">
        <f t="shared" si="744"/>
        <v>9.5026570604203359E-2</v>
      </c>
      <c r="L1416" s="94">
        <f t="shared" si="745"/>
        <v>2.6336061863475971E-4</v>
      </c>
      <c r="M1416" s="94">
        <f t="shared" si="748"/>
        <v>1.2967133129142012E-3</v>
      </c>
      <c r="N1416" s="6">
        <f t="shared" si="735"/>
        <v>5.460258760421363E-4</v>
      </c>
      <c r="O1416" s="6">
        <f t="shared" si="749"/>
        <v>0.32364325728322157</v>
      </c>
      <c r="P1416" s="6">
        <f t="shared" si="746"/>
        <v>0.32418928315926371</v>
      </c>
    </row>
    <row r="1417" spans="1:16" x14ac:dyDescent="0.25">
      <c r="A1417" s="33">
        <f t="shared" si="736"/>
        <v>0.3197344381056364</v>
      </c>
      <c r="B1417" s="24">
        <f t="shared" si="737"/>
        <v>1.4265561894363621E-2</v>
      </c>
      <c r="C1417" s="24">
        <f t="shared" si="738"/>
        <v>0.83266887708064452</v>
      </c>
      <c r="D1417" s="24">
        <f t="shared" si="739"/>
        <v>1.2959875475761331E-3</v>
      </c>
      <c r="E1417" s="24">
        <f t="shared" si="740"/>
        <v>8.6320094852423881E-2</v>
      </c>
      <c r="F1417" s="6">
        <f t="shared" si="741"/>
        <v>0.50191570162823107</v>
      </c>
      <c r="G1417" s="94">
        <f t="shared" si="747"/>
        <v>3.9117914835552717E-3</v>
      </c>
      <c r="H1417" s="6">
        <f t="shared" si="734"/>
        <v>0.32364622958919165</v>
      </c>
      <c r="I1417" s="6">
        <f t="shared" si="742"/>
        <v>0.13905570247246765</v>
      </c>
      <c r="J1417" s="6">
        <f t="shared" si="743"/>
        <v>0.91023869752753228</v>
      </c>
      <c r="K1417" s="6">
        <f t="shared" si="744"/>
        <v>9.4832372087556654E-2</v>
      </c>
      <c r="L1417" s="94">
        <f t="shared" si="745"/>
        <v>2.6363267265416758E-4</v>
      </c>
      <c r="M1417" s="94">
        <f t="shared" si="748"/>
        <v>1.2967133129142012E-3</v>
      </c>
      <c r="N1417" s="6">
        <f t="shared" si="735"/>
        <v>5.4612109494892903E-4</v>
      </c>
      <c r="O1417" s="6">
        <f t="shared" si="749"/>
        <v>0.32364325728322157</v>
      </c>
      <c r="P1417" s="6">
        <f t="shared" si="746"/>
        <v>0.32418937837817052</v>
      </c>
    </row>
    <row r="1418" spans="1:16" x14ac:dyDescent="0.25">
      <c r="A1418" s="33">
        <f t="shared" si="736"/>
        <v>0.32000601250012584</v>
      </c>
      <c r="B1418" s="24">
        <f t="shared" si="737"/>
        <v>1.3993987499874183E-2</v>
      </c>
      <c r="C1418" s="24">
        <f t="shared" si="738"/>
        <v>0.82458966209440376</v>
      </c>
      <c r="D1418" s="24">
        <f t="shared" si="739"/>
        <v>1.2594725294927305E-3</v>
      </c>
      <c r="E1418" s="24">
        <f t="shared" si="740"/>
        <v>8.6356609870507292E-2</v>
      </c>
      <c r="F1418" s="6">
        <f t="shared" si="741"/>
        <v>0.50170347165592455</v>
      </c>
      <c r="G1418" s="94">
        <f t="shared" si="747"/>
        <v>3.9084840601181217E-3</v>
      </c>
      <c r="H1418" s="6">
        <f t="shared" si="734"/>
        <v>0.32391449656024396</v>
      </c>
      <c r="I1418" s="6">
        <f t="shared" si="742"/>
        <v>0.13770647356976543</v>
      </c>
      <c r="J1418" s="6">
        <f t="shared" si="743"/>
        <v>0.91158792643023456</v>
      </c>
      <c r="K1418" s="6">
        <f t="shared" si="744"/>
        <v>9.4732068478219716E-2</v>
      </c>
      <c r="L1418" s="94">
        <f t="shared" si="745"/>
        <v>2.6378161269216983E-4</v>
      </c>
      <c r="M1418" s="94">
        <f t="shared" si="748"/>
        <v>1.2967133129142012E-3</v>
      </c>
      <c r="N1418" s="6">
        <f t="shared" si="735"/>
        <v>5.4617322396222979E-4</v>
      </c>
      <c r="O1418" s="6">
        <f t="shared" si="749"/>
        <v>0.32364325728322157</v>
      </c>
      <c r="P1418" s="6">
        <f t="shared" si="746"/>
        <v>0.3241894305071838</v>
      </c>
    </row>
    <row r="1419" spans="1:16" x14ac:dyDescent="0.25">
      <c r="A1419" s="33">
        <f t="shared" si="736"/>
        <v>0.32014347947359578</v>
      </c>
      <c r="B1419" s="24">
        <f t="shared" si="737"/>
        <v>1.3856520526404237E-2</v>
      </c>
      <c r="C1419" s="24">
        <f t="shared" si="738"/>
        <v>0.82047150996586105</v>
      </c>
      <c r="D1419" s="24">
        <f t="shared" si="739"/>
        <v>1.2411174971327444E-3</v>
      </c>
      <c r="E1419" s="24">
        <f t="shared" si="740"/>
        <v>8.6374964902867279E-2</v>
      </c>
      <c r="F1419" s="6">
        <f t="shared" si="741"/>
        <v>0.5015968576217803</v>
      </c>
      <c r="G1419" s="94">
        <f t="shared" si="747"/>
        <v>3.9068230990069027E-3</v>
      </c>
      <c r="H1419" s="6">
        <f t="shared" si="734"/>
        <v>0.3240503025726027</v>
      </c>
      <c r="I1419" s="6">
        <f t="shared" si="742"/>
        <v>0.1370187421642988</v>
      </c>
      <c r="J1419" s="6">
        <f t="shared" si="743"/>
        <v>0.91227565783570119</v>
      </c>
      <c r="K1419" s="6">
        <f t="shared" si="744"/>
        <v>9.4680773471238683E-2</v>
      </c>
      <c r="L1419" s="94">
        <f t="shared" si="745"/>
        <v>2.6385994840964321E-4</v>
      </c>
      <c r="M1419" s="94">
        <f t="shared" si="748"/>
        <v>1.2967133129142012E-3</v>
      </c>
      <c r="N1419" s="6">
        <f t="shared" si="735"/>
        <v>5.4620064146334549E-4</v>
      </c>
      <c r="O1419" s="6">
        <f t="shared" si="749"/>
        <v>0.32364325728322157</v>
      </c>
      <c r="P1419" s="6">
        <f t="shared" si="746"/>
        <v>0.3241894579246849</v>
      </c>
    </row>
    <row r="1420" spans="1:16" x14ac:dyDescent="0.25">
      <c r="A1420" s="33">
        <f t="shared" si="736"/>
        <v>0.32021305714963688</v>
      </c>
      <c r="B1420" s="24">
        <f t="shared" si="737"/>
        <v>1.3786942850363137E-2</v>
      </c>
      <c r="C1420" s="24">
        <f t="shared" si="738"/>
        <v>0.8183796958256635</v>
      </c>
      <c r="D1420" s="24">
        <f t="shared" si="739"/>
        <v>1.2318603547316293E-3</v>
      </c>
      <c r="E1420" s="24">
        <f t="shared" si="740"/>
        <v>8.6384222045268383E-2</v>
      </c>
      <c r="F1420" s="6">
        <f t="shared" si="741"/>
        <v>0.5015431052879743</v>
      </c>
      <c r="G1420" s="94">
        <f t="shared" si="747"/>
        <v>3.9059858146258388E-3</v>
      </c>
      <c r="H1420" s="6">
        <f t="shared" si="734"/>
        <v>0.32411904296426269</v>
      </c>
      <c r="I1420" s="6">
        <f t="shared" si="742"/>
        <v>0.13666940920288581</v>
      </c>
      <c r="J1420" s="6">
        <f t="shared" si="743"/>
        <v>0.91262499079711412</v>
      </c>
      <c r="K1420" s="6">
        <f t="shared" si="744"/>
        <v>9.4654675158323029E-2</v>
      </c>
      <c r="L1420" s="94">
        <f t="shared" si="745"/>
        <v>2.6390036153547622E-4</v>
      </c>
      <c r="M1420" s="94">
        <f t="shared" si="748"/>
        <v>1.2967133129142012E-3</v>
      </c>
      <c r="N1420" s="6">
        <f t="shared" si="735"/>
        <v>5.4621478605738699E-4</v>
      </c>
      <c r="O1420" s="6">
        <f t="shared" si="749"/>
        <v>0.32364325728322157</v>
      </c>
      <c r="P1420" s="6">
        <f t="shared" si="746"/>
        <v>0.32418947206927895</v>
      </c>
    </row>
    <row r="1421" spans="1:16" x14ac:dyDescent="0.25">
      <c r="A1421" s="33">
        <f t="shared" si="736"/>
        <v>0.32024827170214498</v>
      </c>
      <c r="B1421" s="24">
        <f t="shared" si="737"/>
        <v>1.3751728297855037E-2</v>
      </c>
      <c r="C1421" s="24">
        <f t="shared" si="738"/>
        <v>0.81731906485221284</v>
      </c>
      <c r="D1421" s="24">
        <f t="shared" si="739"/>
        <v>1.227183648528843E-3</v>
      </c>
      <c r="E1421" s="24">
        <f t="shared" si="740"/>
        <v>8.6388898751471169E-2</v>
      </c>
      <c r="F1421" s="6">
        <f t="shared" si="741"/>
        <v>0.50151595400134652</v>
      </c>
      <c r="G1421" s="94">
        <f t="shared" si="747"/>
        <v>3.9055629210851036E-3</v>
      </c>
      <c r="H1421" s="6">
        <f t="shared" si="734"/>
        <v>0.32415383462323011</v>
      </c>
      <c r="I1421" s="6">
        <f t="shared" si="742"/>
        <v>0.13649228383031956</v>
      </c>
      <c r="J1421" s="6">
        <f t="shared" si="743"/>
        <v>0.91280211616968043</v>
      </c>
      <c r="K1421" s="6">
        <f t="shared" si="744"/>
        <v>9.4641431281927896E-2</v>
      </c>
      <c r="L1421" s="94">
        <f t="shared" si="745"/>
        <v>2.639210124362884E-4</v>
      </c>
      <c r="M1421" s="94">
        <f t="shared" si="748"/>
        <v>1.2967133129142012E-3</v>
      </c>
      <c r="N1421" s="6">
        <f t="shared" si="735"/>
        <v>5.4622201387267131E-4</v>
      </c>
      <c r="O1421" s="6">
        <f t="shared" si="749"/>
        <v>0.32364325728322157</v>
      </c>
      <c r="P1421" s="6">
        <f t="shared" si="746"/>
        <v>0.32418947929709424</v>
      </c>
    </row>
    <row r="1422" spans="1:16" x14ac:dyDescent="0.25">
      <c r="A1422" s="33">
        <f t="shared" si="736"/>
        <v>0.32026609403907702</v>
      </c>
      <c r="B1422" s="24">
        <f t="shared" si="737"/>
        <v>1.3733905960922999E-2</v>
      </c>
      <c r="C1422" s="24">
        <f t="shared" si="738"/>
        <v>0.81678177660062268</v>
      </c>
      <c r="D1422" s="24">
        <f t="shared" si="739"/>
        <v>1.224818916354083E-3</v>
      </c>
      <c r="E1422" s="24">
        <f t="shared" si="740"/>
        <v>8.6391263483645939E-2</v>
      </c>
      <c r="F1422" s="6">
        <f t="shared" si="741"/>
        <v>0.50150222632953378</v>
      </c>
      <c r="G1422" s="94">
        <f t="shared" si="747"/>
        <v>3.9053491151161321E-3</v>
      </c>
      <c r="H1422" s="6">
        <f t="shared" si="734"/>
        <v>0.32417144315419316</v>
      </c>
      <c r="I1422" s="6">
        <f t="shared" si="742"/>
        <v>0.136402556692304</v>
      </c>
      <c r="J1422" s="6">
        <f t="shared" si="743"/>
        <v>0.91289184330769602</v>
      </c>
      <c r="K1422" s="6">
        <f t="shared" si="744"/>
        <v>9.4634719454413194E-2</v>
      </c>
      <c r="L1422" s="94">
        <f t="shared" si="745"/>
        <v>2.6393151465495799E-4</v>
      </c>
      <c r="M1422" s="94">
        <f t="shared" si="748"/>
        <v>1.2967133129142012E-3</v>
      </c>
      <c r="N1422" s="6">
        <f t="shared" si="735"/>
        <v>5.462256896492057E-4</v>
      </c>
      <c r="O1422" s="6">
        <f t="shared" si="749"/>
        <v>0.32364325728322157</v>
      </c>
      <c r="P1422" s="6">
        <f t="shared" si="746"/>
        <v>0.32418948297287076</v>
      </c>
    </row>
    <row r="1423" spans="1:16" x14ac:dyDescent="0.25">
      <c r="A1423" s="33">
        <f t="shared" si="736"/>
        <v>0.32027511394841579</v>
      </c>
      <c r="B1423" s="24">
        <f t="shared" si="737"/>
        <v>1.3724886051584229E-2</v>
      </c>
      <c r="C1423" s="24">
        <f t="shared" si="738"/>
        <v>0.81650972710917635</v>
      </c>
      <c r="D1423" s="24">
        <f t="shared" si="739"/>
        <v>1.2236226815849317E-3</v>
      </c>
      <c r="E1423" s="24">
        <f t="shared" si="740"/>
        <v>8.6392459718415082E-2</v>
      </c>
      <c r="F1423" s="6">
        <f t="shared" si="741"/>
        <v>0.50149528226981033</v>
      </c>
      <c r="G1423" s="94">
        <f t="shared" si="747"/>
        <v>3.9052409648893897E-3</v>
      </c>
      <c r="H1423" s="6">
        <f t="shared" si="734"/>
        <v>0.32418035491330516</v>
      </c>
      <c r="I1423" s="6">
        <f t="shared" si="742"/>
        <v>0.13635712442723247</v>
      </c>
      <c r="J1423" s="6">
        <f t="shared" si="743"/>
        <v>0.91293727557276749</v>
      </c>
      <c r="K1423" s="6">
        <f t="shared" si="744"/>
        <v>9.4631320277960326E-2</v>
      </c>
      <c r="L1423" s="94">
        <f t="shared" si="745"/>
        <v>2.6393684283820856E-4</v>
      </c>
      <c r="M1423" s="94">
        <f>M1415</f>
        <v>1.2967133129142012E-3</v>
      </c>
      <c r="N1423" s="6">
        <f t="shared" si="735"/>
        <v>5.4622755451334338E-4</v>
      </c>
      <c r="O1423" s="6">
        <f>O1415</f>
        <v>0.32364325728322157</v>
      </c>
      <c r="P1423" s="6">
        <f t="shared" si="746"/>
        <v>0.32418948483773491</v>
      </c>
    </row>
    <row r="1424" spans="1:16" x14ac:dyDescent="0.25">
      <c r="A1424" s="33">
        <f t="shared" si="736"/>
        <v>0.32027967891063069</v>
      </c>
      <c r="B1424" s="24">
        <f t="shared" si="737"/>
        <v>1.3720321089369325E-2</v>
      </c>
      <c r="C1424" s="24">
        <f t="shared" si="738"/>
        <v>0.81637201067128506</v>
      </c>
      <c r="D1424" s="24">
        <f t="shared" si="739"/>
        <v>1.2230174123698222E-3</v>
      </c>
      <c r="E1424" s="24">
        <f t="shared" si="740"/>
        <v>8.6393064987630191E-2</v>
      </c>
      <c r="F1424" s="6">
        <f t="shared" si="741"/>
        <v>0.50149176879733515</v>
      </c>
      <c r="G1424" s="94">
        <f t="shared" si="747"/>
        <v>3.9051862448987546E-3</v>
      </c>
      <c r="H1424" s="6">
        <f t="shared" si="734"/>
        <v>0.32418486515552947</v>
      </c>
      <c r="I1424" s="6">
        <f t="shared" si="742"/>
        <v>0.1363341257821046</v>
      </c>
      <c r="J1424" s="6">
        <f t="shared" si="743"/>
        <v>0.91296027421789538</v>
      </c>
      <c r="K1424" s="6">
        <f t="shared" si="744"/>
        <v>9.4629599367442835E-2</v>
      </c>
      <c r="L1424" s="94">
        <f t="shared" si="745"/>
        <v>2.6393954275516485E-4</v>
      </c>
      <c r="M1424" s="94">
        <f t="shared" si="748"/>
        <v>1.2967133129142012E-3</v>
      </c>
      <c r="N1424" s="6">
        <f t="shared" si="735"/>
        <v>5.462284994842781E-4</v>
      </c>
      <c r="O1424" s="6">
        <f t="shared" si="749"/>
        <v>0.32364325728322157</v>
      </c>
      <c r="P1424" s="6">
        <f t="shared" si="746"/>
        <v>0.32418948578270584</v>
      </c>
    </row>
    <row r="1425" spans="1:16" x14ac:dyDescent="0.25">
      <c r="A1425" s="33">
        <f t="shared" si="736"/>
        <v>0.32028198922421891</v>
      </c>
      <c r="B1425" s="24">
        <f t="shared" si="737"/>
        <v>1.3718010775781109E-2</v>
      </c>
      <c r="C1425" s="24">
        <f t="shared" si="738"/>
        <v>0.8163023044406934</v>
      </c>
      <c r="D1425" s="24">
        <f t="shared" si="739"/>
        <v>1.2227111241752944E-3</v>
      </c>
      <c r="E1425" s="24">
        <f t="shared" si="740"/>
        <v>8.6393371275824721E-2</v>
      </c>
      <c r="F1425" s="6">
        <f t="shared" si="741"/>
        <v>0.50148999087148083</v>
      </c>
      <c r="G1425" s="94">
        <f t="shared" si="747"/>
        <v>3.9051585550353711E-3</v>
      </c>
      <c r="H1425" s="6">
        <f t="shared" si="734"/>
        <v>0.32418714777925428</v>
      </c>
      <c r="I1425" s="6">
        <f t="shared" si="742"/>
        <v>0.13632248484159581</v>
      </c>
      <c r="J1425" s="6">
        <f t="shared" si="743"/>
        <v>0.91297191515840415</v>
      </c>
      <c r="K1425" s="6">
        <f t="shared" si="744"/>
        <v>9.4628728267983075E-2</v>
      </c>
      <c r="L1425" s="94">
        <f t="shared" si="745"/>
        <v>2.63940910028703E-4</v>
      </c>
      <c r="M1425" s="94">
        <f t="shared" si="748"/>
        <v>1.2967133129142012E-3</v>
      </c>
      <c r="N1425" s="6">
        <f t="shared" si="735"/>
        <v>5.4622897803001641E-4</v>
      </c>
      <c r="O1425" s="6">
        <f t="shared" si="749"/>
        <v>0.32364325728322157</v>
      </c>
      <c r="P1425" s="6">
        <f t="shared" si="746"/>
        <v>0.3241894862612516</v>
      </c>
    </row>
    <row r="1426" spans="1:16" x14ac:dyDescent="0.25">
      <c r="A1426" s="33">
        <f t="shared" si="736"/>
        <v>0.3202831584652176</v>
      </c>
      <c r="B1426" s="24">
        <f t="shared" si="737"/>
        <v>1.371684153478242E-2</v>
      </c>
      <c r="C1426" s="24">
        <f t="shared" si="738"/>
        <v>0.81626702423889785</v>
      </c>
      <c r="D1426" s="24">
        <f t="shared" si="739"/>
        <v>1.2225561222826025E-3</v>
      </c>
      <c r="E1426" s="24">
        <f t="shared" si="740"/>
        <v>8.6393526277717417E-2</v>
      </c>
      <c r="F1426" s="6">
        <f t="shared" si="741"/>
        <v>0.50148909112932305</v>
      </c>
      <c r="G1426" s="94">
        <f t="shared" si="747"/>
        <v>3.9051445422626468E-3</v>
      </c>
      <c r="H1426" s="6">
        <f t="shared" si="734"/>
        <v>0.32418830300748025</v>
      </c>
      <c r="I1426" s="6">
        <f t="shared" si="742"/>
        <v>0.13631659304789595</v>
      </c>
      <c r="J1426" s="6">
        <f t="shared" si="743"/>
        <v>0.91297780695210395</v>
      </c>
      <c r="K1426" s="6">
        <f t="shared" si="744"/>
        <v>9.462828736892806E-2</v>
      </c>
      <c r="L1426" s="94">
        <f t="shared" si="745"/>
        <v>2.6394160221940294E-4</v>
      </c>
      <c r="M1426" s="94">
        <f t="shared" si="748"/>
        <v>1.2967133129142012E-3</v>
      </c>
      <c r="N1426" s="6">
        <f t="shared" si="735"/>
        <v>5.4622922029676137E-4</v>
      </c>
      <c r="O1426" s="6">
        <f t="shared" si="749"/>
        <v>0.32364325728322157</v>
      </c>
      <c r="P1426" s="6">
        <f t="shared" si="746"/>
        <v>0.32418948650351831</v>
      </c>
    </row>
    <row r="1427" spans="1:16" x14ac:dyDescent="0.25">
      <c r="A1427" s="33">
        <f t="shared" si="736"/>
        <v>0.32028375021323663</v>
      </c>
      <c r="B1427" s="24">
        <f t="shared" si="737"/>
        <v>1.371624978676339E-2</v>
      </c>
      <c r="C1427" s="24">
        <f t="shared" si="738"/>
        <v>0.81624916852659846</v>
      </c>
      <c r="D1427" s="24">
        <f t="shared" si="739"/>
        <v>1.2224776788775636E-3</v>
      </c>
      <c r="E1427" s="24">
        <f t="shared" si="740"/>
        <v>8.6393604721122452E-2</v>
      </c>
      <c r="F1427" s="6">
        <f t="shared" si="741"/>
        <v>0.50148863578876834</v>
      </c>
      <c r="G1427" s="94">
        <f t="shared" si="747"/>
        <v>3.905137450703105E-3</v>
      </c>
      <c r="H1427" s="6">
        <f t="shared" si="734"/>
        <v>0.32418888766393972</v>
      </c>
      <c r="I1427" s="6">
        <f t="shared" si="742"/>
        <v>0.13631361114394194</v>
      </c>
      <c r="J1427" s="6">
        <f t="shared" si="743"/>
        <v>0.91298078885605805</v>
      </c>
      <c r="K1427" s="6">
        <f t="shared" si="744"/>
        <v>9.4628064221780023E-2</v>
      </c>
      <c r="L1427" s="94">
        <f t="shared" si="745"/>
        <v>2.6394195259027149E-4</v>
      </c>
      <c r="M1427" s="94">
        <f t="shared" si="748"/>
        <v>1.2967133129142012E-3</v>
      </c>
      <c r="N1427" s="6">
        <f t="shared" si="735"/>
        <v>5.4622934292656547E-4</v>
      </c>
      <c r="O1427" s="6">
        <f t="shared" si="749"/>
        <v>0.32364325728322157</v>
      </c>
      <c r="P1427" s="6">
        <f t="shared" si="746"/>
        <v>0.32418948662614816</v>
      </c>
    </row>
    <row r="1428" spans="1:16" x14ac:dyDescent="0.25">
      <c r="A1428" s="33">
        <f t="shared" si="736"/>
        <v>0.32028404969434088</v>
      </c>
      <c r="B1428" s="24">
        <f t="shared" si="737"/>
        <v>1.3715950305659141E-2</v>
      </c>
      <c r="C1428" s="24">
        <f t="shared" si="738"/>
        <v>0.81624013168759202</v>
      </c>
      <c r="D1428" s="24">
        <f t="shared" si="739"/>
        <v>1.222437979627978E-3</v>
      </c>
      <c r="E1428" s="24">
        <f t="shared" si="740"/>
        <v>8.6393644420372034E-2</v>
      </c>
      <c r="F1428" s="6">
        <f t="shared" si="741"/>
        <v>0.50148840534678796</v>
      </c>
      <c r="G1428" s="94">
        <f t="shared" si="747"/>
        <v>3.9051338617587619E-3</v>
      </c>
      <c r="H1428" s="6">
        <f t="shared" si="734"/>
        <v>0.32418918355609966</v>
      </c>
      <c r="I1428" s="6">
        <f t="shared" si="742"/>
        <v>0.13631210199182789</v>
      </c>
      <c r="J1428" s="6">
        <f t="shared" si="743"/>
        <v>0.9129822980081721</v>
      </c>
      <c r="K1428" s="6">
        <f t="shared" si="744"/>
        <v>9.4627951285424297E-2</v>
      </c>
      <c r="L1428" s="94">
        <f t="shared" si="745"/>
        <v>2.6394212992579845E-4</v>
      </c>
      <c r="M1428" s="94">
        <f t="shared" si="748"/>
        <v>1.2967133129142012E-3</v>
      </c>
      <c r="N1428" s="6">
        <f t="shared" si="735"/>
        <v>5.4622940499399989E-4</v>
      </c>
      <c r="O1428" s="6">
        <f t="shared" si="749"/>
        <v>0.32364325728322157</v>
      </c>
      <c r="P1428" s="6">
        <f t="shared" si="746"/>
        <v>0.32418948668821557</v>
      </c>
    </row>
    <row r="1429" spans="1:16" x14ac:dyDescent="0.25">
      <c r="A1429" s="33">
        <f t="shared" si="736"/>
        <v>0.3202842012603988</v>
      </c>
      <c r="B1429" s="24">
        <f t="shared" si="737"/>
        <v>1.3715798739601215E-2</v>
      </c>
      <c r="C1429" s="24">
        <f t="shared" si="738"/>
        <v>0.81623555814748139</v>
      </c>
      <c r="D1429" s="24">
        <f t="shared" si="739"/>
        <v>1.2224178881720285E-3</v>
      </c>
      <c r="E1429" s="24">
        <f t="shared" si="740"/>
        <v>8.6393664511827992E-2</v>
      </c>
      <c r="F1429" s="6">
        <f t="shared" si="741"/>
        <v>0.50148828872212259</v>
      </c>
      <c r="G1429" s="94">
        <f t="shared" si="747"/>
        <v>3.9051320454261324E-3</v>
      </c>
      <c r="H1429" s="6">
        <f t="shared" si="734"/>
        <v>0.32418933330582494</v>
      </c>
      <c r="I1429" s="6">
        <f t="shared" si="742"/>
        <v>0.13631133821062941</v>
      </c>
      <c r="J1429" s="6">
        <f t="shared" si="743"/>
        <v>0.91298306178937061</v>
      </c>
      <c r="K1429" s="6">
        <f t="shared" si="744"/>
        <v>9.4627894128181983E-2</v>
      </c>
      <c r="L1429" s="94">
        <f t="shared" si="745"/>
        <v>2.6394221967819743E-4</v>
      </c>
      <c r="M1429" s="94">
        <f t="shared" si="748"/>
        <v>1.2967133129142012E-3</v>
      </c>
      <c r="N1429" s="6">
        <f t="shared" si="735"/>
        <v>5.4622943640733948E-4</v>
      </c>
      <c r="O1429" s="6">
        <f t="shared" si="749"/>
        <v>0.32364325728322157</v>
      </c>
      <c r="P1429" s="6">
        <f t="shared" si="746"/>
        <v>0.32418948671962894</v>
      </c>
    </row>
    <row r="1430" spans="1:16" x14ac:dyDescent="0.25">
      <c r="A1430" s="33">
        <f t="shared" si="736"/>
        <v>0.3202842779673008</v>
      </c>
      <c r="B1430" s="24">
        <f t="shared" si="737"/>
        <v>1.3715722032699218E-2</v>
      </c>
      <c r="C1430" s="24">
        <f t="shared" si="738"/>
        <v>0.81623324349012982</v>
      </c>
      <c r="D1430" s="24">
        <f t="shared" si="739"/>
        <v>1.2224077200167962E-3</v>
      </c>
      <c r="E1430" s="24">
        <f t="shared" si="740"/>
        <v>8.6393674679983226E-2</v>
      </c>
      <c r="F1430" s="6">
        <f t="shared" si="741"/>
        <v>0.50148822969915841</v>
      </c>
      <c r="G1430" s="94">
        <f t="shared" si="747"/>
        <v>3.9051311261924819E-3</v>
      </c>
      <c r="H1430" s="6">
        <f t="shared" si="734"/>
        <v>0.32418940909349331</v>
      </c>
      <c r="I1430" s="6">
        <f t="shared" si="742"/>
        <v>0.13631095166285168</v>
      </c>
      <c r="J1430" s="6">
        <f t="shared" si="743"/>
        <v>0.91298344833714828</v>
      </c>
      <c r="K1430" s="6">
        <f t="shared" si="744"/>
        <v>9.4627865200990591E-2</v>
      </c>
      <c r="L1430" s="94">
        <f t="shared" si="745"/>
        <v>2.6394226510242572E-4</v>
      </c>
      <c r="M1430" s="94">
        <f t="shared" si="748"/>
        <v>1.2967133129142012E-3</v>
      </c>
      <c r="N1430" s="6">
        <f t="shared" si="735"/>
        <v>5.4622945230581939E-4</v>
      </c>
      <c r="O1430" s="6">
        <f t="shared" si="749"/>
        <v>0.32364325728322157</v>
      </c>
      <c r="P1430" s="6">
        <f t="shared" si="746"/>
        <v>0.32418948673552739</v>
      </c>
    </row>
    <row r="1431" spans="1:16" x14ac:dyDescent="0.25">
      <c r="A1431" s="33">
        <f t="shared" si="736"/>
        <v>0.32028431678831781</v>
      </c>
      <c r="B1431" s="24">
        <f t="shared" si="737"/>
        <v>1.3715683211682206E-2</v>
      </c>
      <c r="C1431" s="24">
        <f t="shared" si="738"/>
        <v>0.81623207205012616</v>
      </c>
      <c r="D1431" s="24">
        <f t="shared" si="739"/>
        <v>1.2224025739696819E-3</v>
      </c>
      <c r="E1431" s="24">
        <f t="shared" si="740"/>
        <v>8.6393679826030328E-2</v>
      </c>
      <c r="F1431" s="6">
        <f t="shared" si="741"/>
        <v>0.50148819982796811</v>
      </c>
      <c r="G1431" s="94">
        <f t="shared" si="747"/>
        <v>3.9051306609735412E-3</v>
      </c>
      <c r="H1431" s="6">
        <f t="shared" si="734"/>
        <v>0.32418944744929135</v>
      </c>
      <c r="I1431" s="6">
        <f t="shared" si="742"/>
        <v>0.13631075603237108</v>
      </c>
      <c r="J1431" s="6">
        <f t="shared" si="743"/>
        <v>0.91298364396762888</v>
      </c>
      <c r="K1431" s="6">
        <f t="shared" si="744"/>
        <v>9.4627850561026627E-2</v>
      </c>
      <c r="L1431" s="94">
        <f t="shared" si="745"/>
        <v>2.6394228809166394E-4</v>
      </c>
      <c r="M1431" s="94">
        <f t="shared" si="748"/>
        <v>1.2967133129142012E-3</v>
      </c>
      <c r="N1431" s="6">
        <f t="shared" si="735"/>
        <v>5.4622946035205277E-4</v>
      </c>
      <c r="O1431" s="6">
        <f t="shared" si="749"/>
        <v>0.32364325728322157</v>
      </c>
      <c r="P1431" s="6">
        <f t="shared" si="746"/>
        <v>0.32418948674357362</v>
      </c>
    </row>
    <row r="1432" spans="1:16" x14ac:dyDescent="0.25">
      <c r="A1432" s="33">
        <f t="shared" si="736"/>
        <v>0.32028433643545895</v>
      </c>
      <c r="B1432" s="24">
        <f t="shared" si="737"/>
        <v>1.371566356454107E-2</v>
      </c>
      <c r="C1432" s="24">
        <f t="shared" si="738"/>
        <v>0.81623147918903394</v>
      </c>
      <c r="D1432" s="24">
        <f t="shared" si="739"/>
        <v>1.2223999695811702E-3</v>
      </c>
      <c r="E1432" s="24">
        <f t="shared" si="740"/>
        <v>8.6393682430418853E-2</v>
      </c>
      <c r="F1432" s="6">
        <f t="shared" si="741"/>
        <v>0.50148818471031043</v>
      </c>
      <c r="G1432" s="94">
        <f t="shared" si="747"/>
        <v>3.905130425528609E-3</v>
      </c>
      <c r="H1432" s="6">
        <f t="shared" si="734"/>
        <v>0.32418946686098754</v>
      </c>
      <c r="I1432" s="6">
        <f t="shared" si="742"/>
        <v>0.13631065702456868</v>
      </c>
      <c r="J1432" s="6">
        <f t="shared" si="743"/>
        <v>0.91298374297543128</v>
      </c>
      <c r="K1432" s="6">
        <f t="shared" si="744"/>
        <v>9.462784315179612E-2</v>
      </c>
      <c r="L1432" s="94">
        <f t="shared" si="745"/>
        <v>2.639422997264749E-4</v>
      </c>
      <c r="M1432" s="94">
        <f t="shared" si="748"/>
        <v>1.2967133129142012E-3</v>
      </c>
      <c r="N1432" s="6">
        <f t="shared" si="735"/>
        <v>5.4622946442423655E-4</v>
      </c>
      <c r="O1432" s="6">
        <f t="shared" si="749"/>
        <v>0.32364325728322157</v>
      </c>
      <c r="P1432" s="6">
        <f t="shared" si="746"/>
        <v>0.32418948674764581</v>
      </c>
    </row>
    <row r="1433" spans="1:16" x14ac:dyDescent="0.25">
      <c r="A1433" s="33">
        <f t="shared" si="736"/>
        <v>0.32028434637878811</v>
      </c>
      <c r="B1433" s="24">
        <f t="shared" si="737"/>
        <v>1.371565362121191E-2</v>
      </c>
      <c r="C1433" s="24">
        <f t="shared" si="738"/>
        <v>0.81623117914456511</v>
      </c>
      <c r="D1433" s="24">
        <f t="shared" si="739"/>
        <v>1.2223986515126188E-3</v>
      </c>
      <c r="E1433" s="24">
        <f t="shared" si="740"/>
        <v>8.6393683748487396E-2</v>
      </c>
      <c r="F1433" s="6">
        <f t="shared" si="741"/>
        <v>0.50148817705933679</v>
      </c>
      <c r="G1433" s="94">
        <f t="shared" si="747"/>
        <v>3.9051303063710671E-3</v>
      </c>
      <c r="H1433" s="6">
        <f t="shared" si="734"/>
        <v>0.32418947668515918</v>
      </c>
      <c r="I1433" s="6">
        <f t="shared" si="742"/>
        <v>0.13631060691714239</v>
      </c>
      <c r="J1433" s="6">
        <f t="shared" si="743"/>
        <v>0.9129837930828576</v>
      </c>
      <c r="K1433" s="6">
        <f t="shared" si="744"/>
        <v>9.4627839402015274E-2</v>
      </c>
      <c r="L1433" s="94">
        <f t="shared" si="745"/>
        <v>2.639423056148162E-4</v>
      </c>
      <c r="M1433" s="94">
        <f t="shared" si="748"/>
        <v>1.2967133129142012E-3</v>
      </c>
      <c r="N1433" s="6">
        <f t="shared" si="735"/>
        <v>5.4622946648515602E-4</v>
      </c>
      <c r="O1433" s="6">
        <f t="shared" si="749"/>
        <v>0.32364325728322157</v>
      </c>
      <c r="P1433" s="6">
        <f t="shared" si="746"/>
        <v>0.32418948674970671</v>
      </c>
    </row>
    <row r="1434" spans="1:16" x14ac:dyDescent="0.25">
      <c r="A1434" s="33">
        <f t="shared" si="736"/>
        <v>0.32028435141106187</v>
      </c>
      <c r="B1434" s="24">
        <f t="shared" si="737"/>
        <v>1.3715648588938145E-2</v>
      </c>
      <c r="C1434" s="24">
        <f t="shared" si="738"/>
        <v>0.81623102729338104</v>
      </c>
      <c r="D1434" s="24">
        <f t="shared" si="739"/>
        <v>1.2223979844442788E-3</v>
      </c>
      <c r="E1434" s="24">
        <f t="shared" si="740"/>
        <v>8.6393684415555741E-2</v>
      </c>
      <c r="F1434" s="6">
        <f t="shared" si="741"/>
        <v>0.50148817318721473</v>
      </c>
      <c r="G1434" s="94">
        <f t="shared" si="747"/>
        <v>3.9051302460659911E-3</v>
      </c>
      <c r="H1434" s="6">
        <f t="shared" si="734"/>
        <v>0.32418948165712785</v>
      </c>
      <c r="I1434" s="6">
        <f t="shared" si="742"/>
        <v>0.13631058155799464</v>
      </c>
      <c r="J1434" s="6">
        <f t="shared" si="743"/>
        <v>0.91298381844200538</v>
      </c>
      <c r="K1434" s="6">
        <f t="shared" si="744"/>
        <v>9.4627837504267495E-2</v>
      </c>
      <c r="L1434" s="94">
        <f t="shared" si="745"/>
        <v>2.6394230859488275E-4</v>
      </c>
      <c r="M1434" s="94">
        <f t="shared" si="748"/>
        <v>1.2967133129142012E-3</v>
      </c>
      <c r="N1434" s="6">
        <f t="shared" si="735"/>
        <v>5.4622946752817933E-4</v>
      </c>
      <c r="O1434" s="6">
        <f t="shared" si="749"/>
        <v>0.32364325728322157</v>
      </c>
      <c r="P1434" s="6">
        <f t="shared" si="746"/>
        <v>0.32418948675074977</v>
      </c>
    </row>
    <row r="1435" spans="1:16" x14ac:dyDescent="0.25">
      <c r="A1435" s="33">
        <f t="shared" si="736"/>
        <v>0.3202843539578728</v>
      </c>
      <c r="B1435" s="24">
        <f t="shared" si="737"/>
        <v>1.3715646042127216E-2</v>
      </c>
      <c r="C1435" s="24">
        <f t="shared" si="738"/>
        <v>0.8162309504421752</v>
      </c>
      <c r="D1435" s="24">
        <f t="shared" si="739"/>
        <v>1.2223976468440619E-3</v>
      </c>
      <c r="E1435" s="24">
        <f t="shared" si="740"/>
        <v>8.6393684753155953E-2</v>
      </c>
      <c r="F1435" s="6">
        <f t="shared" si="741"/>
        <v>0.50148817122755174</v>
      </c>
      <c r="G1435" s="94">
        <f t="shared" si="747"/>
        <v>3.905130215545873E-3</v>
      </c>
      <c r="H1435" s="6">
        <f t="shared" si="734"/>
        <v>0.3241894841734187</v>
      </c>
      <c r="I1435" s="6">
        <f t="shared" si="742"/>
        <v>0.13631056872384326</v>
      </c>
      <c r="J1435" s="6">
        <f t="shared" si="743"/>
        <v>0.91298383127615668</v>
      </c>
      <c r="K1435" s="6">
        <f t="shared" si="744"/>
        <v>9.4627836543825769E-2</v>
      </c>
      <c r="L1435" s="94">
        <f t="shared" si="745"/>
        <v>2.6394231010308224E-4</v>
      </c>
      <c r="M1435" s="94">
        <f t="shared" si="748"/>
        <v>1.2967133129142012E-3</v>
      </c>
      <c r="N1435" s="6">
        <f t="shared" si="735"/>
        <v>5.4622946805604918E-4</v>
      </c>
      <c r="O1435" s="6">
        <f t="shared" si="749"/>
        <v>0.32364325728322157</v>
      </c>
      <c r="P1435" s="6">
        <f t="shared" si="746"/>
        <v>0.32418948675127762</v>
      </c>
    </row>
    <row r="1436" spans="1:16" x14ac:dyDescent="0.25">
      <c r="A1436" s="33">
        <f t="shared" si="736"/>
        <v>0.32028435524680227</v>
      </c>
      <c r="B1436" s="24">
        <f t="shared" si="737"/>
        <v>1.3715644753197753E-2</v>
      </c>
      <c r="C1436" s="24">
        <f t="shared" si="738"/>
        <v>0.81623091154812588</v>
      </c>
      <c r="D1436" s="24">
        <f t="shared" si="739"/>
        <v>1.2223974759861338E-3</v>
      </c>
      <c r="E1436" s="24">
        <f t="shared" si="740"/>
        <v>8.6393684924013878E-2</v>
      </c>
      <c r="F1436" s="6">
        <f t="shared" si="741"/>
        <v>0.50148817023577519</v>
      </c>
      <c r="G1436" s="94">
        <f t="shared" si="747"/>
        <v>3.9051302000997798E-3</v>
      </c>
      <c r="H1436" s="6">
        <f t="shared" si="734"/>
        <v>0.32418948544690207</v>
      </c>
      <c r="I1436" s="6">
        <f t="shared" si="742"/>
        <v>0.13631056222853702</v>
      </c>
      <c r="J1436" s="6">
        <f t="shared" si="743"/>
        <v>0.91298383777146297</v>
      </c>
      <c r="K1436" s="6">
        <f t="shared" si="744"/>
        <v>9.4627836057750506E-2</v>
      </c>
      <c r="L1436" s="94">
        <f t="shared" si="745"/>
        <v>2.6394231086637531E-4</v>
      </c>
      <c r="M1436" s="94">
        <f t="shared" si="748"/>
        <v>1.2967133129142012E-3</v>
      </c>
      <c r="N1436" s="6">
        <f t="shared" si="735"/>
        <v>5.4622946832320169E-4</v>
      </c>
      <c r="O1436" s="6">
        <f t="shared" si="749"/>
        <v>0.32364325728322157</v>
      </c>
      <c r="P1436" s="6">
        <f t="shared" si="746"/>
        <v>0.3241894867515448</v>
      </c>
    </row>
    <row r="1438" spans="1:16" x14ac:dyDescent="0.25">
      <c r="A1438" s="11" t="s">
        <v>75</v>
      </c>
      <c r="B1438" s="11"/>
      <c r="C1438" s="11"/>
      <c r="D1438" s="11"/>
      <c r="E1438" s="11"/>
      <c r="F1438">
        <f>F1405+1</f>
        <v>44</v>
      </c>
      <c r="G1438" t="s">
        <v>76</v>
      </c>
      <c r="H1438">
        <f>D$18/100</f>
        <v>0.7</v>
      </c>
      <c r="K1438" t="s">
        <v>15</v>
      </c>
    </row>
    <row r="1439" spans="1:16" x14ac:dyDescent="0.25">
      <c r="A1439" s="4" t="s">
        <v>82</v>
      </c>
      <c r="B1439" s="4" t="s">
        <v>185</v>
      </c>
      <c r="C1439" s="4" t="s">
        <v>186</v>
      </c>
      <c r="D1439" s="4" t="s">
        <v>187</v>
      </c>
      <c r="E1439" s="4" t="s">
        <v>188</v>
      </c>
      <c r="F1439" s="4" t="s">
        <v>79</v>
      </c>
      <c r="G1439" s="4" t="s">
        <v>81</v>
      </c>
      <c r="H1439" s="4" t="s">
        <v>84</v>
      </c>
      <c r="I1439" s="4" t="s">
        <v>60</v>
      </c>
      <c r="J1439" s="4" t="s">
        <v>190</v>
      </c>
      <c r="K1439" s="4" t="s">
        <v>86</v>
      </c>
      <c r="L1439" s="4" t="s">
        <v>88</v>
      </c>
      <c r="M1439" s="4" t="s">
        <v>88</v>
      </c>
      <c r="N1439" s="4" t="s">
        <v>90</v>
      </c>
      <c r="O1439" s="4" t="s">
        <v>92</v>
      </c>
      <c r="P1439" s="4" t="s">
        <v>92</v>
      </c>
    </row>
    <row r="1440" spans="1:16" x14ac:dyDescent="0.25">
      <c r="A1440" s="4" t="s">
        <v>77</v>
      </c>
      <c r="B1440" s="4" t="s">
        <v>10</v>
      </c>
      <c r="C1440" s="4" t="s">
        <v>57</v>
      </c>
      <c r="D1440" s="4" t="s">
        <v>59</v>
      </c>
      <c r="E1440" s="4" t="s">
        <v>189</v>
      </c>
      <c r="F1440" s="4" t="s">
        <v>78</v>
      </c>
      <c r="G1440" s="4" t="s">
        <v>80</v>
      </c>
      <c r="H1440" s="4" t="s">
        <v>83</v>
      </c>
      <c r="I1440" s="4" t="s">
        <v>61</v>
      </c>
      <c r="J1440" s="4" t="s">
        <v>191</v>
      </c>
      <c r="K1440" s="4" t="s">
        <v>85</v>
      </c>
      <c r="L1440" s="4" t="s">
        <v>87</v>
      </c>
      <c r="M1440" s="4" t="s">
        <v>28</v>
      </c>
      <c r="N1440" s="4" t="s">
        <v>89</v>
      </c>
      <c r="O1440" s="4" t="s">
        <v>32</v>
      </c>
      <c r="P1440" s="4" t="s">
        <v>91</v>
      </c>
    </row>
    <row r="1441" spans="1:16" x14ac:dyDescent="0.25">
      <c r="A1441" s="4" t="s">
        <v>0</v>
      </c>
      <c r="B1441" s="4" t="s">
        <v>0</v>
      </c>
      <c r="C1441" s="4" t="s">
        <v>97</v>
      </c>
      <c r="D1441" s="4" t="s">
        <v>17</v>
      </c>
      <c r="E1441" s="4" t="s">
        <v>17</v>
      </c>
      <c r="F1441" s="4" t="s">
        <v>22</v>
      </c>
      <c r="G1441" s="4" t="s">
        <v>0</v>
      </c>
      <c r="H1441" s="4" t="s">
        <v>0</v>
      </c>
      <c r="I1441" s="4" t="s">
        <v>0</v>
      </c>
      <c r="J1441" s="4" t="s">
        <v>0</v>
      </c>
      <c r="K1441" s="4" t="s">
        <v>0</v>
      </c>
      <c r="L1441" s="4" t="s">
        <v>20</v>
      </c>
      <c r="M1441" s="4" t="s">
        <v>20</v>
      </c>
      <c r="N1441" s="4" t="s">
        <v>0</v>
      </c>
      <c r="O1441" s="4" t="s">
        <v>0</v>
      </c>
      <c r="P1441" s="4" t="s">
        <v>0</v>
      </c>
    </row>
    <row r="1442" spans="1:16" x14ac:dyDescent="0.25">
      <c r="A1442" s="24">
        <v>0.2</v>
      </c>
      <c r="B1442" s="24">
        <f>IF(A1442&lt;0.167,A1442,2*0.167-A1442)</f>
        <v>0.13400000000000001</v>
      </c>
      <c r="C1442" s="24">
        <f>2*ACOS((0.167-B1442)/0.167)</f>
        <v>2.7437647987045688</v>
      </c>
      <c r="D1442" s="24">
        <f>0.167^2*(C1442-SIN(C1442))/2</f>
        <v>3.2858095406100046E-2</v>
      </c>
      <c r="E1442" s="24">
        <f>IF(A1442&lt;0.167,D1442,3.1416*(0.167)^2-D1442)</f>
        <v>5.4757986993899971E-2</v>
      </c>
      <c r="F1442" s="6">
        <f>$D$19/E1442</f>
        <v>0.7912162837048089</v>
      </c>
      <c r="G1442" s="94">
        <f>F1442^2/(2*32.2)</f>
        <v>9.7208572608641092E-3</v>
      </c>
      <c r="H1442" s="6">
        <f t="shared" ref="H1442:H1469" si="750">A1442+G1442</f>
        <v>0.20972085726086412</v>
      </c>
      <c r="I1442" s="6">
        <f>0.167*C1442</f>
        <v>0.45820872138366303</v>
      </c>
      <c r="J1442" s="6">
        <f>IF(A1442&lt;0.167,I1442,(2*3.1416*0.167-I1442))</f>
        <v>0.59108567861633698</v>
      </c>
      <c r="K1442" s="6">
        <f>E1442/J1442</f>
        <v>9.2639678095537803E-2</v>
      </c>
      <c r="L1442" s="94">
        <f>($D$21^2)*(F1442^2)/(($D$20^2)*(K1442^1.333))</f>
        <v>6.7588190163551704E-4</v>
      </c>
      <c r="M1442" s="94">
        <f>D1425</f>
        <v>1.2227111241752944E-3</v>
      </c>
      <c r="N1442" s="6">
        <f t="shared" ref="N1442:N1469" si="751">((M1442+L1442)/2)*D$30</f>
        <v>6.6450755903378394E-4</v>
      </c>
      <c r="O1442" s="6">
        <f>H1436</f>
        <v>0.32418948544690207</v>
      </c>
      <c r="P1442" s="6">
        <f>N1442+O1442</f>
        <v>0.32485399300593587</v>
      </c>
    </row>
    <row r="1443" spans="1:16" x14ac:dyDescent="0.25">
      <c r="A1443" s="33">
        <f t="shared" ref="A1443:A1469" si="752">A1442+(P1442-H1442)/2</f>
        <v>0.2575665678725359</v>
      </c>
      <c r="B1443" s="24">
        <f t="shared" ref="B1443:B1469" si="753">IF(A1443&lt;0.167,A1443,2*0.167-A1443)</f>
        <v>7.6433432127464118E-2</v>
      </c>
      <c r="C1443" s="24">
        <f t="shared" ref="C1443:C1469" si="754">2*ACOS((0.167-B1443)/0.167)</f>
        <v>1.9952130938251325</v>
      </c>
      <c r="D1443" s="24">
        <f t="shared" ref="D1443:D1469" si="755">0.167^2*(C1443-SIN(C1443))/2</f>
        <v>1.5114918175606536E-2</v>
      </c>
      <c r="E1443" s="24">
        <f t="shared" ref="E1443:E1469" si="756">IF(A1443&lt;0.167,D1443,3.1416*(0.167)^2-D1443)</f>
        <v>7.2501164224393483E-2</v>
      </c>
      <c r="F1443" s="6">
        <f t="shared" ref="F1443:F1469" si="757">$D$19/E1443</f>
        <v>0.59758227934624919</v>
      </c>
      <c r="G1443" s="94">
        <f>F1443^2/2/32.2</f>
        <v>5.5451021830537047E-3</v>
      </c>
      <c r="H1443" s="6">
        <f t="shared" si="750"/>
        <v>0.26311167005558961</v>
      </c>
      <c r="I1443" s="6">
        <f t="shared" ref="I1443:I1469" si="758">0.167*C1443</f>
        <v>0.33320058666879715</v>
      </c>
      <c r="J1443" s="6">
        <f t="shared" ref="J1443:J1469" si="759">IF(A1443&lt;0.167,I1443,(2*3.1416*0.167-I1443))</f>
        <v>0.71609381333120281</v>
      </c>
      <c r="K1443" s="6">
        <f t="shared" ref="K1443:K1469" si="760">E1443/J1443</f>
        <v>0.10124534366122326</v>
      </c>
      <c r="L1443" s="94">
        <f t="shared" ref="L1443:L1469" si="761">($D$21^2)*(F1443^2)/(($D$20^2)*(K1443^1.333))</f>
        <v>3.4249268646105083E-4</v>
      </c>
      <c r="M1443" s="94">
        <f>M1442</f>
        <v>1.2227111241752944E-3</v>
      </c>
      <c r="N1443" s="6">
        <f t="shared" si="751"/>
        <v>5.4782133372272078E-4</v>
      </c>
      <c r="O1443" s="6">
        <f>O1442</f>
        <v>0.32418948544690207</v>
      </c>
      <c r="P1443" s="6">
        <f t="shared" ref="P1443:P1469" si="762">N1443+O1443</f>
        <v>0.32473730678062479</v>
      </c>
    </row>
    <row r="1444" spans="1:16" x14ac:dyDescent="0.25">
      <c r="A1444" s="33">
        <f t="shared" si="752"/>
        <v>0.28837938623505349</v>
      </c>
      <c r="B1444" s="24">
        <f t="shared" si="753"/>
        <v>4.5620613764946527E-2</v>
      </c>
      <c r="C1444" s="24">
        <f t="shared" si="754"/>
        <v>1.5142237620391537</v>
      </c>
      <c r="D1444" s="24">
        <f t="shared" si="755"/>
        <v>7.1929016719968937E-3</v>
      </c>
      <c r="E1444" s="24">
        <f t="shared" si="756"/>
        <v>8.0423180728003127E-2</v>
      </c>
      <c r="F1444" s="6">
        <f t="shared" si="757"/>
        <v>0.53871794898288583</v>
      </c>
      <c r="G1444" s="94">
        <f t="shared" ref="G1444:G1469" si="763">F1444^2/2/32.2</f>
        <v>4.5064755987007325E-3</v>
      </c>
      <c r="H1444" s="6">
        <f t="shared" si="750"/>
        <v>0.2928858618337542</v>
      </c>
      <c r="I1444" s="6">
        <f t="shared" si="758"/>
        <v>0.25287536826053869</v>
      </c>
      <c r="J1444" s="6">
        <f t="shared" si="759"/>
        <v>0.79641903173946127</v>
      </c>
      <c r="K1444" s="6">
        <f t="shared" si="760"/>
        <v>0.10098098805141636</v>
      </c>
      <c r="L1444" s="94">
        <f t="shared" si="761"/>
        <v>2.7931375154599444E-4</v>
      </c>
      <c r="M1444" s="94">
        <f t="shared" ref="M1444:M1469" si="764">M1443</f>
        <v>1.2227111241752944E-3</v>
      </c>
      <c r="N1444" s="6">
        <f t="shared" si="751"/>
        <v>5.2570870650245111E-4</v>
      </c>
      <c r="O1444" s="6">
        <f t="shared" ref="O1444:O1469" si="765">O1443</f>
        <v>0.32418948544690207</v>
      </c>
      <c r="P1444" s="6">
        <f t="shared" si="762"/>
        <v>0.3247151941534045</v>
      </c>
    </row>
    <row r="1445" spans="1:16" x14ac:dyDescent="0.25">
      <c r="A1445" s="33">
        <f t="shared" si="752"/>
        <v>0.30429405239487861</v>
      </c>
      <c r="B1445" s="24">
        <f t="shared" si="753"/>
        <v>2.9705947605121408E-2</v>
      </c>
      <c r="C1445" s="24">
        <f t="shared" si="754"/>
        <v>1.2113426988233045</v>
      </c>
      <c r="D1445" s="24">
        <f t="shared" si="755"/>
        <v>3.8382730172644821E-3</v>
      </c>
      <c r="E1445" s="24">
        <f t="shared" si="756"/>
        <v>8.3777809382735532E-2</v>
      </c>
      <c r="F1445" s="6">
        <f t="shared" si="757"/>
        <v>0.51714662022898461</v>
      </c>
      <c r="G1445" s="94">
        <f t="shared" si="763"/>
        <v>4.1528047641966083E-3</v>
      </c>
      <c r="H1445" s="6">
        <f t="shared" si="750"/>
        <v>0.30844685715907522</v>
      </c>
      <c r="I1445" s="6">
        <f t="shared" si="758"/>
        <v>0.20229423070349187</v>
      </c>
      <c r="J1445" s="6">
        <f t="shared" si="759"/>
        <v>0.84700016929650812</v>
      </c>
      <c r="K1445" s="6">
        <f t="shared" si="760"/>
        <v>9.8911207364124565E-2</v>
      </c>
      <c r="L1445" s="94">
        <f t="shared" si="761"/>
        <v>2.6459763639233411E-4</v>
      </c>
      <c r="M1445" s="94">
        <f t="shared" si="764"/>
        <v>1.2227111241752944E-3</v>
      </c>
      <c r="N1445" s="6">
        <f t="shared" si="751"/>
        <v>5.2055806619866998E-4</v>
      </c>
      <c r="O1445" s="6">
        <f t="shared" si="765"/>
        <v>0.32418948544690207</v>
      </c>
      <c r="P1445" s="6">
        <f t="shared" si="762"/>
        <v>0.32471004351310073</v>
      </c>
    </row>
    <row r="1446" spans="1:16" x14ac:dyDescent="0.25">
      <c r="A1446" s="33">
        <f t="shared" si="752"/>
        <v>0.31242564557189134</v>
      </c>
      <c r="B1446" s="24">
        <f t="shared" si="753"/>
        <v>2.1574354428108677E-2</v>
      </c>
      <c r="C1446" s="24">
        <f t="shared" si="754"/>
        <v>1.0278884264354673</v>
      </c>
      <c r="D1446" s="24">
        <f t="shared" si="755"/>
        <v>2.3939698049394746E-3</v>
      </c>
      <c r="E1446" s="24">
        <f t="shared" si="756"/>
        <v>8.5222112595060545E-2</v>
      </c>
      <c r="F1446" s="6">
        <f t="shared" si="757"/>
        <v>0.50838226902838979</v>
      </c>
      <c r="G1446" s="94">
        <f t="shared" si="763"/>
        <v>4.0132380661871752E-3</v>
      </c>
      <c r="H1446" s="6">
        <f t="shared" si="750"/>
        <v>0.31643888363807854</v>
      </c>
      <c r="I1446" s="6">
        <f t="shared" si="758"/>
        <v>0.17165736721472305</v>
      </c>
      <c r="J1446" s="6">
        <f t="shared" si="759"/>
        <v>0.87763703278527694</v>
      </c>
      <c r="K1446" s="6">
        <f t="shared" si="760"/>
        <v>9.7104052599739171E-2</v>
      </c>
      <c r="L1446" s="94">
        <f t="shared" si="761"/>
        <v>2.6206814229544801E-4</v>
      </c>
      <c r="M1446" s="94">
        <f t="shared" si="764"/>
        <v>1.2227111241752944E-3</v>
      </c>
      <c r="N1446" s="6">
        <f t="shared" si="751"/>
        <v>5.1967274326475985E-4</v>
      </c>
      <c r="O1446" s="6">
        <f t="shared" si="765"/>
        <v>0.32418948544690207</v>
      </c>
      <c r="P1446" s="6">
        <f t="shared" si="762"/>
        <v>0.32470915819016682</v>
      </c>
    </row>
    <row r="1447" spans="1:16" x14ac:dyDescent="0.25">
      <c r="A1447" s="33">
        <f t="shared" si="752"/>
        <v>0.31656078284793548</v>
      </c>
      <c r="B1447" s="24">
        <f t="shared" si="753"/>
        <v>1.7439217152064534E-2</v>
      </c>
      <c r="C1447" s="24">
        <f t="shared" si="754"/>
        <v>0.92215532987977689</v>
      </c>
      <c r="D1447" s="24">
        <f t="shared" si="755"/>
        <v>1.7465460666138233E-3</v>
      </c>
      <c r="E1447" s="24">
        <f t="shared" si="756"/>
        <v>8.586953633338619E-2</v>
      </c>
      <c r="F1447" s="6">
        <f t="shared" si="757"/>
        <v>0.50454925952156116</v>
      </c>
      <c r="G1447" s="94">
        <f t="shared" si="763"/>
        <v>3.9529496162073853E-3</v>
      </c>
      <c r="H1447" s="6">
        <f t="shared" si="750"/>
        <v>0.32051373246414289</v>
      </c>
      <c r="I1447" s="6">
        <f t="shared" si="758"/>
        <v>0.15399994008992274</v>
      </c>
      <c r="J1447" s="6">
        <f t="shared" si="759"/>
        <v>0.89529445991007717</v>
      </c>
      <c r="K1447" s="6">
        <f t="shared" si="760"/>
        <v>9.5912060420893119E-2</v>
      </c>
      <c r="L1447" s="94">
        <f t="shared" si="761"/>
        <v>2.6241640260689597E-4</v>
      </c>
      <c r="M1447" s="94">
        <f t="shared" si="764"/>
        <v>1.2227111241752944E-3</v>
      </c>
      <c r="N1447" s="6">
        <f t="shared" si="751"/>
        <v>5.1979463437376659E-4</v>
      </c>
      <c r="O1447" s="6">
        <f t="shared" si="765"/>
        <v>0.32418948544690207</v>
      </c>
      <c r="P1447" s="6">
        <f t="shared" si="762"/>
        <v>0.32470928008127586</v>
      </c>
    </row>
    <row r="1448" spans="1:16" x14ac:dyDescent="0.25">
      <c r="A1448" s="33">
        <f t="shared" si="752"/>
        <v>0.318658556656502</v>
      </c>
      <c r="B1448" s="24">
        <f t="shared" si="753"/>
        <v>1.5341443343498018E-2</v>
      </c>
      <c r="C1448" s="24">
        <f t="shared" si="754"/>
        <v>0.86397669306360303</v>
      </c>
      <c r="D1448" s="24">
        <f t="shared" si="755"/>
        <v>1.443891420339097E-3</v>
      </c>
      <c r="E1448" s="24">
        <f t="shared" si="756"/>
        <v>8.6172190979660918E-2</v>
      </c>
      <c r="F1448" s="6">
        <f t="shared" si="757"/>
        <v>0.50277717764766849</v>
      </c>
      <c r="G1448" s="94">
        <f t="shared" si="763"/>
        <v>3.9252312168222853E-3</v>
      </c>
      <c r="H1448" s="6">
        <f t="shared" si="750"/>
        <v>0.32258378787332431</v>
      </c>
      <c r="I1448" s="6">
        <f t="shared" si="758"/>
        <v>0.1442841077416217</v>
      </c>
      <c r="J1448" s="6">
        <f t="shared" si="759"/>
        <v>0.90501029225837826</v>
      </c>
      <c r="K1448" s="6">
        <f t="shared" si="760"/>
        <v>9.5216807716766785E-2</v>
      </c>
      <c r="L1448" s="94">
        <f t="shared" si="761"/>
        <v>2.6311565850686765E-4</v>
      </c>
      <c r="M1448" s="94">
        <f t="shared" si="764"/>
        <v>1.2227111241752944E-3</v>
      </c>
      <c r="N1448" s="6">
        <f t="shared" si="751"/>
        <v>5.2003937393875672E-4</v>
      </c>
      <c r="O1448" s="6">
        <f t="shared" si="765"/>
        <v>0.32418948544690207</v>
      </c>
      <c r="P1448" s="6">
        <f t="shared" si="762"/>
        <v>0.32470952482084081</v>
      </c>
    </row>
    <row r="1449" spans="1:16" x14ac:dyDescent="0.25">
      <c r="A1449" s="33">
        <f t="shared" si="752"/>
        <v>0.31972142513026025</v>
      </c>
      <c r="B1449" s="24">
        <f t="shared" si="753"/>
        <v>1.4278574869739769E-2</v>
      </c>
      <c r="C1449" s="24">
        <f t="shared" si="754"/>
        <v>0.83305415388816817</v>
      </c>
      <c r="D1449" s="24">
        <f t="shared" si="755"/>
        <v>1.2977456345152913E-3</v>
      </c>
      <c r="E1449" s="24">
        <f t="shared" si="756"/>
        <v>8.6318336765484727E-2</v>
      </c>
      <c r="F1449" s="6">
        <f t="shared" si="757"/>
        <v>0.50192592438590522</v>
      </c>
      <c r="G1449" s="94">
        <f t="shared" si="763"/>
        <v>3.9119508318423207E-3</v>
      </c>
      <c r="H1449" s="6">
        <f t="shared" si="750"/>
        <v>0.32363337596210257</v>
      </c>
      <c r="I1449" s="6">
        <f t="shared" si="758"/>
        <v>0.1391200436993241</v>
      </c>
      <c r="J1449" s="6">
        <f t="shared" si="759"/>
        <v>0.91017435630067589</v>
      </c>
      <c r="K1449" s="6">
        <f t="shared" si="760"/>
        <v>9.4837144298723225E-2</v>
      </c>
      <c r="L1449" s="94">
        <f t="shared" si="761"/>
        <v>2.636257276621061E-4</v>
      </c>
      <c r="M1449" s="94">
        <f t="shared" si="764"/>
        <v>1.2227111241752944E-3</v>
      </c>
      <c r="N1449" s="6">
        <f t="shared" si="751"/>
        <v>5.2021789814309018E-4</v>
      </c>
      <c r="O1449" s="6">
        <f t="shared" si="765"/>
        <v>0.32418948544690207</v>
      </c>
      <c r="P1449" s="6">
        <f t="shared" si="762"/>
        <v>0.32470970334504518</v>
      </c>
    </row>
    <row r="1450" spans="1:16" x14ac:dyDescent="0.25">
      <c r="A1450" s="33">
        <f t="shared" si="752"/>
        <v>0.32025958882173156</v>
      </c>
      <c r="B1450" s="24">
        <f t="shared" si="753"/>
        <v>1.3740411178268463E-2</v>
      </c>
      <c r="C1450" s="24">
        <f t="shared" si="754"/>
        <v>0.8169779273980442</v>
      </c>
      <c r="D1450" s="24">
        <f t="shared" si="755"/>
        <v>1.2256818820610661E-3</v>
      </c>
      <c r="E1450" s="24">
        <f t="shared" si="756"/>
        <v>8.6390400517938948E-2</v>
      </c>
      <c r="F1450" s="6">
        <f t="shared" si="757"/>
        <v>0.50150723590491142</v>
      </c>
      <c r="G1450" s="94">
        <f t="shared" si="763"/>
        <v>3.9054271376550379E-3</v>
      </c>
      <c r="H1450" s="6">
        <f t="shared" si="750"/>
        <v>0.32416501595938657</v>
      </c>
      <c r="I1450" s="6">
        <f t="shared" si="758"/>
        <v>0.13643531387547339</v>
      </c>
      <c r="J1450" s="6">
        <f t="shared" si="759"/>
        <v>0.9128590861245266</v>
      </c>
      <c r="K1450" s="6">
        <f t="shared" si="760"/>
        <v>9.4637169998167819E-2</v>
      </c>
      <c r="L1450" s="94">
        <f t="shared" si="761"/>
        <v>2.6392767735723406E-4</v>
      </c>
      <c r="M1450" s="94">
        <f t="shared" si="764"/>
        <v>1.2227111241752944E-3</v>
      </c>
      <c r="N1450" s="6">
        <f t="shared" si="751"/>
        <v>5.2032358053638497E-4</v>
      </c>
      <c r="O1450" s="6">
        <f t="shared" si="765"/>
        <v>0.32418948544690207</v>
      </c>
      <c r="P1450" s="6">
        <f t="shared" si="762"/>
        <v>0.32470980902743846</v>
      </c>
    </row>
    <row r="1451" spans="1:16" x14ac:dyDescent="0.25">
      <c r="A1451" s="33">
        <f t="shared" si="752"/>
        <v>0.3205319853557575</v>
      </c>
      <c r="B1451" s="24">
        <f t="shared" si="753"/>
        <v>1.3468014644242521E-2</v>
      </c>
      <c r="C1451" s="24">
        <f t="shared" si="754"/>
        <v>0.80872597409692082</v>
      </c>
      <c r="D1451" s="24">
        <f t="shared" si="755"/>
        <v>1.1897144269333053E-3</v>
      </c>
      <c r="E1451" s="24">
        <f t="shared" si="756"/>
        <v>8.6426367973066714E-2</v>
      </c>
      <c r="F1451" s="6">
        <f t="shared" si="757"/>
        <v>0.50129852715749212</v>
      </c>
      <c r="G1451" s="94">
        <f t="shared" si="763"/>
        <v>3.9021772256253237E-3</v>
      </c>
      <c r="H1451" s="6">
        <f t="shared" si="750"/>
        <v>0.3244341625813828</v>
      </c>
      <c r="I1451" s="6">
        <f t="shared" si="758"/>
        <v>0.13505723767418579</v>
      </c>
      <c r="J1451" s="6">
        <f t="shared" si="759"/>
        <v>0.9142371623258142</v>
      </c>
      <c r="K1451" s="6">
        <f t="shared" si="760"/>
        <v>9.4533860068867159E-2</v>
      </c>
      <c r="L1451" s="94">
        <f t="shared" si="761"/>
        <v>2.6409227561081505E-4</v>
      </c>
      <c r="M1451" s="94">
        <f t="shared" si="764"/>
        <v>1.2227111241752944E-3</v>
      </c>
      <c r="N1451" s="6">
        <f t="shared" si="751"/>
        <v>5.2038118992513832E-4</v>
      </c>
      <c r="O1451" s="6">
        <f t="shared" si="765"/>
        <v>0.32418948544690207</v>
      </c>
      <c r="P1451" s="6">
        <f t="shared" si="762"/>
        <v>0.32470986663682722</v>
      </c>
    </row>
    <row r="1452" spans="1:16" x14ac:dyDescent="0.25">
      <c r="A1452" s="33">
        <f t="shared" si="752"/>
        <v>0.32066983738347971</v>
      </c>
      <c r="B1452" s="24">
        <f t="shared" si="753"/>
        <v>1.3330162616520314E-2</v>
      </c>
      <c r="C1452" s="24">
        <f t="shared" si="754"/>
        <v>0.80451943870555542</v>
      </c>
      <c r="D1452" s="24">
        <f t="shared" si="755"/>
        <v>1.1716442401837114E-3</v>
      </c>
      <c r="E1452" s="24">
        <f t="shared" si="756"/>
        <v>8.6444438159816311E-2</v>
      </c>
      <c r="F1452" s="6">
        <f t="shared" si="757"/>
        <v>0.50119373663312916</v>
      </c>
      <c r="G1452" s="94">
        <f t="shared" si="763"/>
        <v>3.9005459882030811E-3</v>
      </c>
      <c r="H1452" s="6">
        <f t="shared" si="750"/>
        <v>0.32457038337168281</v>
      </c>
      <c r="I1452" s="6">
        <f t="shared" si="758"/>
        <v>0.13435474626382776</v>
      </c>
      <c r="J1452" s="6">
        <f t="shared" si="759"/>
        <v>0.91493965373617225</v>
      </c>
      <c r="K1452" s="6">
        <f t="shared" si="760"/>
        <v>9.4481027034754611E-2</v>
      </c>
      <c r="L1452" s="94">
        <f t="shared" si="761"/>
        <v>2.6417866760409652E-4</v>
      </c>
      <c r="M1452" s="94">
        <f t="shared" si="764"/>
        <v>1.2227111241752944E-3</v>
      </c>
      <c r="N1452" s="6">
        <f t="shared" si="751"/>
        <v>5.2041142712278682E-4</v>
      </c>
      <c r="O1452" s="6">
        <f t="shared" si="765"/>
        <v>0.32418948544690207</v>
      </c>
      <c r="P1452" s="6">
        <f t="shared" si="762"/>
        <v>0.32470989687402485</v>
      </c>
    </row>
    <row r="1453" spans="1:16" x14ac:dyDescent="0.25">
      <c r="A1453" s="33">
        <f t="shared" si="752"/>
        <v>0.3207395941346507</v>
      </c>
      <c r="B1453" s="24">
        <f t="shared" si="753"/>
        <v>1.3260405865349323E-2</v>
      </c>
      <c r="C1453" s="24">
        <f t="shared" si="754"/>
        <v>0.80238287857968871</v>
      </c>
      <c r="D1453" s="24">
        <f t="shared" si="755"/>
        <v>1.1625342566375201E-3</v>
      </c>
      <c r="E1453" s="24">
        <f t="shared" si="756"/>
        <v>8.6453548143362494E-2</v>
      </c>
      <c r="F1453" s="6">
        <f t="shared" si="757"/>
        <v>0.50114092368568819</v>
      </c>
      <c r="G1453" s="94">
        <f t="shared" si="763"/>
        <v>3.8997239967786452E-3</v>
      </c>
      <c r="H1453" s="6">
        <f t="shared" si="750"/>
        <v>0.32463931813142932</v>
      </c>
      <c r="I1453" s="6">
        <f t="shared" si="758"/>
        <v>0.13399794072280802</v>
      </c>
      <c r="J1453" s="6">
        <f t="shared" si="759"/>
        <v>0.91529645927719194</v>
      </c>
      <c r="K1453" s="6">
        <f t="shared" si="760"/>
        <v>9.4454148999587206E-2</v>
      </c>
      <c r="L1453" s="94">
        <f t="shared" si="761"/>
        <v>2.642231873298321E-4</v>
      </c>
      <c r="M1453" s="94">
        <f t="shared" si="764"/>
        <v>1.2227111241752944E-3</v>
      </c>
      <c r="N1453" s="6">
        <f t="shared" si="751"/>
        <v>5.2042700902679424E-4</v>
      </c>
      <c r="O1453" s="6">
        <f t="shared" si="765"/>
        <v>0.32418948544690207</v>
      </c>
      <c r="P1453" s="6">
        <f t="shared" si="762"/>
        <v>0.32470991245592884</v>
      </c>
    </row>
    <row r="1454" spans="1:16" x14ac:dyDescent="0.25">
      <c r="A1454" s="33">
        <f t="shared" si="752"/>
        <v>0.32077489129690046</v>
      </c>
      <c r="B1454" s="24">
        <f t="shared" si="753"/>
        <v>1.3225108703099564E-2</v>
      </c>
      <c r="C1454" s="24">
        <f t="shared" si="754"/>
        <v>0.80129971902401742</v>
      </c>
      <c r="D1454" s="24">
        <f t="shared" si="755"/>
        <v>1.1579333099871404E-3</v>
      </c>
      <c r="E1454" s="24">
        <f t="shared" si="756"/>
        <v>8.645814909001287E-2</v>
      </c>
      <c r="F1454" s="6">
        <f t="shared" si="757"/>
        <v>0.50111425502948326</v>
      </c>
      <c r="G1454" s="94">
        <f t="shared" si="763"/>
        <v>3.8993089533191608E-3</v>
      </c>
      <c r="H1454" s="6">
        <f t="shared" si="750"/>
        <v>0.32467420025021959</v>
      </c>
      <c r="I1454" s="6">
        <f t="shared" si="758"/>
        <v>0.13381705307701092</v>
      </c>
      <c r="J1454" s="6">
        <f t="shared" si="759"/>
        <v>0.9154773469229891</v>
      </c>
      <c r="K1454" s="6">
        <f t="shared" si="760"/>
        <v>9.444051169655629E-2</v>
      </c>
      <c r="L1454" s="94">
        <f t="shared" si="761"/>
        <v>2.6424592154837876E-4</v>
      </c>
      <c r="M1454" s="94">
        <f t="shared" si="764"/>
        <v>1.2227111241752944E-3</v>
      </c>
      <c r="N1454" s="6">
        <f t="shared" si="751"/>
        <v>5.2043496600328557E-4</v>
      </c>
      <c r="O1454" s="6">
        <f t="shared" si="765"/>
        <v>0.32418948544690207</v>
      </c>
      <c r="P1454" s="6">
        <f t="shared" si="762"/>
        <v>0.32470992041290536</v>
      </c>
    </row>
    <row r="1455" spans="1:16" x14ac:dyDescent="0.25">
      <c r="A1455" s="33">
        <f t="shared" si="752"/>
        <v>0.32079275137824337</v>
      </c>
      <c r="B1455" s="24">
        <f t="shared" si="753"/>
        <v>1.3207248621756651E-2</v>
      </c>
      <c r="C1455" s="24">
        <f t="shared" si="754"/>
        <v>0.80075112095637913</v>
      </c>
      <c r="D1455" s="24">
        <f t="shared" si="755"/>
        <v>1.1556075087453994E-3</v>
      </c>
      <c r="E1455" s="24">
        <f t="shared" si="756"/>
        <v>8.6460474891254621E-2</v>
      </c>
      <c r="F1455" s="6">
        <f t="shared" si="757"/>
        <v>0.50110077497217298</v>
      </c>
      <c r="G1455" s="94">
        <f t="shared" si="763"/>
        <v>3.8990991720141664E-3</v>
      </c>
      <c r="H1455" s="6">
        <f t="shared" si="750"/>
        <v>0.32469185055025751</v>
      </c>
      <c r="I1455" s="6">
        <f t="shared" si="758"/>
        <v>0.13372543719971533</v>
      </c>
      <c r="J1455" s="6">
        <f t="shared" si="759"/>
        <v>0.91556896280028466</v>
      </c>
      <c r="K1455" s="6">
        <f t="shared" si="760"/>
        <v>9.4433601841213202E-2</v>
      </c>
      <c r="L1455" s="94">
        <f t="shared" si="761"/>
        <v>2.6425747808972699E-4</v>
      </c>
      <c r="M1455" s="94">
        <f t="shared" si="764"/>
        <v>1.2227111241752944E-3</v>
      </c>
      <c r="N1455" s="6">
        <f t="shared" si="751"/>
        <v>5.2043901079275746E-4</v>
      </c>
      <c r="O1455" s="6">
        <f t="shared" si="765"/>
        <v>0.32418948544690207</v>
      </c>
      <c r="P1455" s="6">
        <f t="shared" si="762"/>
        <v>0.32470992445769481</v>
      </c>
    </row>
    <row r="1456" spans="1:16" x14ac:dyDescent="0.25">
      <c r="A1456" s="33">
        <f t="shared" si="752"/>
        <v>0.32080178833196205</v>
      </c>
      <c r="B1456" s="24">
        <f t="shared" si="753"/>
        <v>1.3198211668037974E-2</v>
      </c>
      <c r="C1456" s="24">
        <f t="shared" si="754"/>
        <v>0.8004734024282727</v>
      </c>
      <c r="D1456" s="24">
        <f t="shared" si="755"/>
        <v>1.1544312597741356E-3</v>
      </c>
      <c r="E1456" s="24">
        <f t="shared" si="756"/>
        <v>8.6461651140225887E-2</v>
      </c>
      <c r="F1456" s="6">
        <f t="shared" si="757"/>
        <v>0.5010939578542567</v>
      </c>
      <c r="G1456" s="94">
        <f t="shared" si="763"/>
        <v>3.8989930838205524E-3</v>
      </c>
      <c r="H1456" s="6">
        <f t="shared" si="750"/>
        <v>0.32470078141578262</v>
      </c>
      <c r="I1456" s="6">
        <f t="shared" si="758"/>
        <v>0.13367905820552156</v>
      </c>
      <c r="J1456" s="6">
        <f t="shared" si="759"/>
        <v>0.91561534179447834</v>
      </c>
      <c r="K1456" s="6">
        <f t="shared" si="760"/>
        <v>9.4430103115980032E-2</v>
      </c>
      <c r="L1456" s="94">
        <f t="shared" si="761"/>
        <v>2.6426333918702107E-4</v>
      </c>
      <c r="M1456" s="94">
        <f>M1448</f>
        <v>1.2227111241752944E-3</v>
      </c>
      <c r="N1456" s="6">
        <f t="shared" si="751"/>
        <v>5.2044106217681032E-4</v>
      </c>
      <c r="O1456" s="6">
        <f>O1448</f>
        <v>0.32418948544690207</v>
      </c>
      <c r="P1456" s="6">
        <f t="shared" si="762"/>
        <v>0.32470992650907887</v>
      </c>
    </row>
    <row r="1457" spans="1:16" x14ac:dyDescent="0.25">
      <c r="A1457" s="33">
        <f t="shared" si="752"/>
        <v>0.32080636087861014</v>
      </c>
      <c r="B1457" s="24">
        <f t="shared" si="753"/>
        <v>1.3193639121389877E-2</v>
      </c>
      <c r="C1457" s="24">
        <f t="shared" si="754"/>
        <v>0.80033284678782568</v>
      </c>
      <c r="D1457" s="24">
        <f t="shared" si="755"/>
        <v>1.1538362446518538E-3</v>
      </c>
      <c r="E1457" s="24">
        <f t="shared" si="756"/>
        <v>8.6462246155348157E-2</v>
      </c>
      <c r="F1457" s="6">
        <f t="shared" si="757"/>
        <v>0.50109050943028133</v>
      </c>
      <c r="G1457" s="94">
        <f t="shared" si="763"/>
        <v>3.8989394198928394E-3</v>
      </c>
      <c r="H1457" s="6">
        <f t="shared" si="750"/>
        <v>0.32470530029850297</v>
      </c>
      <c r="I1457" s="6">
        <f t="shared" si="758"/>
        <v>0.1336555854135669</v>
      </c>
      <c r="J1457" s="6">
        <f t="shared" si="759"/>
        <v>0.91563881458643304</v>
      </c>
      <c r="K1457" s="6">
        <f t="shared" si="760"/>
        <v>9.4428332196031459E-2</v>
      </c>
      <c r="L1457" s="94">
        <f t="shared" si="761"/>
        <v>2.6426630830095397E-4</v>
      </c>
      <c r="M1457" s="94">
        <f t="shared" si="764"/>
        <v>1.2227111241752944E-3</v>
      </c>
      <c r="N1457" s="6">
        <f t="shared" si="751"/>
        <v>5.2044210136668694E-4</v>
      </c>
      <c r="O1457" s="6">
        <f t="shared" si="765"/>
        <v>0.32418948544690207</v>
      </c>
      <c r="P1457" s="6">
        <f t="shared" si="762"/>
        <v>0.32470992754826877</v>
      </c>
    </row>
    <row r="1458" spans="1:16" x14ac:dyDescent="0.25">
      <c r="A1458" s="33">
        <f t="shared" si="752"/>
        <v>0.32080867450349304</v>
      </c>
      <c r="B1458" s="24">
        <f t="shared" si="753"/>
        <v>1.3191325496506978E-2</v>
      </c>
      <c r="C1458" s="24">
        <f t="shared" si="754"/>
        <v>0.80026171930918988</v>
      </c>
      <c r="D1458" s="24">
        <f t="shared" si="755"/>
        <v>1.1535352155584804E-3</v>
      </c>
      <c r="E1458" s="24">
        <f t="shared" si="756"/>
        <v>8.6462547184441532E-2</v>
      </c>
      <c r="F1458" s="6">
        <f t="shared" si="757"/>
        <v>0.50108876482725195</v>
      </c>
      <c r="G1458" s="94">
        <f t="shared" si="763"/>
        <v>3.8989122707469102E-3</v>
      </c>
      <c r="H1458" s="6">
        <f t="shared" si="750"/>
        <v>0.32470758677423994</v>
      </c>
      <c r="I1458" s="6">
        <f t="shared" si="758"/>
        <v>0.13364370712463472</v>
      </c>
      <c r="J1458" s="6">
        <f t="shared" si="759"/>
        <v>0.91565069287536527</v>
      </c>
      <c r="K1458" s="6">
        <f t="shared" si="760"/>
        <v>9.4427435983178432E-2</v>
      </c>
      <c r="L1458" s="94">
        <f t="shared" si="761"/>
        <v>2.6426781151401495E-4</v>
      </c>
      <c r="M1458" s="94">
        <f t="shared" si="764"/>
        <v>1.2227111241752944E-3</v>
      </c>
      <c r="N1458" s="6">
        <f t="shared" si="751"/>
        <v>5.2044262749125826E-4</v>
      </c>
      <c r="O1458" s="6">
        <f t="shared" si="765"/>
        <v>0.32418948544690207</v>
      </c>
      <c r="P1458" s="6">
        <f t="shared" si="762"/>
        <v>0.32470992807439331</v>
      </c>
    </row>
    <row r="1459" spans="1:16" x14ac:dyDescent="0.25">
      <c r="A1459" s="33">
        <f t="shared" si="752"/>
        <v>0.32080984515356969</v>
      </c>
      <c r="B1459" s="24">
        <f t="shared" si="753"/>
        <v>1.3190154846430324E-2</v>
      </c>
      <c r="C1459" s="24">
        <f t="shared" si="754"/>
        <v>0.80022572788242963</v>
      </c>
      <c r="D1459" s="24">
        <f t="shared" si="755"/>
        <v>1.1533829102207324E-3</v>
      </c>
      <c r="E1459" s="24">
        <f t="shared" si="756"/>
        <v>8.6462699489779291E-2</v>
      </c>
      <c r="F1459" s="6">
        <f t="shared" si="757"/>
        <v>0.50108788215190148</v>
      </c>
      <c r="G1459" s="94">
        <f t="shared" si="763"/>
        <v>3.8988985347745016E-3</v>
      </c>
      <c r="H1459" s="6">
        <f t="shared" si="750"/>
        <v>0.32470874368834418</v>
      </c>
      <c r="I1459" s="6">
        <f t="shared" si="758"/>
        <v>0.13363769655636576</v>
      </c>
      <c r="J1459" s="6">
        <f t="shared" si="759"/>
        <v>0.91565670344363426</v>
      </c>
      <c r="K1459" s="6">
        <f t="shared" si="760"/>
        <v>9.4426982475645405E-2</v>
      </c>
      <c r="L1459" s="94">
        <f t="shared" si="761"/>
        <v>2.6426857234054894E-4</v>
      </c>
      <c r="M1459" s="94">
        <f t="shared" si="764"/>
        <v>1.2227111241752944E-3</v>
      </c>
      <c r="N1459" s="6">
        <f t="shared" si="751"/>
        <v>5.204428937805451E-4</v>
      </c>
      <c r="O1459" s="6">
        <f t="shared" si="765"/>
        <v>0.32418948544690207</v>
      </c>
      <c r="P1459" s="6">
        <f t="shared" si="762"/>
        <v>0.32470992834068263</v>
      </c>
    </row>
    <row r="1460" spans="1:16" x14ac:dyDescent="0.25">
      <c r="A1460" s="33">
        <f t="shared" si="752"/>
        <v>0.32081043747973892</v>
      </c>
      <c r="B1460" s="24">
        <f t="shared" si="753"/>
        <v>1.31895625202611E-2</v>
      </c>
      <c r="C1460" s="24">
        <f t="shared" si="754"/>
        <v>0.80020751633704235</v>
      </c>
      <c r="D1460" s="24">
        <f t="shared" si="755"/>
        <v>1.1533058491513283E-3</v>
      </c>
      <c r="E1460" s="24">
        <f t="shared" si="756"/>
        <v>8.6462776550848691E-2</v>
      </c>
      <c r="F1460" s="6">
        <f t="shared" si="757"/>
        <v>0.50108743555083679</v>
      </c>
      <c r="G1460" s="94">
        <f t="shared" si="763"/>
        <v>3.8988915848899687E-3</v>
      </c>
      <c r="H1460" s="6">
        <f t="shared" si="750"/>
        <v>0.3247093290646289</v>
      </c>
      <c r="I1460" s="6">
        <f t="shared" si="758"/>
        <v>0.13363465522828608</v>
      </c>
      <c r="J1460" s="6">
        <f t="shared" si="759"/>
        <v>0.91565974477171386</v>
      </c>
      <c r="K1460" s="6">
        <f t="shared" si="760"/>
        <v>9.4426752999177674E-2</v>
      </c>
      <c r="L1460" s="94">
        <f t="shared" si="761"/>
        <v>2.6426895736271082E-4</v>
      </c>
      <c r="M1460" s="94">
        <f t="shared" si="764"/>
        <v>1.2227111241752944E-3</v>
      </c>
      <c r="N1460" s="6">
        <f t="shared" si="751"/>
        <v>5.2044302853830181E-4</v>
      </c>
      <c r="O1460" s="6">
        <f t="shared" si="765"/>
        <v>0.32418948544690207</v>
      </c>
      <c r="P1460" s="6">
        <f t="shared" si="762"/>
        <v>0.32470992847544039</v>
      </c>
    </row>
    <row r="1461" spans="1:16" x14ac:dyDescent="0.25">
      <c r="A1461" s="33">
        <f t="shared" si="752"/>
        <v>0.32081073718514463</v>
      </c>
      <c r="B1461" s="24">
        <f t="shared" si="753"/>
        <v>1.3189262814855385E-2</v>
      </c>
      <c r="C1461" s="24">
        <f t="shared" si="754"/>
        <v>0.80019830150343685</v>
      </c>
      <c r="D1461" s="24">
        <f t="shared" si="755"/>
        <v>1.153266858396181E-3</v>
      </c>
      <c r="E1461" s="24">
        <f t="shared" si="756"/>
        <v>8.646281554160383E-2</v>
      </c>
      <c r="F1461" s="6">
        <f t="shared" si="757"/>
        <v>0.50108720958343822</v>
      </c>
      <c r="G1461" s="94">
        <f t="shared" si="763"/>
        <v>3.8988880684490139E-3</v>
      </c>
      <c r="H1461" s="6">
        <f t="shared" si="750"/>
        <v>0.32470962525359365</v>
      </c>
      <c r="I1461" s="6">
        <f t="shared" si="758"/>
        <v>0.13363311635107397</v>
      </c>
      <c r="J1461" s="6">
        <f t="shared" si="759"/>
        <v>0.91566128364892596</v>
      </c>
      <c r="K1461" s="6">
        <f t="shared" si="760"/>
        <v>9.4426636885910506E-2</v>
      </c>
      <c r="L1461" s="94">
        <f t="shared" si="761"/>
        <v>2.6426915219139894E-4</v>
      </c>
      <c r="M1461" s="94">
        <f t="shared" si="764"/>
        <v>1.2227111241752944E-3</v>
      </c>
      <c r="N1461" s="6">
        <f t="shared" si="751"/>
        <v>5.2044309672834267E-4</v>
      </c>
      <c r="O1461" s="6">
        <f t="shared" si="765"/>
        <v>0.32418948544690207</v>
      </c>
      <c r="P1461" s="6">
        <f t="shared" si="762"/>
        <v>0.3247099285436304</v>
      </c>
    </row>
    <row r="1462" spans="1:16" x14ac:dyDescent="0.25">
      <c r="A1462" s="33">
        <f t="shared" si="752"/>
        <v>0.32081088883016301</v>
      </c>
      <c r="B1462" s="24">
        <f t="shared" si="753"/>
        <v>1.3189111169837009E-2</v>
      </c>
      <c r="C1462" s="24">
        <f t="shared" si="754"/>
        <v>0.8001936389413058</v>
      </c>
      <c r="D1462" s="24">
        <f t="shared" si="755"/>
        <v>1.1532471300056881E-3</v>
      </c>
      <c r="E1462" s="24">
        <f t="shared" si="756"/>
        <v>8.6462835269994334E-2</v>
      </c>
      <c r="F1462" s="6">
        <f t="shared" si="757"/>
        <v>0.50108709524941109</v>
      </c>
      <c r="G1462" s="94">
        <f t="shared" si="763"/>
        <v>3.8988862892157194E-3</v>
      </c>
      <c r="H1462" s="6">
        <f t="shared" si="750"/>
        <v>0.32470977511937871</v>
      </c>
      <c r="I1462" s="6">
        <f t="shared" si="758"/>
        <v>0.13363233770319807</v>
      </c>
      <c r="J1462" s="6">
        <f t="shared" si="759"/>
        <v>0.91566206229680192</v>
      </c>
      <c r="K1462" s="6">
        <f t="shared" si="760"/>
        <v>9.442657813420291E-2</v>
      </c>
      <c r="L1462" s="94">
        <f t="shared" si="761"/>
        <v>2.6426925077471878E-4</v>
      </c>
      <c r="M1462" s="94">
        <f t="shared" si="764"/>
        <v>1.2227111241752944E-3</v>
      </c>
      <c r="N1462" s="6">
        <f t="shared" si="751"/>
        <v>5.2044313123250456E-4</v>
      </c>
      <c r="O1462" s="6">
        <f t="shared" si="765"/>
        <v>0.32418948544690207</v>
      </c>
      <c r="P1462" s="6">
        <f t="shared" si="762"/>
        <v>0.32470992857813458</v>
      </c>
    </row>
    <row r="1463" spans="1:16" x14ac:dyDescent="0.25">
      <c r="A1463" s="33">
        <f t="shared" si="752"/>
        <v>0.32081096555954092</v>
      </c>
      <c r="B1463" s="24">
        <f t="shared" si="753"/>
        <v>1.3189034440459102E-2</v>
      </c>
      <c r="C1463" s="24">
        <f t="shared" si="754"/>
        <v>0.8001912797673576</v>
      </c>
      <c r="D1463" s="24">
        <f t="shared" si="755"/>
        <v>1.153237147872004E-3</v>
      </c>
      <c r="E1463" s="24">
        <f t="shared" si="756"/>
        <v>8.6462845252128009E-2</v>
      </c>
      <c r="F1463" s="6">
        <f t="shared" si="757"/>
        <v>0.50108703739891647</v>
      </c>
      <c r="G1463" s="94">
        <f t="shared" si="763"/>
        <v>3.8988853889630917E-3</v>
      </c>
      <c r="H1463" s="6">
        <f t="shared" si="750"/>
        <v>0.32470985094850402</v>
      </c>
      <c r="I1463" s="6">
        <f t="shared" si="758"/>
        <v>0.13363194372114873</v>
      </c>
      <c r="J1463" s="6">
        <f t="shared" si="759"/>
        <v>0.91566245627885123</v>
      </c>
      <c r="K1463" s="6">
        <f t="shared" si="760"/>
        <v>9.442654840682585E-2</v>
      </c>
      <c r="L1463" s="94">
        <f t="shared" si="761"/>
        <v>2.6426930065691313E-4</v>
      </c>
      <c r="M1463" s="94">
        <f t="shared" si="764"/>
        <v>1.2227111241752944E-3</v>
      </c>
      <c r="N1463" s="6">
        <f t="shared" si="751"/>
        <v>5.2044314869127261E-4</v>
      </c>
      <c r="O1463" s="6">
        <f t="shared" si="765"/>
        <v>0.32418948544690207</v>
      </c>
      <c r="P1463" s="6">
        <f t="shared" si="762"/>
        <v>0.32470992859559333</v>
      </c>
    </row>
    <row r="1464" spans="1:16" x14ac:dyDescent="0.25">
      <c r="A1464" s="33">
        <f t="shared" si="752"/>
        <v>0.32081100438308557</v>
      </c>
      <c r="B1464" s="24">
        <f t="shared" si="753"/>
        <v>1.3188995616914445E-2</v>
      </c>
      <c r="C1464" s="24">
        <f t="shared" si="754"/>
        <v>0.80019008606958542</v>
      </c>
      <c r="D1464" s="24">
        <f t="shared" si="755"/>
        <v>1.1532320971207875E-3</v>
      </c>
      <c r="E1464" s="24">
        <f t="shared" si="756"/>
        <v>8.6462850302879229E-2</v>
      </c>
      <c r="F1464" s="6">
        <f t="shared" si="757"/>
        <v>0.50108700812777918</v>
      </c>
      <c r="G1464" s="94">
        <f t="shared" si="763"/>
        <v>3.8988849334541768E-3</v>
      </c>
      <c r="H1464" s="6">
        <f t="shared" si="750"/>
        <v>0.32470988931653977</v>
      </c>
      <c r="I1464" s="6">
        <f t="shared" si="758"/>
        <v>0.13363174437362077</v>
      </c>
      <c r="J1464" s="6">
        <f t="shared" si="759"/>
        <v>0.91566265562637916</v>
      </c>
      <c r="K1464" s="6">
        <f t="shared" si="760"/>
        <v>9.4426533365317186E-2</v>
      </c>
      <c r="L1464" s="94">
        <f t="shared" si="761"/>
        <v>2.642693258965673E-4</v>
      </c>
      <c r="M1464" s="94">
        <f t="shared" si="764"/>
        <v>1.2227111241752944E-3</v>
      </c>
      <c r="N1464" s="6">
        <f t="shared" si="751"/>
        <v>5.2044315752515155E-4</v>
      </c>
      <c r="O1464" s="6">
        <f t="shared" si="765"/>
        <v>0.32418948544690207</v>
      </c>
      <c r="P1464" s="6">
        <f t="shared" si="762"/>
        <v>0.32470992860442721</v>
      </c>
    </row>
    <row r="1465" spans="1:16" x14ac:dyDescent="0.25">
      <c r="A1465" s="33">
        <f t="shared" si="752"/>
        <v>0.32081102402702932</v>
      </c>
      <c r="B1465" s="24">
        <f t="shared" si="753"/>
        <v>1.3188975972970696E-2</v>
      </c>
      <c r="C1465" s="24">
        <f t="shared" si="754"/>
        <v>0.8001894820815405</v>
      </c>
      <c r="D1465" s="24">
        <f t="shared" si="755"/>
        <v>1.1532295415435379E-3</v>
      </c>
      <c r="E1465" s="24">
        <f t="shared" si="756"/>
        <v>8.6462852858456479E-2</v>
      </c>
      <c r="F1465" s="6">
        <f t="shared" si="757"/>
        <v>0.5010869933171811</v>
      </c>
      <c r="G1465" s="94">
        <f t="shared" si="763"/>
        <v>3.898884702975973E-3</v>
      </c>
      <c r="H1465" s="6">
        <f t="shared" si="750"/>
        <v>0.32470990873000527</v>
      </c>
      <c r="I1465" s="6">
        <f t="shared" si="758"/>
        <v>0.13363164350761728</v>
      </c>
      <c r="J1465" s="6">
        <f t="shared" si="759"/>
        <v>0.91566275649238271</v>
      </c>
      <c r="K1465" s="6">
        <f t="shared" si="760"/>
        <v>9.4426525754600518E-2</v>
      </c>
      <c r="L1465" s="94">
        <f t="shared" si="761"/>
        <v>2.6426933866739629E-4</v>
      </c>
      <c r="M1465" s="94">
        <f t="shared" si="764"/>
        <v>1.2227111241752944E-3</v>
      </c>
      <c r="N1465" s="6">
        <f t="shared" si="751"/>
        <v>5.2044316199494176E-4</v>
      </c>
      <c r="O1465" s="6">
        <f t="shared" si="765"/>
        <v>0.32418948544690207</v>
      </c>
      <c r="P1465" s="6">
        <f t="shared" si="762"/>
        <v>0.32470992860889702</v>
      </c>
    </row>
    <row r="1466" spans="1:16" x14ac:dyDescent="0.25">
      <c r="A1466" s="33">
        <f t="shared" si="752"/>
        <v>0.3208110339664752</v>
      </c>
      <c r="B1466" s="24">
        <f t="shared" si="753"/>
        <v>1.3188966033524818E-2</v>
      </c>
      <c r="C1466" s="24">
        <f t="shared" si="754"/>
        <v>0.80018917647540677</v>
      </c>
      <c r="D1466" s="24">
        <f t="shared" si="755"/>
        <v>1.1532282484728394E-3</v>
      </c>
      <c r="E1466" s="24">
        <f t="shared" si="756"/>
        <v>8.6462854151527171E-2</v>
      </c>
      <c r="F1466" s="6">
        <f t="shared" si="757"/>
        <v>0.50108698582331668</v>
      </c>
      <c r="G1466" s="94">
        <f t="shared" si="763"/>
        <v>3.8988845863586448E-3</v>
      </c>
      <c r="H1466" s="6">
        <f t="shared" si="750"/>
        <v>0.32470991855283382</v>
      </c>
      <c r="I1466" s="6">
        <f t="shared" si="758"/>
        <v>0.13363159247139295</v>
      </c>
      <c r="J1466" s="6">
        <f t="shared" si="759"/>
        <v>0.91566280752860707</v>
      </c>
      <c r="K1466" s="6">
        <f t="shared" si="760"/>
        <v>9.4426521903725899E-2</v>
      </c>
      <c r="L1466" s="94">
        <f t="shared" si="761"/>
        <v>2.6426934512919928E-4</v>
      </c>
      <c r="M1466" s="94">
        <f t="shared" si="764"/>
        <v>1.2227111241752944E-3</v>
      </c>
      <c r="N1466" s="6">
        <f t="shared" si="751"/>
        <v>5.2044316425657274E-4</v>
      </c>
      <c r="O1466" s="6">
        <f t="shared" si="765"/>
        <v>0.32418948544690207</v>
      </c>
      <c r="P1466" s="6">
        <f t="shared" si="762"/>
        <v>0.32470992861115866</v>
      </c>
    </row>
    <row r="1467" spans="1:16" x14ac:dyDescent="0.25">
      <c r="A1467" s="33">
        <f t="shared" si="752"/>
        <v>0.32081103899563762</v>
      </c>
      <c r="B1467" s="24">
        <f t="shared" si="753"/>
        <v>1.3188961004362398E-2</v>
      </c>
      <c r="C1467" s="24">
        <f t="shared" si="754"/>
        <v>0.80018902184472429</v>
      </c>
      <c r="D1467" s="24">
        <f t="shared" si="755"/>
        <v>1.1532275942049003E-3</v>
      </c>
      <c r="E1467" s="24">
        <f t="shared" si="756"/>
        <v>8.6462854805795117E-2</v>
      </c>
      <c r="F1467" s="6">
        <f t="shared" si="757"/>
        <v>0.50108698203157109</v>
      </c>
      <c r="G1467" s="94">
        <f t="shared" si="763"/>
        <v>3.8988845273526091E-3</v>
      </c>
      <c r="H1467" s="6">
        <f t="shared" si="750"/>
        <v>0.32470992352299022</v>
      </c>
      <c r="I1467" s="6">
        <f t="shared" si="758"/>
        <v>0.13363156664806897</v>
      </c>
      <c r="J1467" s="6">
        <f t="shared" si="759"/>
        <v>0.91566283335193099</v>
      </c>
      <c r="K1467" s="6">
        <f t="shared" si="760"/>
        <v>9.4426519955259011E-2</v>
      </c>
      <c r="L1467" s="94">
        <f t="shared" si="761"/>
        <v>2.6426934839874738E-4</v>
      </c>
      <c r="M1467" s="94">
        <f t="shared" si="764"/>
        <v>1.2227111241752944E-3</v>
      </c>
      <c r="N1467" s="6">
        <f t="shared" si="751"/>
        <v>5.2044316540091453E-4</v>
      </c>
      <c r="O1467" s="6">
        <f t="shared" si="765"/>
        <v>0.32418948544690207</v>
      </c>
      <c r="P1467" s="6">
        <f t="shared" si="762"/>
        <v>0.32470992861230297</v>
      </c>
    </row>
    <row r="1468" spans="1:16" x14ac:dyDescent="0.25">
      <c r="A1468" s="33">
        <f t="shared" si="752"/>
        <v>0.320811041540294</v>
      </c>
      <c r="B1468" s="24">
        <f t="shared" si="753"/>
        <v>1.3188958459706024E-2</v>
      </c>
      <c r="C1468" s="24">
        <f t="shared" si="754"/>
        <v>0.80018894360465653</v>
      </c>
      <c r="D1468" s="24">
        <f t="shared" si="755"/>
        <v>1.1532272631583497E-3</v>
      </c>
      <c r="E1468" s="24">
        <f t="shared" si="756"/>
        <v>8.6462855136841668E-2</v>
      </c>
      <c r="F1468" s="6">
        <f t="shared" si="757"/>
        <v>0.50108698011302333</v>
      </c>
      <c r="G1468" s="94">
        <f t="shared" si="763"/>
        <v>3.89888449749673E-3</v>
      </c>
      <c r="H1468" s="6">
        <f t="shared" si="750"/>
        <v>0.32470992603779075</v>
      </c>
      <c r="I1468" s="6">
        <f t="shared" si="758"/>
        <v>0.13363155358197765</v>
      </c>
      <c r="J1468" s="6">
        <f t="shared" si="759"/>
        <v>0.91566284641802231</v>
      </c>
      <c r="K1468" s="6">
        <f t="shared" si="760"/>
        <v>9.4426518969373222E-2</v>
      </c>
      <c r="L1468" s="94">
        <f t="shared" si="761"/>
        <v>2.6426935005307499E-4</v>
      </c>
      <c r="M1468" s="94">
        <f t="shared" si="764"/>
        <v>1.2227111241752944E-3</v>
      </c>
      <c r="N1468" s="6">
        <f t="shared" si="751"/>
        <v>5.2044316597992923E-4</v>
      </c>
      <c r="O1468" s="6">
        <f t="shared" si="765"/>
        <v>0.32418948544690207</v>
      </c>
      <c r="P1468" s="6">
        <f t="shared" si="762"/>
        <v>0.324709928612882</v>
      </c>
    </row>
    <row r="1469" spans="1:16" x14ac:dyDescent="0.25">
      <c r="A1469" s="33">
        <f t="shared" si="752"/>
        <v>0.32081104282783962</v>
      </c>
      <c r="B1469" s="24">
        <f t="shared" si="753"/>
        <v>1.3188957172160398E-2</v>
      </c>
      <c r="C1469" s="24">
        <f t="shared" si="754"/>
        <v>0.80018890401673248</v>
      </c>
      <c r="D1469" s="24">
        <f t="shared" si="755"/>
        <v>1.1532270956553783E-3</v>
      </c>
      <c r="E1469" s="24">
        <f t="shared" si="756"/>
        <v>8.6462855304344638E-2</v>
      </c>
      <c r="F1469" s="6">
        <f t="shared" si="757"/>
        <v>0.50108697914227629</v>
      </c>
      <c r="G1469" s="94">
        <f t="shared" si="763"/>
        <v>3.8988844823902489E-3</v>
      </c>
      <c r="H1469" s="6">
        <f t="shared" si="750"/>
        <v>0.32470992731022985</v>
      </c>
      <c r="I1469" s="6">
        <f t="shared" si="758"/>
        <v>0.13363154697079432</v>
      </c>
      <c r="J1469" s="6">
        <f t="shared" si="759"/>
        <v>0.91566285302920569</v>
      </c>
      <c r="K1469" s="6">
        <f t="shared" si="760"/>
        <v>9.4426518470534529E-2</v>
      </c>
      <c r="L1469" s="94">
        <f t="shared" si="761"/>
        <v>2.6426935089013214E-4</v>
      </c>
      <c r="M1469" s="94">
        <f t="shared" si="764"/>
        <v>1.2227111241752944E-3</v>
      </c>
      <c r="N1469" s="6">
        <f t="shared" si="751"/>
        <v>5.204431662728993E-4</v>
      </c>
      <c r="O1469" s="6">
        <f t="shared" si="765"/>
        <v>0.32418948544690207</v>
      </c>
      <c r="P1469" s="6">
        <f t="shared" si="762"/>
        <v>0.32470992861317499</v>
      </c>
    </row>
    <row r="1471" spans="1:16" x14ac:dyDescent="0.25">
      <c r="A1471" s="11" t="s">
        <v>75</v>
      </c>
      <c r="B1471" s="11"/>
      <c r="C1471" s="11"/>
      <c r="D1471" s="11"/>
      <c r="E1471" s="11"/>
      <c r="F1471">
        <f>F1438+1</f>
        <v>45</v>
      </c>
      <c r="G1471" t="s">
        <v>76</v>
      </c>
      <c r="H1471">
        <f>D$18/100</f>
        <v>0.7</v>
      </c>
      <c r="K1471" t="s">
        <v>15</v>
      </c>
    </row>
    <row r="1472" spans="1:16" x14ac:dyDescent="0.25">
      <c r="A1472" s="4" t="s">
        <v>82</v>
      </c>
      <c r="B1472" s="4" t="s">
        <v>185</v>
      </c>
      <c r="C1472" s="4" t="s">
        <v>186</v>
      </c>
      <c r="D1472" s="4" t="s">
        <v>187</v>
      </c>
      <c r="E1472" s="4" t="s">
        <v>188</v>
      </c>
      <c r="F1472" s="4" t="s">
        <v>79</v>
      </c>
      <c r="G1472" s="4" t="s">
        <v>81</v>
      </c>
      <c r="H1472" s="4" t="s">
        <v>84</v>
      </c>
      <c r="I1472" s="4" t="s">
        <v>60</v>
      </c>
      <c r="J1472" s="4" t="s">
        <v>190</v>
      </c>
      <c r="K1472" s="4" t="s">
        <v>86</v>
      </c>
      <c r="L1472" s="4" t="s">
        <v>88</v>
      </c>
      <c r="M1472" s="4" t="s">
        <v>88</v>
      </c>
      <c r="N1472" s="4" t="s">
        <v>90</v>
      </c>
      <c r="O1472" s="4" t="s">
        <v>92</v>
      </c>
      <c r="P1472" s="4" t="s">
        <v>92</v>
      </c>
    </row>
    <row r="1473" spans="1:16" x14ac:dyDescent="0.25">
      <c r="A1473" s="4" t="s">
        <v>77</v>
      </c>
      <c r="B1473" s="4" t="s">
        <v>10</v>
      </c>
      <c r="C1473" s="4" t="s">
        <v>57</v>
      </c>
      <c r="D1473" s="4" t="s">
        <v>59</v>
      </c>
      <c r="E1473" s="4" t="s">
        <v>189</v>
      </c>
      <c r="F1473" s="4" t="s">
        <v>78</v>
      </c>
      <c r="G1473" s="4" t="s">
        <v>80</v>
      </c>
      <c r="H1473" s="4" t="s">
        <v>83</v>
      </c>
      <c r="I1473" s="4" t="s">
        <v>61</v>
      </c>
      <c r="J1473" s="4" t="s">
        <v>191</v>
      </c>
      <c r="K1473" s="4" t="s">
        <v>85</v>
      </c>
      <c r="L1473" s="4" t="s">
        <v>87</v>
      </c>
      <c r="M1473" s="4" t="s">
        <v>28</v>
      </c>
      <c r="N1473" s="4" t="s">
        <v>89</v>
      </c>
      <c r="O1473" s="4" t="s">
        <v>32</v>
      </c>
      <c r="P1473" s="4" t="s">
        <v>91</v>
      </c>
    </row>
    <row r="1474" spans="1:16" x14ac:dyDescent="0.25">
      <c r="A1474" s="4" t="s">
        <v>0</v>
      </c>
      <c r="B1474" s="4" t="s">
        <v>0</v>
      </c>
      <c r="C1474" s="4" t="s">
        <v>97</v>
      </c>
      <c r="D1474" s="4" t="s">
        <v>17</v>
      </c>
      <c r="E1474" s="4" t="s">
        <v>17</v>
      </c>
      <c r="F1474" s="4" t="s">
        <v>22</v>
      </c>
      <c r="G1474" s="4" t="s">
        <v>0</v>
      </c>
      <c r="H1474" s="4" t="s">
        <v>0</v>
      </c>
      <c r="I1474" s="4" t="s">
        <v>0</v>
      </c>
      <c r="J1474" s="4" t="s">
        <v>0</v>
      </c>
      <c r="K1474" s="4" t="s">
        <v>0</v>
      </c>
      <c r="L1474" s="4" t="s">
        <v>20</v>
      </c>
      <c r="M1474" s="4" t="s">
        <v>20</v>
      </c>
      <c r="N1474" s="4" t="s">
        <v>0</v>
      </c>
      <c r="O1474" s="4" t="s">
        <v>0</v>
      </c>
      <c r="P1474" s="4" t="s">
        <v>0</v>
      </c>
    </row>
    <row r="1475" spans="1:16" x14ac:dyDescent="0.25">
      <c r="A1475" s="24">
        <v>0.2</v>
      </c>
      <c r="B1475" s="24">
        <f>IF(A1475&lt;0.167,A1475,2*0.167-A1475)</f>
        <v>0.13400000000000001</v>
      </c>
      <c r="C1475" s="24">
        <f>2*ACOS((0.167-B1475)/0.167)</f>
        <v>2.7437647987045688</v>
      </c>
      <c r="D1475" s="24">
        <f>0.167^2*(C1475-SIN(C1475))/2</f>
        <v>3.2858095406100046E-2</v>
      </c>
      <c r="E1475" s="24">
        <f>IF(A1475&lt;0.167,D1475,3.1416*(0.167)^2-D1475)</f>
        <v>5.4757986993899971E-2</v>
      </c>
      <c r="F1475" s="6">
        <f>$D$19/E1475</f>
        <v>0.7912162837048089</v>
      </c>
      <c r="G1475" s="94">
        <f>F1475^2/(2*32.2)</f>
        <v>9.7208572608641092E-3</v>
      </c>
      <c r="H1475" s="6">
        <f t="shared" ref="H1475:H1502" si="766">A1475+G1475</f>
        <v>0.20972085726086412</v>
      </c>
      <c r="I1475" s="6">
        <f>0.167*C1475</f>
        <v>0.45820872138366303</v>
      </c>
      <c r="J1475" s="6">
        <f>IF(A1475&lt;0.167,I1475,(2*3.1416*0.167-I1475))</f>
        <v>0.59108567861633698</v>
      </c>
      <c r="K1475" s="6">
        <f>E1475/J1475</f>
        <v>9.2639678095537803E-2</v>
      </c>
      <c r="L1475" s="94">
        <f>($D$21^2)*(F1475^2)/(($D$20^2)*(K1475^1.333))</f>
        <v>6.7588190163551704E-4</v>
      </c>
      <c r="M1475" s="94">
        <f>D1458</f>
        <v>1.1535352155584804E-3</v>
      </c>
      <c r="N1475" s="6">
        <f t="shared" ref="N1475:N1502" si="767">((M1475+L1475)/2)*D$30</f>
        <v>6.4029599101789907E-4</v>
      </c>
      <c r="O1475" s="6">
        <f>H1469</f>
        <v>0.32470992731022985</v>
      </c>
      <c r="P1475" s="6">
        <f>N1475+O1475</f>
        <v>0.32535022330124774</v>
      </c>
    </row>
    <row r="1476" spans="1:16" x14ac:dyDescent="0.25">
      <c r="A1476" s="33">
        <f t="shared" ref="A1476:A1502" si="768">A1475+(P1475-H1475)/2</f>
        <v>0.25781468302019184</v>
      </c>
      <c r="B1476" s="24">
        <f t="shared" ref="B1476:B1502" si="769">IF(A1476&lt;0.167,A1476,2*0.167-A1476)</f>
        <v>7.6185316979808182E-2</v>
      </c>
      <c r="C1476" s="24">
        <f t="shared" ref="C1476:C1502" si="770">2*ACOS((0.167-B1476)/0.167)</f>
        <v>1.9916743824201961</v>
      </c>
      <c r="D1476" s="24">
        <f t="shared" ref="D1476:D1502" si="771">0.167^2*(C1476-SIN(C1476))/2</f>
        <v>1.5045332243136426E-2</v>
      </c>
      <c r="E1476" s="24">
        <f t="shared" ref="E1476:E1502" si="772">IF(A1476&lt;0.167,D1476,3.1416*(0.167)^2-D1476)</f>
        <v>7.2570750156863595E-2</v>
      </c>
      <c r="F1476" s="6">
        <f t="shared" ref="F1476:F1502" si="773">$D$19/E1476</f>
        <v>0.59700927548386606</v>
      </c>
      <c r="G1476" s="94">
        <f>F1476^2/2/32.2</f>
        <v>5.5344732144995438E-3</v>
      </c>
      <c r="H1476" s="6">
        <f t="shared" si="766"/>
        <v>0.26334915623469141</v>
      </c>
      <c r="I1476" s="6">
        <f t="shared" ref="I1476:I1502" si="774">0.167*C1476</f>
        <v>0.33260962186417276</v>
      </c>
      <c r="J1476" s="6">
        <f t="shared" ref="J1476:J1502" si="775">IF(A1476&lt;0.167,I1476,(2*3.1416*0.167-I1476))</f>
        <v>0.71668477813582721</v>
      </c>
      <c r="K1476" s="6">
        <f t="shared" ref="K1476:K1502" si="776">E1476/J1476</f>
        <v>0.10125895284901652</v>
      </c>
      <c r="L1476" s="94">
        <f t="shared" ref="L1476:L1502" si="777">($D$21^2)*(F1476^2)/(($D$20^2)*(K1476^1.333))</f>
        <v>3.4177494898155364E-4</v>
      </c>
      <c r="M1476" s="94">
        <f>M1475</f>
        <v>1.1535352155584804E-3</v>
      </c>
      <c r="N1476" s="6">
        <f t="shared" si="767"/>
        <v>5.2335855758901188E-4</v>
      </c>
      <c r="O1476" s="6">
        <f>O1475</f>
        <v>0.32470992731022985</v>
      </c>
      <c r="P1476" s="6">
        <f t="shared" ref="P1476:P1502" si="778">N1476+O1476</f>
        <v>0.32523328586781886</v>
      </c>
    </row>
    <row r="1477" spans="1:16" x14ac:dyDescent="0.25">
      <c r="A1477" s="33">
        <f t="shared" si="768"/>
        <v>0.28875674783675553</v>
      </c>
      <c r="B1477" s="24">
        <f t="shared" si="769"/>
        <v>4.5243252163244485E-2</v>
      </c>
      <c r="C1477" s="24">
        <f t="shared" si="770"/>
        <v>1.5076322686489734</v>
      </c>
      <c r="D1477" s="24">
        <f t="shared" si="771"/>
        <v>7.1064860964588075E-3</v>
      </c>
      <c r="E1477" s="24">
        <f t="shared" si="772"/>
        <v>8.0509596303541209E-2</v>
      </c>
      <c r="F1477" s="6">
        <f t="shared" si="773"/>
        <v>0.53813971205522149</v>
      </c>
      <c r="G1477" s="94">
        <f t="shared" ref="G1477:G1502" si="779">F1477^2/2/32.2</f>
        <v>4.4968066722185819E-3</v>
      </c>
      <c r="H1477" s="6">
        <f t="shared" si="766"/>
        <v>0.29325355450897411</v>
      </c>
      <c r="I1477" s="6">
        <f t="shared" si="774"/>
        <v>0.25177458886437859</v>
      </c>
      <c r="J1477" s="6">
        <f t="shared" si="775"/>
        <v>0.79751981113562143</v>
      </c>
      <c r="K1477" s="6">
        <f t="shared" si="776"/>
        <v>0.10094996410045322</v>
      </c>
      <c r="L1477" s="94">
        <f t="shared" si="777"/>
        <v>2.7882864970585916E-4</v>
      </c>
      <c r="M1477" s="94">
        <f t="shared" ref="M1477:M1502" si="780">M1476</f>
        <v>1.1535352155584804E-3</v>
      </c>
      <c r="N1477" s="6">
        <f t="shared" si="767"/>
        <v>5.0132735284251885E-4</v>
      </c>
      <c r="O1477" s="6">
        <f t="shared" ref="O1477:O1502" si="781">O1476</f>
        <v>0.32470992731022985</v>
      </c>
      <c r="P1477" s="6">
        <f t="shared" si="778"/>
        <v>0.32521125466307238</v>
      </c>
    </row>
    <row r="1478" spans="1:16" x14ac:dyDescent="0.25">
      <c r="A1478" s="33">
        <f t="shared" si="768"/>
        <v>0.30473559791380467</v>
      </c>
      <c r="B1478" s="24">
        <f t="shared" si="769"/>
        <v>2.9264402086195351E-2</v>
      </c>
      <c r="C1478" s="24">
        <f t="shared" si="770"/>
        <v>1.2020229913963767</v>
      </c>
      <c r="D1478" s="24">
        <f t="shared" si="771"/>
        <v>3.7545952023344937E-3</v>
      </c>
      <c r="E1478" s="24">
        <f t="shared" si="772"/>
        <v>8.3861487197665521E-2</v>
      </c>
      <c r="F1478" s="6">
        <f t="shared" si="773"/>
        <v>0.51663060625612012</v>
      </c>
      <c r="G1478" s="94">
        <f t="shared" si="779"/>
        <v>4.1445214801330158E-3</v>
      </c>
      <c r="H1478" s="6">
        <f t="shared" si="766"/>
        <v>0.30888011939393767</v>
      </c>
      <c r="I1478" s="6">
        <f t="shared" si="774"/>
        <v>0.20073783956319491</v>
      </c>
      <c r="J1478" s="6">
        <f t="shared" si="775"/>
        <v>0.84855656043680505</v>
      </c>
      <c r="K1478" s="6">
        <f t="shared" si="776"/>
        <v>9.8828400023796614E-2</v>
      </c>
      <c r="L1478" s="94">
        <f t="shared" si="777"/>
        <v>2.6436484635524907E-4</v>
      </c>
      <c r="M1478" s="94">
        <f t="shared" si="780"/>
        <v>1.1535352155584804E-3</v>
      </c>
      <c r="N1478" s="6">
        <f t="shared" si="767"/>
        <v>4.9626502166980535E-4</v>
      </c>
      <c r="O1478" s="6">
        <f t="shared" si="781"/>
        <v>0.32470992731022985</v>
      </c>
      <c r="P1478" s="6">
        <f t="shared" si="778"/>
        <v>0.32520619233189968</v>
      </c>
    </row>
    <row r="1479" spans="1:16" x14ac:dyDescent="0.25">
      <c r="A1479" s="33">
        <f t="shared" si="768"/>
        <v>0.31289863438278565</v>
      </c>
      <c r="B1479" s="24">
        <f t="shared" si="769"/>
        <v>2.1101365617214374E-2</v>
      </c>
      <c r="C1479" s="24">
        <f t="shared" si="770"/>
        <v>1.0163066765888247</v>
      </c>
      <c r="D1479" s="24">
        <f t="shared" si="771"/>
        <v>2.3167032756018285E-3</v>
      </c>
      <c r="E1479" s="24">
        <f t="shared" si="772"/>
        <v>8.5299379124398195E-2</v>
      </c>
      <c r="F1479" s="6">
        <f t="shared" si="773"/>
        <v>0.50792176235286823</v>
      </c>
      <c r="G1479" s="94">
        <f t="shared" si="779"/>
        <v>4.0059707557708627E-3</v>
      </c>
      <c r="H1479" s="6">
        <f t="shared" si="766"/>
        <v>0.31690460513855651</v>
      </c>
      <c r="I1479" s="6">
        <f t="shared" si="774"/>
        <v>0.16972321499033374</v>
      </c>
      <c r="J1479" s="6">
        <f t="shared" si="775"/>
        <v>0.87957118500966625</v>
      </c>
      <c r="K1479" s="6">
        <f t="shared" si="776"/>
        <v>9.697836920778706E-2</v>
      </c>
      <c r="L1479" s="94">
        <f t="shared" si="777"/>
        <v>2.6204559635200134E-4</v>
      </c>
      <c r="M1479" s="94">
        <f t="shared" si="780"/>
        <v>1.1535352155584804E-3</v>
      </c>
      <c r="N1479" s="6">
        <f t="shared" si="767"/>
        <v>4.954532841686685E-4</v>
      </c>
      <c r="O1479" s="6">
        <f t="shared" si="781"/>
        <v>0.32470992731022985</v>
      </c>
      <c r="P1479" s="6">
        <f t="shared" si="778"/>
        <v>0.32520538059439852</v>
      </c>
    </row>
    <row r="1480" spans="1:16" x14ac:dyDescent="0.25">
      <c r="A1480" s="33">
        <f t="shared" si="768"/>
        <v>0.31704902211070662</v>
      </c>
      <c r="B1480" s="24">
        <f t="shared" si="769"/>
        <v>1.6950977889293395E-2</v>
      </c>
      <c r="C1480" s="24">
        <f t="shared" si="770"/>
        <v>0.90892486795181782</v>
      </c>
      <c r="D1480" s="24">
        <f t="shared" si="771"/>
        <v>1.674475670152986E-3</v>
      </c>
      <c r="E1480" s="24">
        <f t="shared" si="772"/>
        <v>8.5941606729847034E-2</v>
      </c>
      <c r="F1480" s="6">
        <f t="shared" si="773"/>
        <v>0.50412614589183757</v>
      </c>
      <c r="G1480" s="94">
        <f t="shared" si="779"/>
        <v>3.9463225306173647E-3</v>
      </c>
      <c r="H1480" s="6">
        <f t="shared" si="766"/>
        <v>0.32099534464132401</v>
      </c>
      <c r="I1480" s="6">
        <f t="shared" si="774"/>
        <v>0.1517904529479536</v>
      </c>
      <c r="J1480" s="6">
        <f t="shared" si="775"/>
        <v>0.89750394705204639</v>
      </c>
      <c r="K1480" s="6">
        <f t="shared" si="776"/>
        <v>9.5756243760411308E-2</v>
      </c>
      <c r="L1480" s="94">
        <f t="shared" si="777"/>
        <v>2.6254486739659511E-4</v>
      </c>
      <c r="M1480" s="94">
        <f t="shared" si="780"/>
        <v>1.1535352155584804E-3</v>
      </c>
      <c r="N1480" s="6">
        <f t="shared" si="767"/>
        <v>4.9562802903427641E-4</v>
      </c>
      <c r="O1480" s="6">
        <f t="shared" si="781"/>
        <v>0.32470992731022985</v>
      </c>
      <c r="P1480" s="6">
        <f t="shared" si="778"/>
        <v>0.32520555533926415</v>
      </c>
    </row>
    <row r="1481" spans="1:16" x14ac:dyDescent="0.25">
      <c r="A1481" s="33">
        <f t="shared" si="768"/>
        <v>0.3191541274596767</v>
      </c>
      <c r="B1481" s="24">
        <f t="shared" si="769"/>
        <v>1.4845872540323324E-2</v>
      </c>
      <c r="C1481" s="24">
        <f t="shared" si="770"/>
        <v>0.84969034981015445</v>
      </c>
      <c r="D1481" s="24">
        <f t="shared" si="771"/>
        <v>1.3751277281438096E-3</v>
      </c>
      <c r="E1481" s="24">
        <f t="shared" si="772"/>
        <v>8.6240954671856204E-2</v>
      </c>
      <c r="F1481" s="6">
        <f t="shared" si="773"/>
        <v>0.50237629137248607</v>
      </c>
      <c r="G1481" s="94">
        <f t="shared" si="779"/>
        <v>3.9189741946144873E-3</v>
      </c>
      <c r="H1481" s="6">
        <f t="shared" si="766"/>
        <v>0.32307310165429121</v>
      </c>
      <c r="I1481" s="6">
        <f t="shared" si="774"/>
        <v>0.1418982884182958</v>
      </c>
      <c r="J1481" s="6">
        <f t="shared" si="775"/>
        <v>0.90739611158170419</v>
      </c>
      <c r="K1481" s="6">
        <f t="shared" si="776"/>
        <v>9.5042235216908189E-2</v>
      </c>
      <c r="L1481" s="94">
        <f t="shared" si="777"/>
        <v>2.633396309115723E-4</v>
      </c>
      <c r="M1481" s="94">
        <f t="shared" si="780"/>
        <v>1.1535352155584804E-3</v>
      </c>
      <c r="N1481" s="6">
        <f t="shared" si="767"/>
        <v>4.9590619626451848E-4</v>
      </c>
      <c r="O1481" s="6">
        <f t="shared" si="781"/>
        <v>0.32470992731022985</v>
      </c>
      <c r="P1481" s="6">
        <f t="shared" si="778"/>
        <v>0.32520583350649435</v>
      </c>
    </row>
    <row r="1482" spans="1:16" x14ac:dyDescent="0.25">
      <c r="A1482" s="33">
        <f t="shared" si="768"/>
        <v>0.32022049338577829</v>
      </c>
      <c r="B1482" s="24">
        <f t="shared" si="769"/>
        <v>1.3779506614221726E-2</v>
      </c>
      <c r="C1482" s="24">
        <f t="shared" si="770"/>
        <v>0.81815583107610745</v>
      </c>
      <c r="D1482" s="24">
        <f t="shared" si="771"/>
        <v>1.230872300857719E-3</v>
      </c>
      <c r="E1482" s="24">
        <f t="shared" si="772"/>
        <v>8.6385210099142296E-2</v>
      </c>
      <c r="F1482" s="6">
        <f t="shared" si="773"/>
        <v>0.50153736875497812</v>
      </c>
      <c r="G1482" s="94">
        <f t="shared" si="779"/>
        <v>3.9058964636283677E-3</v>
      </c>
      <c r="H1482" s="6">
        <f t="shared" si="766"/>
        <v>0.32412638984940667</v>
      </c>
      <c r="I1482" s="6">
        <f t="shared" si="774"/>
        <v>0.13663202378970996</v>
      </c>
      <c r="J1482" s="6">
        <f t="shared" si="775"/>
        <v>0.91266237621029001</v>
      </c>
      <c r="K1482" s="6">
        <f t="shared" si="776"/>
        <v>9.4651880422468457E-2</v>
      </c>
      <c r="L1482" s="94">
        <f t="shared" si="777"/>
        <v>2.6390471131922322E-4</v>
      </c>
      <c r="M1482" s="94">
        <f t="shared" si="780"/>
        <v>1.1535352155584804E-3</v>
      </c>
      <c r="N1482" s="6">
        <f t="shared" si="767"/>
        <v>4.9610397440719622E-4</v>
      </c>
      <c r="O1482" s="6">
        <f t="shared" si="781"/>
        <v>0.32470992731022985</v>
      </c>
      <c r="P1482" s="6">
        <f t="shared" si="778"/>
        <v>0.32520603128463704</v>
      </c>
    </row>
    <row r="1483" spans="1:16" x14ac:dyDescent="0.25">
      <c r="A1483" s="33">
        <f t="shared" si="768"/>
        <v>0.32076031410339345</v>
      </c>
      <c r="B1483" s="24">
        <f t="shared" si="769"/>
        <v>1.3239685896606568E-2</v>
      </c>
      <c r="C1483" s="24">
        <f t="shared" si="770"/>
        <v>0.80174721528961612</v>
      </c>
      <c r="D1483" s="24">
        <f t="shared" si="771"/>
        <v>1.1598327186912059E-3</v>
      </c>
      <c r="E1483" s="24">
        <f t="shared" si="772"/>
        <v>8.6456249681308814E-2</v>
      </c>
      <c r="F1483" s="6">
        <f t="shared" si="773"/>
        <v>0.50112526430621263</v>
      </c>
      <c r="G1483" s="94">
        <f t="shared" si="779"/>
        <v>3.8994802876703635E-3</v>
      </c>
      <c r="H1483" s="6">
        <f t="shared" si="766"/>
        <v>0.32465979439106379</v>
      </c>
      <c r="I1483" s="6">
        <f t="shared" si="774"/>
        <v>0.1338917849533659</v>
      </c>
      <c r="J1483" s="6">
        <f t="shared" si="775"/>
        <v>0.91540261504663412</v>
      </c>
      <c r="K1483" s="6">
        <f t="shared" si="776"/>
        <v>9.4446146712072049E-2</v>
      </c>
      <c r="L1483" s="94">
        <f t="shared" si="777"/>
        <v>2.6423651574855112E-4</v>
      </c>
      <c r="M1483" s="94">
        <f t="shared" si="780"/>
        <v>1.1535352155584804E-3</v>
      </c>
      <c r="N1483" s="6">
        <f t="shared" si="767"/>
        <v>4.9622010595746092E-4</v>
      </c>
      <c r="O1483" s="6">
        <f t="shared" si="781"/>
        <v>0.32470992731022985</v>
      </c>
      <c r="P1483" s="6">
        <f t="shared" si="778"/>
        <v>0.32520614741618731</v>
      </c>
    </row>
    <row r="1484" spans="1:16" x14ac:dyDescent="0.25">
      <c r="A1484" s="33">
        <f t="shared" si="768"/>
        <v>0.32103349061595521</v>
      </c>
      <c r="B1484" s="24">
        <f t="shared" si="769"/>
        <v>1.2966509384044811E-2</v>
      </c>
      <c r="C1484" s="24">
        <f t="shared" si="770"/>
        <v>0.79332145014912703</v>
      </c>
      <c r="D1484" s="24">
        <f t="shared" si="771"/>
        <v>1.124405180659988E-3</v>
      </c>
      <c r="E1484" s="24">
        <f t="shared" si="772"/>
        <v>8.6491677219340035E-2</v>
      </c>
      <c r="F1484" s="6">
        <f t="shared" si="773"/>
        <v>0.50092000022843797</v>
      </c>
      <c r="G1484" s="94">
        <f t="shared" si="779"/>
        <v>3.8962864383363083E-3</v>
      </c>
      <c r="H1484" s="6">
        <f t="shared" si="766"/>
        <v>0.32492977705429149</v>
      </c>
      <c r="I1484" s="6">
        <f t="shared" si="774"/>
        <v>0.13248468217490422</v>
      </c>
      <c r="J1484" s="6">
        <f t="shared" si="775"/>
        <v>0.91680971782509579</v>
      </c>
      <c r="K1484" s="6">
        <f t="shared" si="776"/>
        <v>9.4339834687311275E-2</v>
      </c>
      <c r="L1484" s="94">
        <f t="shared" si="777"/>
        <v>2.6441677013317941E-4</v>
      </c>
      <c r="M1484" s="94">
        <f t="shared" si="780"/>
        <v>1.1535352155584804E-3</v>
      </c>
      <c r="N1484" s="6">
        <f t="shared" si="767"/>
        <v>4.9628319499208089E-4</v>
      </c>
      <c r="O1484" s="6">
        <f t="shared" si="781"/>
        <v>0.32470992731022985</v>
      </c>
      <c r="P1484" s="6">
        <f t="shared" si="778"/>
        <v>0.32520621050522192</v>
      </c>
    </row>
    <row r="1485" spans="1:16" x14ac:dyDescent="0.25">
      <c r="A1485" s="33">
        <f t="shared" si="768"/>
        <v>0.32117170734142042</v>
      </c>
      <c r="B1485" s="24">
        <f t="shared" si="769"/>
        <v>1.2828292658579599E-2</v>
      </c>
      <c r="C1485" s="24">
        <f t="shared" si="770"/>
        <v>0.78902589694335301</v>
      </c>
      <c r="D1485" s="24">
        <f t="shared" si="771"/>
        <v>1.1066157091817667E-3</v>
      </c>
      <c r="E1485" s="24">
        <f t="shared" si="772"/>
        <v>8.6509466690818257E-2</v>
      </c>
      <c r="F1485" s="6">
        <f t="shared" si="773"/>
        <v>0.5008169929808175</v>
      </c>
      <c r="G1485" s="94">
        <f t="shared" si="779"/>
        <v>3.8946841686078909E-3</v>
      </c>
      <c r="H1485" s="6">
        <f t="shared" si="766"/>
        <v>0.32506639151002831</v>
      </c>
      <c r="I1485" s="6">
        <f t="shared" si="774"/>
        <v>0.13176732478953995</v>
      </c>
      <c r="J1485" s="6">
        <f t="shared" si="775"/>
        <v>0.91752707521046006</v>
      </c>
      <c r="K1485" s="6">
        <f t="shared" si="776"/>
        <v>9.4285464732443924E-2</v>
      </c>
      <c r="L1485" s="94">
        <f t="shared" si="777"/>
        <v>2.6451122127432107E-4</v>
      </c>
      <c r="M1485" s="94">
        <f t="shared" si="780"/>
        <v>1.1535352155584804E-3</v>
      </c>
      <c r="N1485" s="6">
        <f t="shared" si="767"/>
        <v>4.9631625289148044E-4</v>
      </c>
      <c r="O1485" s="6">
        <f t="shared" si="781"/>
        <v>0.32470992731022985</v>
      </c>
      <c r="P1485" s="6">
        <f t="shared" si="778"/>
        <v>0.32520624356312133</v>
      </c>
    </row>
    <row r="1486" spans="1:16" x14ac:dyDescent="0.25">
      <c r="A1486" s="33">
        <f t="shared" si="768"/>
        <v>0.32124163336796696</v>
      </c>
      <c r="B1486" s="24">
        <f t="shared" si="769"/>
        <v>1.2758366632033058E-2</v>
      </c>
      <c r="C1486" s="24">
        <f t="shared" si="770"/>
        <v>0.78684424648950113</v>
      </c>
      <c r="D1486" s="24">
        <f t="shared" si="771"/>
        <v>1.0976506580010277E-3</v>
      </c>
      <c r="E1486" s="24">
        <f t="shared" si="772"/>
        <v>8.6518431741998983E-2</v>
      </c>
      <c r="F1486" s="6">
        <f t="shared" si="773"/>
        <v>0.50076509825868898</v>
      </c>
      <c r="G1486" s="94">
        <f t="shared" si="779"/>
        <v>3.8938770750626467E-3</v>
      </c>
      <c r="H1486" s="6">
        <f t="shared" si="766"/>
        <v>0.32513551044302963</v>
      </c>
      <c r="I1486" s="6">
        <f t="shared" si="774"/>
        <v>0.13140298916374671</v>
      </c>
      <c r="J1486" s="6">
        <f t="shared" si="775"/>
        <v>0.91789141083625325</v>
      </c>
      <c r="K1486" s="6">
        <f t="shared" si="776"/>
        <v>9.4257807318597286E-2</v>
      </c>
      <c r="L1486" s="94">
        <f t="shared" si="777"/>
        <v>2.6455984940311315E-4</v>
      </c>
      <c r="M1486" s="94">
        <f t="shared" si="780"/>
        <v>1.1535352155584804E-3</v>
      </c>
      <c r="N1486" s="6">
        <f t="shared" si="767"/>
        <v>4.9633327273655768E-4</v>
      </c>
      <c r="O1486" s="6">
        <f t="shared" si="781"/>
        <v>0.32470992731022985</v>
      </c>
      <c r="P1486" s="6">
        <f t="shared" si="778"/>
        <v>0.32520626058296642</v>
      </c>
    </row>
    <row r="1487" spans="1:16" x14ac:dyDescent="0.25">
      <c r="A1487" s="33">
        <f t="shared" si="768"/>
        <v>0.32127700843793539</v>
      </c>
      <c r="B1487" s="24">
        <f t="shared" si="769"/>
        <v>1.2722991562064634E-2</v>
      </c>
      <c r="C1487" s="24">
        <f t="shared" si="770"/>
        <v>0.78573837859929219</v>
      </c>
      <c r="D1487" s="24">
        <f t="shared" si="771"/>
        <v>1.0931242737133172E-3</v>
      </c>
      <c r="E1487" s="24">
        <f t="shared" si="772"/>
        <v>8.65229581262867E-2</v>
      </c>
      <c r="F1487" s="6">
        <f t="shared" si="773"/>
        <v>0.5007389011045269</v>
      </c>
      <c r="G1487" s="94">
        <f t="shared" si="779"/>
        <v>3.8934696751454839E-3</v>
      </c>
      <c r="H1487" s="6">
        <f t="shared" si="766"/>
        <v>0.32517047811308086</v>
      </c>
      <c r="I1487" s="6">
        <f t="shared" si="774"/>
        <v>0.1312183092260818</v>
      </c>
      <c r="J1487" s="6">
        <f t="shared" si="775"/>
        <v>0.91807609077391816</v>
      </c>
      <c r="K1487" s="6">
        <f t="shared" si="776"/>
        <v>9.4243776736795015E-2</v>
      </c>
      <c r="L1487" s="94">
        <f t="shared" si="777"/>
        <v>2.6458466758056396E-4</v>
      </c>
      <c r="M1487" s="94">
        <f t="shared" si="780"/>
        <v>1.1535352155584804E-3</v>
      </c>
      <c r="N1487" s="6">
        <f t="shared" si="767"/>
        <v>4.9634195909866547E-4</v>
      </c>
      <c r="O1487" s="6">
        <f t="shared" si="781"/>
        <v>0.32470992731022985</v>
      </c>
      <c r="P1487" s="6">
        <f t="shared" si="778"/>
        <v>0.3252062692693285</v>
      </c>
    </row>
    <row r="1488" spans="1:16" x14ac:dyDescent="0.25">
      <c r="A1488" s="33">
        <f t="shared" si="768"/>
        <v>0.3212949040160592</v>
      </c>
      <c r="B1488" s="24">
        <f t="shared" si="769"/>
        <v>1.2705095983940817E-2</v>
      </c>
      <c r="C1488" s="24">
        <f t="shared" si="770"/>
        <v>0.78517837859220663</v>
      </c>
      <c r="D1488" s="24">
        <f t="shared" si="771"/>
        <v>1.0908367613952741E-3</v>
      </c>
      <c r="E1488" s="24">
        <f t="shared" si="772"/>
        <v>8.6525245638604739E-2</v>
      </c>
      <c r="F1488" s="6">
        <f t="shared" si="773"/>
        <v>0.50072566281325193</v>
      </c>
      <c r="G1488" s="94">
        <f t="shared" si="779"/>
        <v>3.8932638105554419E-3</v>
      </c>
      <c r="H1488" s="6">
        <f t="shared" si="766"/>
        <v>0.32518816782661464</v>
      </c>
      <c r="I1488" s="6">
        <f t="shared" si="774"/>
        <v>0.13112478922489851</v>
      </c>
      <c r="J1488" s="6">
        <f t="shared" si="775"/>
        <v>0.9181696107751014</v>
      </c>
      <c r="K1488" s="6">
        <f t="shared" si="776"/>
        <v>9.423666893697534E-2</v>
      </c>
      <c r="L1488" s="94">
        <f t="shared" si="777"/>
        <v>2.6459727851421499E-4</v>
      </c>
      <c r="M1488" s="94">
        <f t="shared" si="780"/>
        <v>1.1535352155584804E-3</v>
      </c>
      <c r="N1488" s="6">
        <f t="shared" si="767"/>
        <v>4.963463729254434E-4</v>
      </c>
      <c r="O1488" s="6">
        <f t="shared" si="781"/>
        <v>0.32470992731022985</v>
      </c>
      <c r="P1488" s="6">
        <f t="shared" si="778"/>
        <v>0.3252062736831553</v>
      </c>
    </row>
    <row r="1489" spans="1:16" x14ac:dyDescent="0.25">
      <c r="A1489" s="33">
        <f t="shared" si="768"/>
        <v>0.32130395694432956</v>
      </c>
      <c r="B1489" s="24">
        <f t="shared" si="769"/>
        <v>1.2696043055670458E-2</v>
      </c>
      <c r="C1489" s="24">
        <f t="shared" si="770"/>
        <v>0.78489494422677497</v>
      </c>
      <c r="D1489" s="24">
        <f t="shared" si="771"/>
        <v>1.0896801548427319E-3</v>
      </c>
      <c r="E1489" s="24">
        <f t="shared" si="772"/>
        <v>8.6526402245157286E-2</v>
      </c>
      <c r="F1489" s="6">
        <f t="shared" si="773"/>
        <v>0.5007189695662474</v>
      </c>
      <c r="G1489" s="94">
        <f t="shared" si="779"/>
        <v>3.8931597280044187E-3</v>
      </c>
      <c r="H1489" s="6">
        <f t="shared" si="766"/>
        <v>0.32519711667233397</v>
      </c>
      <c r="I1489" s="6">
        <f t="shared" si="774"/>
        <v>0.13107745568587142</v>
      </c>
      <c r="J1489" s="6">
        <f t="shared" si="775"/>
        <v>0.91821694431412859</v>
      </c>
      <c r="K1489" s="6">
        <f t="shared" si="776"/>
        <v>9.4233070714883238E-2</v>
      </c>
      <c r="L1489" s="94">
        <f t="shared" si="777"/>
        <v>2.6460367240178565E-4</v>
      </c>
      <c r="M1489" s="94">
        <f>M1481</f>
        <v>1.1535352155584804E-3</v>
      </c>
      <c r="N1489" s="6">
        <f t="shared" si="767"/>
        <v>4.9634861078609312E-4</v>
      </c>
      <c r="O1489" s="6">
        <f>O1481</f>
        <v>0.32470992731022985</v>
      </c>
      <c r="P1489" s="6">
        <f t="shared" si="778"/>
        <v>0.32520627592101592</v>
      </c>
    </row>
    <row r="1490" spans="1:16" x14ac:dyDescent="0.25">
      <c r="A1490" s="33">
        <f t="shared" si="768"/>
        <v>0.32130853656867053</v>
      </c>
      <c r="B1490" s="24">
        <f t="shared" si="769"/>
        <v>1.2691463431329486E-2</v>
      </c>
      <c r="C1490" s="24">
        <f t="shared" si="770"/>
        <v>0.78475152570496398</v>
      </c>
      <c r="D1490" s="24">
        <f t="shared" si="771"/>
        <v>1.0890952106139913E-3</v>
      </c>
      <c r="E1490" s="24">
        <f t="shared" si="772"/>
        <v>8.652698718938602E-2</v>
      </c>
      <c r="F1490" s="6">
        <f t="shared" si="773"/>
        <v>0.50071558457988674</v>
      </c>
      <c r="G1490" s="94">
        <f t="shared" si="779"/>
        <v>3.8931070907015169E-3</v>
      </c>
      <c r="H1490" s="6">
        <f t="shared" si="766"/>
        <v>0.32520164365937204</v>
      </c>
      <c r="I1490" s="6">
        <f t="shared" si="774"/>
        <v>0.13105350479272898</v>
      </c>
      <c r="J1490" s="6">
        <f t="shared" si="775"/>
        <v>0.91824089520727092</v>
      </c>
      <c r="K1490" s="6">
        <f t="shared" si="776"/>
        <v>9.4231249818006221E-2</v>
      </c>
      <c r="L1490" s="94">
        <f t="shared" si="777"/>
        <v>2.6460691056208414E-4</v>
      </c>
      <c r="M1490" s="94">
        <f t="shared" si="780"/>
        <v>1.1535352155584804E-3</v>
      </c>
      <c r="N1490" s="6">
        <f t="shared" si="767"/>
        <v>4.9634974414219761E-4</v>
      </c>
      <c r="O1490" s="6">
        <f t="shared" si="781"/>
        <v>0.32470992731022985</v>
      </c>
      <c r="P1490" s="6">
        <f t="shared" si="778"/>
        <v>0.32520627705437205</v>
      </c>
    </row>
    <row r="1491" spans="1:16" x14ac:dyDescent="0.25">
      <c r="A1491" s="33">
        <f t="shared" si="768"/>
        <v>0.32131085326617054</v>
      </c>
      <c r="B1491" s="24">
        <f t="shared" si="769"/>
        <v>1.2689146733829482E-2</v>
      </c>
      <c r="C1491" s="24">
        <f t="shared" si="770"/>
        <v>0.78467896501899581</v>
      </c>
      <c r="D1491" s="24">
        <f t="shared" si="771"/>
        <v>1.0887993431073204E-3</v>
      </c>
      <c r="E1491" s="24">
        <f t="shared" si="772"/>
        <v>8.6527283056892695E-2</v>
      </c>
      <c r="F1491" s="6">
        <f t="shared" si="773"/>
        <v>0.50071387245549859</v>
      </c>
      <c r="G1491" s="94">
        <f t="shared" si="779"/>
        <v>3.8930804669158581E-3</v>
      </c>
      <c r="H1491" s="6">
        <f t="shared" si="766"/>
        <v>0.32520393373308637</v>
      </c>
      <c r="I1491" s="6">
        <f t="shared" si="774"/>
        <v>0.13104138715817232</v>
      </c>
      <c r="J1491" s="6">
        <f t="shared" si="775"/>
        <v>0.91825301284182759</v>
      </c>
      <c r="K1491" s="6">
        <f t="shared" si="776"/>
        <v>9.4230328511644465E-2</v>
      </c>
      <c r="L1491" s="94">
        <f t="shared" si="777"/>
        <v>2.6460854959209872E-4</v>
      </c>
      <c r="M1491" s="94">
        <f t="shared" si="780"/>
        <v>1.1535352155584804E-3</v>
      </c>
      <c r="N1491" s="6">
        <f t="shared" si="767"/>
        <v>4.9635031780270267E-4</v>
      </c>
      <c r="O1491" s="6">
        <f t="shared" si="781"/>
        <v>0.32470992731022985</v>
      </c>
      <c r="P1491" s="6">
        <f t="shared" si="778"/>
        <v>0.32520627762803256</v>
      </c>
    </row>
    <row r="1492" spans="1:16" x14ac:dyDescent="0.25">
      <c r="A1492" s="33">
        <f t="shared" si="768"/>
        <v>0.32131202521364366</v>
      </c>
      <c r="B1492" s="24">
        <f t="shared" si="769"/>
        <v>1.268797478635636E-2</v>
      </c>
      <c r="C1492" s="24">
        <f t="shared" si="770"/>
        <v>0.78464225633061879</v>
      </c>
      <c r="D1492" s="24">
        <f t="shared" si="771"/>
        <v>1.088649682529324E-3</v>
      </c>
      <c r="E1492" s="24">
        <f t="shared" si="772"/>
        <v>8.6527432717470695E-2</v>
      </c>
      <c r="F1492" s="6">
        <f t="shared" si="773"/>
        <v>0.50071300640498473</v>
      </c>
      <c r="G1492" s="94">
        <f t="shared" si="779"/>
        <v>3.8930669997378608E-3</v>
      </c>
      <c r="H1492" s="6">
        <f t="shared" si="766"/>
        <v>0.32520509221338151</v>
      </c>
      <c r="I1492" s="6">
        <f t="shared" si="774"/>
        <v>0.13103525680721334</v>
      </c>
      <c r="J1492" s="6">
        <f t="shared" si="775"/>
        <v>0.91825914319278668</v>
      </c>
      <c r="K1492" s="6">
        <f t="shared" si="776"/>
        <v>9.422986240748428E-2</v>
      </c>
      <c r="L1492" s="94">
        <f t="shared" si="777"/>
        <v>2.6460937896856238E-4</v>
      </c>
      <c r="M1492" s="94">
        <f t="shared" si="780"/>
        <v>1.1535352155584804E-3</v>
      </c>
      <c r="N1492" s="6">
        <f t="shared" si="767"/>
        <v>4.9635060808446495E-4</v>
      </c>
      <c r="O1492" s="6">
        <f t="shared" si="781"/>
        <v>0.32470992731022985</v>
      </c>
      <c r="P1492" s="6">
        <f t="shared" si="778"/>
        <v>0.3252062779183143</v>
      </c>
    </row>
    <row r="1493" spans="1:16" x14ac:dyDescent="0.25">
      <c r="A1493" s="33">
        <f t="shared" si="768"/>
        <v>0.32131261806611006</v>
      </c>
      <c r="B1493" s="24">
        <f t="shared" si="769"/>
        <v>1.2687381933889963E-2</v>
      </c>
      <c r="C1493" s="24">
        <f t="shared" si="770"/>
        <v>0.78462368590505038</v>
      </c>
      <c r="D1493" s="24">
        <f t="shared" si="771"/>
        <v>1.0885739763381785E-3</v>
      </c>
      <c r="E1493" s="24">
        <f t="shared" si="772"/>
        <v>8.6527508423661845E-2</v>
      </c>
      <c r="F1493" s="6">
        <f t="shared" si="773"/>
        <v>0.50071256831222943</v>
      </c>
      <c r="G1493" s="94">
        <f t="shared" si="779"/>
        <v>3.8930601873575937E-3</v>
      </c>
      <c r="H1493" s="6">
        <f t="shared" si="766"/>
        <v>0.32520567825346763</v>
      </c>
      <c r="I1493" s="6">
        <f t="shared" si="774"/>
        <v>0.13103215554614342</v>
      </c>
      <c r="J1493" s="6">
        <f t="shared" si="775"/>
        <v>0.91826224445385651</v>
      </c>
      <c r="K1493" s="6">
        <f t="shared" si="776"/>
        <v>9.4229626608599973E-2</v>
      </c>
      <c r="L1493" s="94">
        <f t="shared" si="777"/>
        <v>2.646097985863751E-4</v>
      </c>
      <c r="M1493" s="94">
        <f t="shared" si="780"/>
        <v>1.1535352155584804E-3</v>
      </c>
      <c r="N1493" s="6">
        <f t="shared" si="767"/>
        <v>4.963507549506994E-4</v>
      </c>
      <c r="O1493" s="6">
        <f t="shared" si="781"/>
        <v>0.32470992731022985</v>
      </c>
      <c r="P1493" s="6">
        <f t="shared" si="778"/>
        <v>0.32520627806518054</v>
      </c>
    </row>
    <row r="1494" spans="1:16" x14ac:dyDescent="0.25">
      <c r="A1494" s="33">
        <f t="shared" si="768"/>
        <v>0.32131291797196648</v>
      </c>
      <c r="B1494" s="24">
        <f t="shared" si="769"/>
        <v>1.2687082028033536E-2</v>
      </c>
      <c r="C1494" s="24">
        <f t="shared" si="770"/>
        <v>0.78461429153831563</v>
      </c>
      <c r="D1494" s="24">
        <f t="shared" si="771"/>
        <v>1.0885356795480895E-3</v>
      </c>
      <c r="E1494" s="24">
        <f t="shared" si="772"/>
        <v>8.6527546720451931E-2</v>
      </c>
      <c r="F1494" s="6">
        <f t="shared" si="773"/>
        <v>0.50071234669859488</v>
      </c>
      <c r="G1494" s="94">
        <f t="shared" si="779"/>
        <v>3.8930567412486621E-3</v>
      </c>
      <c r="H1494" s="6">
        <f t="shared" si="766"/>
        <v>0.32520597471321516</v>
      </c>
      <c r="I1494" s="6">
        <f t="shared" si="774"/>
        <v>0.13103058668689871</v>
      </c>
      <c r="J1494" s="6">
        <f t="shared" si="775"/>
        <v>0.91826381331310125</v>
      </c>
      <c r="K1494" s="6">
        <f t="shared" si="776"/>
        <v>9.4229507322367456E-2</v>
      </c>
      <c r="L1494" s="94">
        <f t="shared" si="777"/>
        <v>2.6461001087389649E-4</v>
      </c>
      <c r="M1494" s="94">
        <f t="shared" si="780"/>
        <v>1.1535352155584804E-3</v>
      </c>
      <c r="N1494" s="6">
        <f t="shared" si="767"/>
        <v>4.9635082925133188E-4</v>
      </c>
      <c r="O1494" s="6">
        <f t="shared" si="781"/>
        <v>0.32470992731022985</v>
      </c>
      <c r="P1494" s="6">
        <f t="shared" si="778"/>
        <v>0.32520627813948116</v>
      </c>
    </row>
    <row r="1495" spans="1:16" x14ac:dyDescent="0.25">
      <c r="A1495" s="33">
        <f t="shared" si="768"/>
        <v>0.32131306968509948</v>
      </c>
      <c r="B1495" s="24">
        <f t="shared" si="769"/>
        <v>1.2686930314900535E-2</v>
      </c>
      <c r="C1495" s="24">
        <f t="shared" si="770"/>
        <v>0.7846095391769925</v>
      </c>
      <c r="D1495" s="24">
        <f t="shared" si="771"/>
        <v>1.0885163065474624E-3</v>
      </c>
      <c r="E1495" s="24">
        <f t="shared" si="772"/>
        <v>8.6527566093452551E-2</v>
      </c>
      <c r="F1495" s="6">
        <f t="shared" si="773"/>
        <v>0.50071223459211778</v>
      </c>
      <c r="G1495" s="94">
        <f t="shared" si="779"/>
        <v>3.8930549979849689E-3</v>
      </c>
      <c r="H1495" s="6">
        <f t="shared" si="766"/>
        <v>0.32520612468308446</v>
      </c>
      <c r="I1495" s="6">
        <f t="shared" si="774"/>
        <v>0.13102979304255777</v>
      </c>
      <c r="J1495" s="6">
        <f t="shared" si="775"/>
        <v>0.91826460695744216</v>
      </c>
      <c r="K1495" s="6">
        <f t="shared" si="776"/>
        <v>9.4229446978416273E-2</v>
      </c>
      <c r="L1495" s="94">
        <f t="shared" si="777"/>
        <v>2.6461011826764549E-4</v>
      </c>
      <c r="M1495" s="94">
        <f t="shared" si="780"/>
        <v>1.1535352155584804E-3</v>
      </c>
      <c r="N1495" s="6">
        <f t="shared" si="767"/>
        <v>4.9635086683914398E-4</v>
      </c>
      <c r="O1495" s="6">
        <f t="shared" si="781"/>
        <v>0.32470992731022985</v>
      </c>
      <c r="P1495" s="6">
        <f t="shared" si="778"/>
        <v>0.32520627817706899</v>
      </c>
    </row>
    <row r="1496" spans="1:16" x14ac:dyDescent="0.25">
      <c r="A1496" s="33">
        <f t="shared" si="768"/>
        <v>0.32131314643209175</v>
      </c>
      <c r="B1496" s="24">
        <f t="shared" si="769"/>
        <v>1.2686853567908274E-2</v>
      </c>
      <c r="C1496" s="24">
        <f t="shared" si="770"/>
        <v>0.78460713509365698</v>
      </c>
      <c r="D1496" s="24">
        <f t="shared" si="771"/>
        <v>1.0885065063866543E-3</v>
      </c>
      <c r="E1496" s="24">
        <f t="shared" si="772"/>
        <v>8.6527575893613359E-2</v>
      </c>
      <c r="F1496" s="6">
        <f t="shared" si="773"/>
        <v>0.50071217788117495</v>
      </c>
      <c r="G1496" s="94">
        <f t="shared" si="779"/>
        <v>3.8930541161259213E-3</v>
      </c>
      <c r="H1496" s="6">
        <f t="shared" si="766"/>
        <v>0.32520620054821769</v>
      </c>
      <c r="I1496" s="6">
        <f t="shared" si="774"/>
        <v>0.13102939156064072</v>
      </c>
      <c r="J1496" s="6">
        <f t="shared" si="775"/>
        <v>0.91826500843935921</v>
      </c>
      <c r="K1496" s="6">
        <f t="shared" si="776"/>
        <v>9.422941645208896E-2</v>
      </c>
      <c r="L1496" s="94">
        <f t="shared" si="777"/>
        <v>2.6461017259586092E-4</v>
      </c>
      <c r="M1496" s="94">
        <f t="shared" si="780"/>
        <v>1.1535352155584804E-3</v>
      </c>
      <c r="N1496" s="6">
        <f t="shared" si="767"/>
        <v>4.9635088585401948E-4</v>
      </c>
      <c r="O1496" s="6">
        <f t="shared" si="781"/>
        <v>0.32470992731022985</v>
      </c>
      <c r="P1496" s="6">
        <f t="shared" si="778"/>
        <v>0.32520627819608389</v>
      </c>
    </row>
    <row r="1497" spans="1:16" x14ac:dyDescent="0.25">
      <c r="A1497" s="33">
        <f t="shared" si="768"/>
        <v>0.32131318525602481</v>
      </c>
      <c r="B1497" s="24">
        <f t="shared" si="769"/>
        <v>1.2686814743975205E-2</v>
      </c>
      <c r="C1497" s="24">
        <f t="shared" si="770"/>
        <v>0.78460591893948672</v>
      </c>
      <c r="D1497" s="24">
        <f t="shared" si="771"/>
        <v>1.0885015487988215E-3</v>
      </c>
      <c r="E1497" s="24">
        <f t="shared" si="772"/>
        <v>8.65275808512012E-2</v>
      </c>
      <c r="F1497" s="6">
        <f t="shared" si="773"/>
        <v>0.50071214919292795</v>
      </c>
      <c r="G1497" s="94">
        <f t="shared" si="779"/>
        <v>3.8930536700217534E-3</v>
      </c>
      <c r="H1497" s="6">
        <f t="shared" si="766"/>
        <v>0.32520623892604655</v>
      </c>
      <c r="I1497" s="6">
        <f t="shared" si="774"/>
        <v>0.1310291884628943</v>
      </c>
      <c r="J1497" s="6">
        <f t="shared" si="775"/>
        <v>0.91826521153710572</v>
      </c>
      <c r="K1497" s="6">
        <f t="shared" si="776"/>
        <v>9.4229401009715538E-2</v>
      </c>
      <c r="L1497" s="94">
        <f t="shared" si="777"/>
        <v>2.6461020007909124E-4</v>
      </c>
      <c r="M1497" s="94">
        <f t="shared" si="780"/>
        <v>1.1535352155584804E-3</v>
      </c>
      <c r="N1497" s="6">
        <f t="shared" si="767"/>
        <v>4.9635089547315006E-4</v>
      </c>
      <c r="O1497" s="6">
        <f t="shared" si="781"/>
        <v>0.32470992731022985</v>
      </c>
      <c r="P1497" s="6">
        <f t="shared" si="778"/>
        <v>0.32520627820570303</v>
      </c>
    </row>
    <row r="1498" spans="1:16" x14ac:dyDescent="0.25">
      <c r="A1498" s="33">
        <f t="shared" si="768"/>
        <v>0.32131320489585302</v>
      </c>
      <c r="B1498" s="24">
        <f t="shared" si="769"/>
        <v>1.2686795104146997E-2</v>
      </c>
      <c r="C1498" s="24">
        <f t="shared" si="770"/>
        <v>0.78460530372398685</v>
      </c>
      <c r="D1498" s="24">
        <f t="shared" si="771"/>
        <v>1.0884990409110863E-3</v>
      </c>
      <c r="E1498" s="24">
        <f t="shared" si="772"/>
        <v>8.652758335908893E-2</v>
      </c>
      <c r="F1498" s="6">
        <f t="shared" si="773"/>
        <v>0.50071213468044762</v>
      </c>
      <c r="G1498" s="94">
        <f t="shared" si="779"/>
        <v>3.8930534443517187E-3</v>
      </c>
      <c r="H1498" s="6">
        <f t="shared" si="766"/>
        <v>0.32520625834020472</v>
      </c>
      <c r="I1498" s="6">
        <f t="shared" si="774"/>
        <v>0.1310290857219058</v>
      </c>
      <c r="J1498" s="6">
        <f t="shared" si="775"/>
        <v>0.9182653142780941</v>
      </c>
      <c r="K1498" s="6">
        <f t="shared" si="776"/>
        <v>9.4229393197883871E-2</v>
      </c>
      <c r="L1498" s="94">
        <f t="shared" si="777"/>
        <v>2.6461021398207585E-4</v>
      </c>
      <c r="M1498" s="94">
        <f t="shared" si="780"/>
        <v>1.1535352155584804E-3</v>
      </c>
      <c r="N1498" s="6">
        <f t="shared" si="767"/>
        <v>4.9635090033919469E-4</v>
      </c>
      <c r="O1498" s="6">
        <f t="shared" si="781"/>
        <v>0.32470992731022985</v>
      </c>
      <c r="P1498" s="6">
        <f t="shared" si="778"/>
        <v>0.32520627821056902</v>
      </c>
    </row>
    <row r="1499" spans="1:16" x14ac:dyDescent="0.25">
      <c r="A1499" s="33">
        <f t="shared" si="768"/>
        <v>0.32131321483103514</v>
      </c>
      <c r="B1499" s="24">
        <f t="shared" si="769"/>
        <v>1.2686785168964876E-2</v>
      </c>
      <c r="C1499" s="24">
        <f t="shared" si="770"/>
        <v>0.78460499250530358</v>
      </c>
      <c r="D1499" s="24">
        <f t="shared" si="771"/>
        <v>1.0884977722488939E-3</v>
      </c>
      <c r="E1499" s="24">
        <f t="shared" si="772"/>
        <v>8.652758462775112E-2</v>
      </c>
      <c r="F1499" s="6">
        <f t="shared" si="773"/>
        <v>0.50071212733903669</v>
      </c>
      <c r="G1499" s="94">
        <f t="shared" si="779"/>
        <v>3.8930533301922928E-3</v>
      </c>
      <c r="H1499" s="6">
        <f t="shared" si="766"/>
        <v>0.32520626816122744</v>
      </c>
      <c r="I1499" s="6">
        <f t="shared" si="774"/>
        <v>0.1310290337483857</v>
      </c>
      <c r="J1499" s="6">
        <f t="shared" si="775"/>
        <v>0.91826536625161426</v>
      </c>
      <c r="K1499" s="6">
        <f t="shared" si="776"/>
        <v>9.4229389246116527E-2</v>
      </c>
      <c r="L1499" s="94">
        <f t="shared" si="777"/>
        <v>2.6461022101518351E-4</v>
      </c>
      <c r="M1499" s="94">
        <f t="shared" si="780"/>
        <v>1.1535352155584804E-3</v>
      </c>
      <c r="N1499" s="6">
        <f t="shared" si="767"/>
        <v>4.9635090280078238E-4</v>
      </c>
      <c r="O1499" s="6">
        <f t="shared" si="781"/>
        <v>0.32470992731022985</v>
      </c>
      <c r="P1499" s="6">
        <f t="shared" si="778"/>
        <v>0.32520627821303061</v>
      </c>
    </row>
    <row r="1500" spans="1:16" x14ac:dyDescent="0.25">
      <c r="A1500" s="33">
        <f t="shared" si="768"/>
        <v>0.32131321985693673</v>
      </c>
      <c r="B1500" s="24">
        <f t="shared" si="769"/>
        <v>1.2686780143063292E-2</v>
      </c>
      <c r="C1500" s="24">
        <f t="shared" si="770"/>
        <v>0.78460483506934642</v>
      </c>
      <c r="D1500" s="24">
        <f t="shared" si="771"/>
        <v>1.0884971304720862E-3</v>
      </c>
      <c r="E1500" s="24">
        <f t="shared" si="772"/>
        <v>8.6527585269527932E-2</v>
      </c>
      <c r="F1500" s="6">
        <f t="shared" si="773"/>
        <v>0.50071212362524498</v>
      </c>
      <c r="G1500" s="94">
        <f t="shared" si="779"/>
        <v>3.8930532724425863E-3</v>
      </c>
      <c r="H1500" s="6">
        <f t="shared" si="766"/>
        <v>0.32520627312937933</v>
      </c>
      <c r="I1500" s="6">
        <f t="shared" si="774"/>
        <v>0.13102900745658086</v>
      </c>
      <c r="J1500" s="6">
        <f t="shared" si="775"/>
        <v>0.9182653925434191</v>
      </c>
      <c r="K1500" s="6">
        <f t="shared" si="776"/>
        <v>9.4229387247038804E-2</v>
      </c>
      <c r="L1500" s="94">
        <f t="shared" si="777"/>
        <v>2.6461022457301955E-4</v>
      </c>
      <c r="M1500" s="94">
        <f t="shared" si="780"/>
        <v>1.1535352155584804E-3</v>
      </c>
      <c r="N1500" s="6">
        <f t="shared" si="767"/>
        <v>4.9635090404602489E-4</v>
      </c>
      <c r="O1500" s="6">
        <f t="shared" si="781"/>
        <v>0.32470992731022985</v>
      </c>
      <c r="P1500" s="6">
        <f t="shared" si="778"/>
        <v>0.32520627821427589</v>
      </c>
    </row>
    <row r="1501" spans="1:16" x14ac:dyDescent="0.25">
      <c r="A1501" s="33">
        <f t="shared" si="768"/>
        <v>0.32131322239938498</v>
      </c>
      <c r="B1501" s="24">
        <f t="shared" si="769"/>
        <v>1.268677760061504E-2</v>
      </c>
      <c r="C1501" s="24">
        <f t="shared" si="770"/>
        <v>0.78460475542735031</v>
      </c>
      <c r="D1501" s="24">
        <f t="shared" si="771"/>
        <v>1.088496805817081E-3</v>
      </c>
      <c r="E1501" s="24">
        <f t="shared" si="772"/>
        <v>8.6527585594182943E-2</v>
      </c>
      <c r="F1501" s="6">
        <f t="shared" si="773"/>
        <v>0.50071212174655277</v>
      </c>
      <c r="G1501" s="94">
        <f t="shared" si="779"/>
        <v>3.8930532432287991E-3</v>
      </c>
      <c r="H1501" s="6">
        <f t="shared" si="766"/>
        <v>0.32520627564261378</v>
      </c>
      <c r="I1501" s="6">
        <f t="shared" si="774"/>
        <v>0.13102899415636751</v>
      </c>
      <c r="J1501" s="6">
        <f t="shared" si="775"/>
        <v>0.91826540584363248</v>
      </c>
      <c r="K1501" s="6">
        <f t="shared" si="776"/>
        <v>9.422938623576696E-2</v>
      </c>
      <c r="L1501" s="94">
        <f t="shared" si="777"/>
        <v>2.646102263728201E-4</v>
      </c>
      <c r="M1501" s="94">
        <f t="shared" si="780"/>
        <v>1.1535352155584804E-3</v>
      </c>
      <c r="N1501" s="6">
        <f t="shared" si="767"/>
        <v>4.9635090467595514E-4</v>
      </c>
      <c r="O1501" s="6">
        <f t="shared" si="781"/>
        <v>0.32470992731022985</v>
      </c>
      <c r="P1501" s="6">
        <f t="shared" si="778"/>
        <v>0.32520627821490583</v>
      </c>
    </row>
    <row r="1502" spans="1:16" x14ac:dyDescent="0.25">
      <c r="A1502" s="33">
        <f t="shared" si="768"/>
        <v>0.321313223685531</v>
      </c>
      <c r="B1502" s="24">
        <f t="shared" si="769"/>
        <v>1.2686776314469017E-2</v>
      </c>
      <c r="C1502" s="24">
        <f t="shared" si="770"/>
        <v>0.7846047151389226</v>
      </c>
      <c r="D1502" s="24">
        <f t="shared" si="771"/>
        <v>1.0884966415841582E-3</v>
      </c>
      <c r="E1502" s="24">
        <f t="shared" si="772"/>
        <v>8.6527585758415862E-2</v>
      </c>
      <c r="F1502" s="6">
        <f t="shared" si="773"/>
        <v>0.50071212079618055</v>
      </c>
      <c r="G1502" s="94">
        <f t="shared" si="779"/>
        <v>3.8930532284504483E-3</v>
      </c>
      <c r="H1502" s="6">
        <f t="shared" si="766"/>
        <v>0.32520627691398146</v>
      </c>
      <c r="I1502" s="6">
        <f t="shared" si="774"/>
        <v>0.13102898742820007</v>
      </c>
      <c r="J1502" s="6">
        <f t="shared" si="775"/>
        <v>0.91826541257179994</v>
      </c>
      <c r="K1502" s="6">
        <f t="shared" si="776"/>
        <v>9.422938572419573E-2</v>
      </c>
      <c r="L1502" s="94">
        <f t="shared" si="777"/>
        <v>2.6461022728328375E-4</v>
      </c>
      <c r="M1502" s="94">
        <f t="shared" si="780"/>
        <v>1.1535352155584804E-3</v>
      </c>
      <c r="N1502" s="6">
        <f t="shared" si="767"/>
        <v>4.9635090499461744E-4</v>
      </c>
      <c r="O1502" s="6">
        <f t="shared" si="781"/>
        <v>0.32470992731022985</v>
      </c>
      <c r="P1502" s="6">
        <f t="shared" si="778"/>
        <v>0.32520627821522446</v>
      </c>
    </row>
    <row r="1504" spans="1:16" x14ac:dyDescent="0.25">
      <c r="A1504" s="11" t="s">
        <v>75</v>
      </c>
      <c r="B1504" s="11"/>
      <c r="C1504" s="11"/>
      <c r="D1504" s="11"/>
      <c r="E1504" s="11"/>
      <c r="F1504">
        <f>F1471+1</f>
        <v>46</v>
      </c>
      <c r="G1504" t="s">
        <v>76</v>
      </c>
      <c r="H1504">
        <f>D$18/100</f>
        <v>0.7</v>
      </c>
      <c r="K1504" t="s">
        <v>15</v>
      </c>
    </row>
    <row r="1505" spans="1:16" x14ac:dyDescent="0.25">
      <c r="A1505" s="4" t="s">
        <v>82</v>
      </c>
      <c r="B1505" s="4" t="s">
        <v>185</v>
      </c>
      <c r="C1505" s="4" t="s">
        <v>186</v>
      </c>
      <c r="D1505" s="4" t="s">
        <v>187</v>
      </c>
      <c r="E1505" s="4" t="s">
        <v>188</v>
      </c>
      <c r="F1505" s="4" t="s">
        <v>79</v>
      </c>
      <c r="G1505" s="4" t="s">
        <v>81</v>
      </c>
      <c r="H1505" s="4" t="s">
        <v>84</v>
      </c>
      <c r="I1505" s="4" t="s">
        <v>60</v>
      </c>
      <c r="J1505" s="4" t="s">
        <v>190</v>
      </c>
      <c r="K1505" s="4" t="s">
        <v>86</v>
      </c>
      <c r="L1505" s="4" t="s">
        <v>88</v>
      </c>
      <c r="M1505" s="4" t="s">
        <v>88</v>
      </c>
      <c r="N1505" s="4" t="s">
        <v>90</v>
      </c>
      <c r="O1505" s="4" t="s">
        <v>92</v>
      </c>
      <c r="P1505" s="4" t="s">
        <v>92</v>
      </c>
    </row>
    <row r="1506" spans="1:16" x14ac:dyDescent="0.25">
      <c r="A1506" s="4" t="s">
        <v>77</v>
      </c>
      <c r="B1506" s="4" t="s">
        <v>10</v>
      </c>
      <c r="C1506" s="4" t="s">
        <v>57</v>
      </c>
      <c r="D1506" s="4" t="s">
        <v>59</v>
      </c>
      <c r="E1506" s="4" t="s">
        <v>189</v>
      </c>
      <c r="F1506" s="4" t="s">
        <v>78</v>
      </c>
      <c r="G1506" s="4" t="s">
        <v>80</v>
      </c>
      <c r="H1506" s="4" t="s">
        <v>83</v>
      </c>
      <c r="I1506" s="4" t="s">
        <v>61</v>
      </c>
      <c r="J1506" s="4" t="s">
        <v>191</v>
      </c>
      <c r="K1506" s="4" t="s">
        <v>85</v>
      </c>
      <c r="L1506" s="4" t="s">
        <v>87</v>
      </c>
      <c r="M1506" s="4" t="s">
        <v>28</v>
      </c>
      <c r="N1506" s="4" t="s">
        <v>89</v>
      </c>
      <c r="O1506" s="4" t="s">
        <v>32</v>
      </c>
      <c r="P1506" s="4" t="s">
        <v>91</v>
      </c>
    </row>
    <row r="1507" spans="1:16" x14ac:dyDescent="0.25">
      <c r="A1507" s="4" t="s">
        <v>0</v>
      </c>
      <c r="B1507" s="4" t="s">
        <v>0</v>
      </c>
      <c r="C1507" s="4" t="s">
        <v>97</v>
      </c>
      <c r="D1507" s="4" t="s">
        <v>17</v>
      </c>
      <c r="E1507" s="4" t="s">
        <v>17</v>
      </c>
      <c r="F1507" s="4" t="s">
        <v>22</v>
      </c>
      <c r="G1507" s="4" t="s">
        <v>0</v>
      </c>
      <c r="H1507" s="4" t="s">
        <v>0</v>
      </c>
      <c r="I1507" s="4" t="s">
        <v>0</v>
      </c>
      <c r="J1507" s="4" t="s">
        <v>0</v>
      </c>
      <c r="K1507" s="4" t="s">
        <v>0</v>
      </c>
      <c r="L1507" s="4" t="s">
        <v>20</v>
      </c>
      <c r="M1507" s="4" t="s">
        <v>20</v>
      </c>
      <c r="N1507" s="4" t="s">
        <v>0</v>
      </c>
      <c r="O1507" s="4" t="s">
        <v>0</v>
      </c>
      <c r="P1507" s="4" t="s">
        <v>0</v>
      </c>
    </row>
    <row r="1508" spans="1:16" x14ac:dyDescent="0.25">
      <c r="A1508" s="24">
        <v>0.2</v>
      </c>
      <c r="B1508" s="24">
        <f>IF(A1508&lt;0.167,A1508,2*0.167-A1508)</f>
        <v>0.13400000000000001</v>
      </c>
      <c r="C1508" s="24">
        <f>2*ACOS((0.167-B1508)/0.167)</f>
        <v>2.7437647987045688</v>
      </c>
      <c r="D1508" s="24">
        <f>0.167^2*(C1508-SIN(C1508))/2</f>
        <v>3.2858095406100046E-2</v>
      </c>
      <c r="E1508" s="24">
        <f>IF(A1508&lt;0.167,D1508,3.1416*(0.167)^2-D1508)</f>
        <v>5.4757986993899971E-2</v>
      </c>
      <c r="F1508" s="6">
        <f>$D$19/E1508</f>
        <v>0.7912162837048089</v>
      </c>
      <c r="G1508" s="94">
        <f>F1508^2/(2*32.2)</f>
        <v>9.7208572608641092E-3</v>
      </c>
      <c r="H1508" s="6">
        <f t="shared" ref="H1508:H1535" si="782">A1508+G1508</f>
        <v>0.20972085726086412</v>
      </c>
      <c r="I1508" s="6">
        <f>0.167*C1508</f>
        <v>0.45820872138366303</v>
      </c>
      <c r="J1508" s="6">
        <f>IF(A1508&lt;0.167,I1508,(2*3.1416*0.167-I1508))</f>
        <v>0.59108567861633698</v>
      </c>
      <c r="K1508" s="6">
        <f>E1508/J1508</f>
        <v>9.2639678095537803E-2</v>
      </c>
      <c r="L1508" s="94">
        <f>($D$21^2)*(F1508^2)/(($D$20^2)*(K1508^1.333))</f>
        <v>6.7588190163551704E-4</v>
      </c>
      <c r="M1508" s="94">
        <f>D1491</f>
        <v>1.0887993431073204E-3</v>
      </c>
      <c r="N1508" s="6">
        <f t="shared" ref="N1508:N1535" si="783">((M1508+L1508)/2)*D$30</f>
        <v>6.176384356599931E-4</v>
      </c>
      <c r="O1508" s="6">
        <f>H1502</f>
        <v>0.32520627691398146</v>
      </c>
      <c r="P1508" s="6">
        <f>N1508+O1508</f>
        <v>0.32582391534964145</v>
      </c>
    </row>
    <row r="1509" spans="1:16" x14ac:dyDescent="0.25">
      <c r="A1509" s="33">
        <f t="shared" ref="A1509:A1535" si="784">A1508+(P1508-H1508)/2</f>
        <v>0.25805152904438866</v>
      </c>
      <c r="B1509" s="24">
        <f t="shared" ref="B1509:B1535" si="785">IF(A1509&lt;0.167,A1509,2*0.167-A1509)</f>
        <v>7.5948470955611358E-2</v>
      </c>
      <c r="C1509" s="24">
        <f t="shared" ref="C1509:C1535" si="786">2*ACOS((0.167-B1509)/0.167)</f>
        <v>1.9882926065100159</v>
      </c>
      <c r="D1509" s="24">
        <f t="shared" ref="D1509:D1535" si="787">0.167^2*(C1509-SIN(C1509))/2</f>
        <v>1.4978981253241735E-2</v>
      </c>
      <c r="E1509" s="24">
        <f t="shared" ref="E1509:E1535" si="788">IF(A1509&lt;0.167,D1509,3.1416*(0.167)^2-D1509)</f>
        <v>7.2637101146758282E-2</v>
      </c>
      <c r="F1509" s="6">
        <f t="shared" ref="F1509:F1535" si="789">$D$19/E1509</f>
        <v>0.59646393218437743</v>
      </c>
      <c r="G1509" s="94">
        <f>F1509^2/2/32.2</f>
        <v>5.5243668074044967E-3</v>
      </c>
      <c r="H1509" s="6">
        <f t="shared" si="782"/>
        <v>0.26357589585179314</v>
      </c>
      <c r="I1509" s="6">
        <f t="shared" ref="I1509:I1535" si="790">0.167*C1509</f>
        <v>0.3320448652871727</v>
      </c>
      <c r="J1509" s="6">
        <f t="shared" ref="J1509:J1535" si="791">IF(A1509&lt;0.167,I1509,(2*3.1416*0.167-I1509))</f>
        <v>0.71724953471282726</v>
      </c>
      <c r="K1509" s="6">
        <f t="shared" ref="K1509:K1535" si="792">E1509/J1509</f>
        <v>0.10127172989500895</v>
      </c>
      <c r="L1509" s="94">
        <f t="shared" ref="L1509:L1535" si="793">($D$21^2)*(F1509^2)/(($D$20^2)*(K1509^1.333))</f>
        <v>3.4109346629659763E-4</v>
      </c>
      <c r="M1509" s="94">
        <f>M1508</f>
        <v>1.0887993431073204E-3</v>
      </c>
      <c r="N1509" s="6">
        <f t="shared" si="783"/>
        <v>5.0046248329137135E-4</v>
      </c>
      <c r="O1509" s="6">
        <f>O1508</f>
        <v>0.32520627691398146</v>
      </c>
      <c r="P1509" s="6">
        <f t="shared" ref="P1509:P1535" si="794">N1509+O1509</f>
        <v>0.32570673939727285</v>
      </c>
    </row>
    <row r="1510" spans="1:16" x14ac:dyDescent="0.25">
      <c r="A1510" s="33">
        <f t="shared" si="784"/>
        <v>0.28911695081712852</v>
      </c>
      <c r="B1510" s="24">
        <f t="shared" si="785"/>
        <v>4.4883049182871504E-2</v>
      </c>
      <c r="C1510" s="24">
        <f t="shared" si="786"/>
        <v>1.5013188316247361</v>
      </c>
      <c r="D1510" s="24">
        <f t="shared" si="787"/>
        <v>7.0242828150400014E-3</v>
      </c>
      <c r="E1510" s="24">
        <f t="shared" si="788"/>
        <v>8.0591799584960017E-2</v>
      </c>
      <c r="F1510" s="6">
        <f t="shared" si="789"/>
        <v>0.53759081191376135</v>
      </c>
      <c r="G1510" s="94">
        <f t="shared" ref="G1510:G1535" si="795">F1510^2/2/32.2</f>
        <v>4.4876379045667254E-3</v>
      </c>
      <c r="H1510" s="6">
        <f t="shared" si="782"/>
        <v>0.29360458872169526</v>
      </c>
      <c r="I1510" s="6">
        <f t="shared" si="790"/>
        <v>0.25072024488133093</v>
      </c>
      <c r="J1510" s="6">
        <f t="shared" si="791"/>
        <v>0.79857415511866903</v>
      </c>
      <c r="K1510" s="6">
        <f t="shared" si="792"/>
        <v>0.10091961913416041</v>
      </c>
      <c r="L1510" s="94">
        <f t="shared" si="793"/>
        <v>2.7837166751106944E-4</v>
      </c>
      <c r="M1510" s="94">
        <f t="shared" ref="M1510:M1535" si="796">M1509</f>
        <v>1.0887993431073204E-3</v>
      </c>
      <c r="N1510" s="6">
        <f t="shared" si="783"/>
        <v>4.7850985371643637E-4</v>
      </c>
      <c r="O1510" s="6">
        <f t="shared" ref="O1510:O1535" si="797">O1509</f>
        <v>0.32520627691398146</v>
      </c>
      <c r="P1510" s="6">
        <f t="shared" si="794"/>
        <v>0.32568478676769791</v>
      </c>
    </row>
    <row r="1511" spans="1:16" x14ac:dyDescent="0.25">
      <c r="A1511" s="33">
        <f t="shared" si="784"/>
        <v>0.30515704984012981</v>
      </c>
      <c r="B1511" s="24">
        <f t="shared" si="785"/>
        <v>2.8842950159870206E-2</v>
      </c>
      <c r="C1511" s="24">
        <f t="shared" si="786"/>
        <v>1.1930679315484585</v>
      </c>
      <c r="D1511" s="24">
        <f t="shared" si="787"/>
        <v>3.675255760010539E-3</v>
      </c>
      <c r="E1511" s="24">
        <f t="shared" si="788"/>
        <v>8.3940826639989474E-2</v>
      </c>
      <c r="F1511" s="6">
        <f t="shared" si="789"/>
        <v>0.5161422957899432</v>
      </c>
      <c r="G1511" s="94">
        <f t="shared" si="795"/>
        <v>4.1366905202377827E-3</v>
      </c>
      <c r="H1511" s="6">
        <f t="shared" si="782"/>
        <v>0.30929374036036761</v>
      </c>
      <c r="I1511" s="6">
        <f t="shared" si="790"/>
        <v>0.19924234456859258</v>
      </c>
      <c r="J1511" s="6">
        <f t="shared" si="791"/>
        <v>0.85005205543140738</v>
      </c>
      <c r="K1511" s="6">
        <f t="shared" si="792"/>
        <v>9.8747866208486398E-2</v>
      </c>
      <c r="L1511" s="94">
        <f t="shared" si="793"/>
        <v>2.6415223056883082E-4</v>
      </c>
      <c r="M1511" s="94">
        <f t="shared" si="796"/>
        <v>1.0887993431073204E-3</v>
      </c>
      <c r="N1511" s="6">
        <f t="shared" si="783"/>
        <v>4.7353305078665293E-4</v>
      </c>
      <c r="O1511" s="6">
        <f t="shared" si="797"/>
        <v>0.32520627691398146</v>
      </c>
      <c r="P1511" s="6">
        <f t="shared" si="794"/>
        <v>0.32567980996476814</v>
      </c>
    </row>
    <row r="1512" spans="1:16" x14ac:dyDescent="0.25">
      <c r="A1512" s="33">
        <f t="shared" si="784"/>
        <v>0.31335008464233005</v>
      </c>
      <c r="B1512" s="24">
        <f t="shared" si="785"/>
        <v>2.0649915357669968E-2</v>
      </c>
      <c r="C1512" s="24">
        <f t="shared" si="786"/>
        <v>1.0051388756499531</v>
      </c>
      <c r="D1512" s="24">
        <f t="shared" si="787"/>
        <v>2.2437044577166844E-3</v>
      </c>
      <c r="E1512" s="24">
        <f t="shared" si="788"/>
        <v>8.5372377942283334E-2</v>
      </c>
      <c r="F1512" s="6">
        <f t="shared" si="789"/>
        <v>0.50748745691212072</v>
      </c>
      <c r="G1512" s="94">
        <f t="shared" si="795"/>
        <v>3.9991229646449003E-3</v>
      </c>
      <c r="H1512" s="6">
        <f t="shared" si="782"/>
        <v>0.31734920760697494</v>
      </c>
      <c r="I1512" s="6">
        <f t="shared" si="790"/>
        <v>0.16785819223354217</v>
      </c>
      <c r="J1512" s="6">
        <f t="shared" si="791"/>
        <v>0.88143620776645781</v>
      </c>
      <c r="K1512" s="6">
        <f t="shared" si="792"/>
        <v>9.6855991607850189E-2</v>
      </c>
      <c r="L1512" s="94">
        <f t="shared" si="793"/>
        <v>2.6203834414486563E-4</v>
      </c>
      <c r="M1512" s="94">
        <f t="shared" si="796"/>
        <v>1.0887993431073204E-3</v>
      </c>
      <c r="N1512" s="6">
        <f t="shared" si="783"/>
        <v>4.7279319053826507E-4</v>
      </c>
      <c r="O1512" s="6">
        <f t="shared" si="797"/>
        <v>0.32520627691398146</v>
      </c>
      <c r="P1512" s="6">
        <f t="shared" si="794"/>
        <v>0.32567907010451974</v>
      </c>
    </row>
    <row r="1513" spans="1:16" x14ac:dyDescent="0.25">
      <c r="A1513" s="33">
        <f t="shared" si="784"/>
        <v>0.31751501589110243</v>
      </c>
      <c r="B1513" s="24">
        <f t="shared" si="785"/>
        <v>1.6484984108897593E-2</v>
      </c>
      <c r="C1513" s="24">
        <f t="shared" si="786"/>
        <v>0.89612794143460972</v>
      </c>
      <c r="D1513" s="24">
        <f t="shared" si="787"/>
        <v>1.6065989475233396E-3</v>
      </c>
      <c r="E1513" s="24">
        <f t="shared" si="788"/>
        <v>8.6009483452476679E-2</v>
      </c>
      <c r="F1513" s="6">
        <f t="shared" si="789"/>
        <v>0.50372830103564847</v>
      </c>
      <c r="G1513" s="94">
        <f t="shared" si="795"/>
        <v>3.9400962929233051E-3</v>
      </c>
      <c r="H1513" s="6">
        <f t="shared" si="782"/>
        <v>0.32145511218402573</v>
      </c>
      <c r="I1513" s="6">
        <f t="shared" si="790"/>
        <v>0.14965336621957984</v>
      </c>
      <c r="J1513" s="6">
        <f t="shared" si="791"/>
        <v>0.89964103378042015</v>
      </c>
      <c r="K1513" s="6">
        <f t="shared" si="792"/>
        <v>9.5604224599507806E-2</v>
      </c>
      <c r="L1513" s="94">
        <f t="shared" si="793"/>
        <v>2.626863980054393E-4</v>
      </c>
      <c r="M1513" s="94">
        <f t="shared" si="796"/>
        <v>1.0887993431073204E-3</v>
      </c>
      <c r="N1513" s="6">
        <f t="shared" si="783"/>
        <v>4.7302000938946582E-4</v>
      </c>
      <c r="O1513" s="6">
        <f t="shared" si="797"/>
        <v>0.32520627691398146</v>
      </c>
      <c r="P1513" s="6">
        <f t="shared" si="794"/>
        <v>0.32567929692337094</v>
      </c>
    </row>
    <row r="1514" spans="1:16" x14ac:dyDescent="0.25">
      <c r="A1514" s="33">
        <f t="shared" si="784"/>
        <v>0.31962710826077501</v>
      </c>
      <c r="B1514" s="24">
        <f t="shared" si="785"/>
        <v>1.4372891739225013E-2</v>
      </c>
      <c r="C1514" s="24">
        <f t="shared" si="786"/>
        <v>0.83584160767065896</v>
      </c>
      <c r="D1514" s="24">
        <f t="shared" si="787"/>
        <v>1.3105109463631916E-3</v>
      </c>
      <c r="E1514" s="24">
        <f t="shared" si="788"/>
        <v>8.630557145363682E-2</v>
      </c>
      <c r="F1514" s="6">
        <f t="shared" si="789"/>
        <v>0.50200016340479381</v>
      </c>
      <c r="G1514" s="94">
        <f t="shared" si="795"/>
        <v>3.9131081375534107E-3</v>
      </c>
      <c r="H1514" s="6">
        <f t="shared" si="782"/>
        <v>0.32354021639832842</v>
      </c>
      <c r="I1514" s="6">
        <f t="shared" si="790"/>
        <v>0.13958554848100005</v>
      </c>
      <c r="J1514" s="6">
        <f t="shared" si="791"/>
        <v>0.90970885151899994</v>
      </c>
      <c r="K1514" s="6">
        <f t="shared" si="792"/>
        <v>9.4871640865675649E-2</v>
      </c>
      <c r="L1514" s="94">
        <f t="shared" si="793"/>
        <v>2.6357590985378563E-4</v>
      </c>
      <c r="M1514" s="94">
        <f t="shared" si="796"/>
        <v>1.0887993431073204E-3</v>
      </c>
      <c r="N1514" s="6">
        <f t="shared" si="783"/>
        <v>4.7333133853638709E-4</v>
      </c>
      <c r="O1514" s="6">
        <f t="shared" si="797"/>
        <v>0.32520627691398146</v>
      </c>
      <c r="P1514" s="6">
        <f t="shared" si="794"/>
        <v>0.32567960825251785</v>
      </c>
    </row>
    <row r="1515" spans="1:16" x14ac:dyDescent="0.25">
      <c r="A1515" s="33">
        <f t="shared" si="784"/>
        <v>0.32069680418786972</v>
      </c>
      <c r="B1515" s="24">
        <f t="shared" si="785"/>
        <v>1.3303195812130297E-2</v>
      </c>
      <c r="C1515" s="24">
        <f t="shared" si="786"/>
        <v>0.80369411678600988</v>
      </c>
      <c r="D1515" s="24">
        <f t="shared" si="787"/>
        <v>1.1681197555972172E-3</v>
      </c>
      <c r="E1515" s="24">
        <f t="shared" si="788"/>
        <v>8.6447962644402798E-2</v>
      </c>
      <c r="F1515" s="6">
        <f t="shared" si="789"/>
        <v>0.50117330295782236</v>
      </c>
      <c r="G1515" s="94">
        <f t="shared" si="795"/>
        <v>3.9002279440629377E-3</v>
      </c>
      <c r="H1515" s="6">
        <f t="shared" si="782"/>
        <v>0.32459703213193264</v>
      </c>
      <c r="I1515" s="6">
        <f t="shared" si="790"/>
        <v>0.13421691750326367</v>
      </c>
      <c r="J1515" s="6">
        <f t="shared" si="791"/>
        <v>0.91507748249673626</v>
      </c>
      <c r="K1515" s="6">
        <f t="shared" si="792"/>
        <v>9.4470647893700216E-2</v>
      </c>
      <c r="L1515" s="94">
        <f t="shared" si="793"/>
        <v>2.6419581389807958E-4</v>
      </c>
      <c r="M1515" s="94">
        <f t="shared" si="796"/>
        <v>1.0887993431073204E-3</v>
      </c>
      <c r="N1515" s="6">
        <f t="shared" si="783"/>
        <v>4.7354830495188998E-4</v>
      </c>
      <c r="O1515" s="6">
        <f t="shared" si="797"/>
        <v>0.32520627691398146</v>
      </c>
      <c r="P1515" s="6">
        <f t="shared" si="794"/>
        <v>0.32567982521893335</v>
      </c>
    </row>
    <row r="1516" spans="1:16" x14ac:dyDescent="0.25">
      <c r="A1516" s="33">
        <f t="shared" si="784"/>
        <v>0.3212382007313701</v>
      </c>
      <c r="B1516" s="24">
        <f t="shared" si="785"/>
        <v>1.2761799268629914E-2</v>
      </c>
      <c r="C1516" s="24">
        <f t="shared" si="786"/>
        <v>0.78695147649385833</v>
      </c>
      <c r="D1516" s="24">
        <f t="shared" si="787"/>
        <v>1.0980901989333701E-3</v>
      </c>
      <c r="E1516" s="24">
        <f t="shared" si="788"/>
        <v>8.6517992201066651E-2</v>
      </c>
      <c r="F1516" s="6">
        <f t="shared" si="789"/>
        <v>0.50076764231631865</v>
      </c>
      <c r="G1516" s="94">
        <f t="shared" si="795"/>
        <v>3.8939166396124909E-3</v>
      </c>
      <c r="H1516" s="6">
        <f t="shared" si="782"/>
        <v>0.32513211737098258</v>
      </c>
      <c r="I1516" s="6">
        <f t="shared" si="790"/>
        <v>0.13142089657447434</v>
      </c>
      <c r="J1516" s="6">
        <f t="shared" si="791"/>
        <v>0.91787350342552565</v>
      </c>
      <c r="K1516" s="6">
        <f t="shared" si="792"/>
        <v>9.4259167388729984E-2</v>
      </c>
      <c r="L1516" s="94">
        <f t="shared" si="793"/>
        <v>2.6455744895559667E-4</v>
      </c>
      <c r="M1516" s="94">
        <f t="shared" si="796"/>
        <v>1.0887993431073204E-3</v>
      </c>
      <c r="N1516" s="6">
        <f t="shared" si="783"/>
        <v>4.7367487722202093E-4</v>
      </c>
      <c r="O1516" s="6">
        <f t="shared" si="797"/>
        <v>0.32520627691398146</v>
      </c>
      <c r="P1516" s="6">
        <f t="shared" si="794"/>
        <v>0.32567995179120346</v>
      </c>
    </row>
    <row r="1517" spans="1:16" x14ac:dyDescent="0.25">
      <c r="A1517" s="33">
        <f t="shared" si="784"/>
        <v>0.32151211794148055</v>
      </c>
      <c r="B1517" s="24">
        <f t="shared" si="785"/>
        <v>1.2487882058519473E-2</v>
      </c>
      <c r="C1517" s="24">
        <f t="shared" si="786"/>
        <v>0.7783507241659291</v>
      </c>
      <c r="D1517" s="24">
        <f t="shared" si="787"/>
        <v>1.06319496449847E-3</v>
      </c>
      <c r="E1517" s="24">
        <f t="shared" si="788"/>
        <v>8.6552887435501547E-2</v>
      </c>
      <c r="F1517" s="6">
        <f t="shared" si="789"/>
        <v>0.50056574952228494</v>
      </c>
      <c r="G1517" s="94">
        <f t="shared" si="795"/>
        <v>3.8907774781802313E-3</v>
      </c>
      <c r="H1517" s="6">
        <f t="shared" si="782"/>
        <v>0.32540289541966078</v>
      </c>
      <c r="I1517" s="6">
        <f t="shared" si="790"/>
        <v>0.12998457093571017</v>
      </c>
      <c r="J1517" s="6">
        <f t="shared" si="791"/>
        <v>0.91930982906428982</v>
      </c>
      <c r="K1517" s="6">
        <f t="shared" si="792"/>
        <v>9.4149855357903142E-2</v>
      </c>
      <c r="L1517" s="94">
        <f t="shared" si="793"/>
        <v>2.6475336719206284E-4</v>
      </c>
      <c r="M1517" s="94">
        <f t="shared" si="796"/>
        <v>1.0887993431073204E-3</v>
      </c>
      <c r="N1517" s="6">
        <f t="shared" si="783"/>
        <v>4.7374344860478406E-4</v>
      </c>
      <c r="O1517" s="6">
        <f t="shared" si="797"/>
        <v>0.32520627691398146</v>
      </c>
      <c r="P1517" s="6">
        <f t="shared" si="794"/>
        <v>0.32568002036258625</v>
      </c>
    </row>
    <row r="1518" spans="1:16" x14ac:dyDescent="0.25">
      <c r="A1518" s="33">
        <f t="shared" si="784"/>
        <v>0.32165068041294331</v>
      </c>
      <c r="B1518" s="24">
        <f t="shared" si="785"/>
        <v>1.2349319587056706E-2</v>
      </c>
      <c r="C1518" s="24">
        <f t="shared" si="786"/>
        <v>0.77396546291676271</v>
      </c>
      <c r="D1518" s="24">
        <f t="shared" si="787"/>
        <v>1.0456821154961864E-3</v>
      </c>
      <c r="E1518" s="24">
        <f t="shared" si="788"/>
        <v>8.6570400284503829E-2</v>
      </c>
      <c r="F1518" s="6">
        <f t="shared" si="789"/>
        <v>0.5004644870543018</v>
      </c>
      <c r="G1518" s="94">
        <f t="shared" si="795"/>
        <v>3.8892034596665435E-3</v>
      </c>
      <c r="H1518" s="6">
        <f t="shared" si="782"/>
        <v>0.32553988387260985</v>
      </c>
      <c r="I1518" s="6">
        <f t="shared" si="790"/>
        <v>0.12925223230709937</v>
      </c>
      <c r="J1518" s="6">
        <f t="shared" si="791"/>
        <v>0.92004216769290059</v>
      </c>
      <c r="K1518" s="6">
        <f t="shared" si="792"/>
        <v>9.4093948434546132E-2</v>
      </c>
      <c r="L1518" s="94">
        <f t="shared" si="793"/>
        <v>2.6485588576357667E-4</v>
      </c>
      <c r="M1518" s="94">
        <f t="shared" si="796"/>
        <v>1.0887993431073204E-3</v>
      </c>
      <c r="N1518" s="6">
        <f t="shared" si="783"/>
        <v>4.7377933010481395E-4</v>
      </c>
      <c r="O1518" s="6">
        <f t="shared" si="797"/>
        <v>0.32520627691398146</v>
      </c>
      <c r="P1518" s="6">
        <f t="shared" si="794"/>
        <v>0.3256800562440863</v>
      </c>
    </row>
    <row r="1519" spans="1:16" x14ac:dyDescent="0.25">
      <c r="A1519" s="33">
        <f t="shared" si="784"/>
        <v>0.32172076659868154</v>
      </c>
      <c r="B1519" s="24">
        <f t="shared" si="785"/>
        <v>1.2279233401318479E-2</v>
      </c>
      <c r="C1519" s="24">
        <f t="shared" si="786"/>
        <v>0.7717383486190097</v>
      </c>
      <c r="D1519" s="24">
        <f t="shared" si="787"/>
        <v>1.0368597995472103E-3</v>
      </c>
      <c r="E1519" s="24">
        <f t="shared" si="788"/>
        <v>8.657922260045281E-2</v>
      </c>
      <c r="F1519" s="6">
        <f t="shared" si="789"/>
        <v>0.50041349034061666</v>
      </c>
      <c r="G1519" s="94">
        <f t="shared" si="795"/>
        <v>3.8884108899825847E-3</v>
      </c>
      <c r="H1519" s="6">
        <f t="shared" si="782"/>
        <v>0.32560917748866414</v>
      </c>
      <c r="I1519" s="6">
        <f t="shared" si="790"/>
        <v>0.12888030421937463</v>
      </c>
      <c r="J1519" s="6">
        <f t="shared" si="791"/>
        <v>0.92041409578062527</v>
      </c>
      <c r="K1519" s="6">
        <f t="shared" si="792"/>
        <v>9.4065511379443717E-2</v>
      </c>
      <c r="L1519" s="94">
        <f t="shared" si="793"/>
        <v>2.6490862699318773E-4</v>
      </c>
      <c r="M1519" s="94">
        <f t="shared" si="796"/>
        <v>1.0887993431073204E-3</v>
      </c>
      <c r="N1519" s="6">
        <f t="shared" si="783"/>
        <v>4.7379778953517783E-4</v>
      </c>
      <c r="O1519" s="6">
        <f t="shared" si="797"/>
        <v>0.32520627691398146</v>
      </c>
      <c r="P1519" s="6">
        <f t="shared" si="794"/>
        <v>0.32568007470351662</v>
      </c>
    </row>
    <row r="1520" spans="1:16" x14ac:dyDescent="0.25">
      <c r="A1520" s="33">
        <f t="shared" si="784"/>
        <v>0.32175621520610775</v>
      </c>
      <c r="B1520" s="24">
        <f t="shared" si="785"/>
        <v>1.2243784793892265E-2</v>
      </c>
      <c r="C1520" s="24">
        <f t="shared" si="786"/>
        <v>0.77060957769812699</v>
      </c>
      <c r="D1520" s="24">
        <f t="shared" si="787"/>
        <v>1.032406800457098E-3</v>
      </c>
      <c r="E1520" s="24">
        <f t="shared" si="788"/>
        <v>8.6583675599542914E-2</v>
      </c>
      <c r="F1520" s="6">
        <f t="shared" si="789"/>
        <v>0.50038775407102853</v>
      </c>
      <c r="G1520" s="94">
        <f t="shared" si="795"/>
        <v>3.8880109382647223E-3</v>
      </c>
      <c r="H1520" s="6">
        <f t="shared" si="782"/>
        <v>0.3256442261443725</v>
      </c>
      <c r="I1520" s="6">
        <f t="shared" si="790"/>
        <v>0.1286917994755872</v>
      </c>
      <c r="J1520" s="6">
        <f t="shared" si="791"/>
        <v>0.92060260052441278</v>
      </c>
      <c r="K1520" s="6">
        <f t="shared" si="792"/>
        <v>9.405108735324158E-2</v>
      </c>
      <c r="L1520" s="94">
        <f t="shared" si="793"/>
        <v>2.6493553129428233E-4</v>
      </c>
      <c r="M1520" s="94">
        <f t="shared" si="796"/>
        <v>1.0887993431073204E-3</v>
      </c>
      <c r="N1520" s="6">
        <f t="shared" si="783"/>
        <v>4.7380720604056099E-4</v>
      </c>
      <c r="O1520" s="6">
        <f t="shared" si="797"/>
        <v>0.32520627691398146</v>
      </c>
      <c r="P1520" s="6">
        <f t="shared" si="794"/>
        <v>0.32568008412002203</v>
      </c>
    </row>
    <row r="1521" spans="1:16" x14ac:dyDescent="0.25">
      <c r="A1521" s="33">
        <f t="shared" si="784"/>
        <v>0.32177414419393252</v>
      </c>
      <c r="B1521" s="24">
        <f t="shared" si="785"/>
        <v>1.2225855806067498E-2</v>
      </c>
      <c r="C1521" s="24">
        <f t="shared" si="786"/>
        <v>0.77003807606381924</v>
      </c>
      <c r="D1521" s="24">
        <f t="shared" si="787"/>
        <v>1.0301569477992462E-3</v>
      </c>
      <c r="E1521" s="24">
        <f t="shared" si="788"/>
        <v>8.6585925452200771E-2</v>
      </c>
      <c r="F1521" s="6">
        <f t="shared" si="789"/>
        <v>0.50037475197267856</v>
      </c>
      <c r="G1521" s="94">
        <f t="shared" si="795"/>
        <v>3.8878088883807383E-3</v>
      </c>
      <c r="H1521" s="6">
        <f t="shared" si="782"/>
        <v>0.32566195308231327</v>
      </c>
      <c r="I1521" s="6">
        <f t="shared" si="790"/>
        <v>0.12859635870265781</v>
      </c>
      <c r="J1521" s="6">
        <f t="shared" si="791"/>
        <v>0.92069804129734212</v>
      </c>
      <c r="K1521" s="6">
        <f t="shared" si="792"/>
        <v>9.4043781531449558E-2</v>
      </c>
      <c r="L1521" s="94">
        <f t="shared" si="793"/>
        <v>2.6494919748509382E-4</v>
      </c>
      <c r="M1521" s="94">
        <f t="shared" si="796"/>
        <v>1.0887993431073204E-3</v>
      </c>
      <c r="N1521" s="6">
        <f t="shared" si="783"/>
        <v>4.7381198920734498E-4</v>
      </c>
      <c r="O1521" s="6">
        <f t="shared" si="797"/>
        <v>0.32520627691398146</v>
      </c>
      <c r="P1521" s="6">
        <f t="shared" si="794"/>
        <v>0.32568008890318878</v>
      </c>
    </row>
    <row r="1522" spans="1:16" x14ac:dyDescent="0.25">
      <c r="A1522" s="33">
        <f t="shared" si="784"/>
        <v>0.32178321210437028</v>
      </c>
      <c r="B1522" s="24">
        <f t="shared" si="785"/>
        <v>1.2216787895629744E-2</v>
      </c>
      <c r="C1522" s="24">
        <f t="shared" si="786"/>
        <v>0.76974887525542535</v>
      </c>
      <c r="D1522" s="24">
        <f t="shared" si="787"/>
        <v>1.0290196480657288E-3</v>
      </c>
      <c r="E1522" s="24">
        <f t="shared" si="788"/>
        <v>8.6587062751934285E-2</v>
      </c>
      <c r="F1522" s="6">
        <f t="shared" si="789"/>
        <v>0.50036817967360769</v>
      </c>
      <c r="G1522" s="94">
        <f t="shared" si="795"/>
        <v>3.887706758227946E-3</v>
      </c>
      <c r="H1522" s="6">
        <f t="shared" si="782"/>
        <v>0.32567091886259825</v>
      </c>
      <c r="I1522" s="6">
        <f t="shared" si="790"/>
        <v>0.12854806216765605</v>
      </c>
      <c r="J1522" s="6">
        <f t="shared" si="791"/>
        <v>0.92074633783234394</v>
      </c>
      <c r="K1522" s="6">
        <f t="shared" si="792"/>
        <v>9.4040083782229139E-2</v>
      </c>
      <c r="L1522" s="94">
        <f t="shared" si="793"/>
        <v>2.6495612445246716E-4</v>
      </c>
      <c r="M1522" s="94">
        <f>M1514</f>
        <v>1.0887993431073204E-3</v>
      </c>
      <c r="N1522" s="6">
        <f t="shared" si="783"/>
        <v>4.7381441364592565E-4</v>
      </c>
      <c r="O1522" s="6">
        <f>O1514</f>
        <v>0.32520627691398146</v>
      </c>
      <c r="P1522" s="6">
        <f t="shared" si="794"/>
        <v>0.32568009132762737</v>
      </c>
    </row>
    <row r="1523" spans="1:16" x14ac:dyDescent="0.25">
      <c r="A1523" s="33">
        <f t="shared" si="784"/>
        <v>0.32178779833688487</v>
      </c>
      <c r="B1523" s="24">
        <f t="shared" si="785"/>
        <v>1.2212201663115152E-2</v>
      </c>
      <c r="C1523" s="24">
        <f t="shared" si="786"/>
        <v>0.76960256826607276</v>
      </c>
      <c r="D1523" s="24">
        <f t="shared" si="787"/>
        <v>1.0284445961470719E-3</v>
      </c>
      <c r="E1523" s="24">
        <f t="shared" si="788"/>
        <v>8.6587637803852952E-2</v>
      </c>
      <c r="F1523" s="6">
        <f t="shared" si="789"/>
        <v>0.50036485659321117</v>
      </c>
      <c r="G1523" s="94">
        <f t="shared" si="795"/>
        <v>3.8876551197755396E-3</v>
      </c>
      <c r="H1523" s="6">
        <f t="shared" si="782"/>
        <v>0.32567545345666038</v>
      </c>
      <c r="I1523" s="6">
        <f t="shared" si="790"/>
        <v>0.12852362890043414</v>
      </c>
      <c r="J1523" s="6">
        <f t="shared" si="791"/>
        <v>0.92077077109956584</v>
      </c>
      <c r="K1523" s="6">
        <f t="shared" si="792"/>
        <v>9.4038212899016926E-2</v>
      </c>
      <c r="L1523" s="94">
        <f t="shared" si="793"/>
        <v>2.6495963172282574E-4</v>
      </c>
      <c r="M1523" s="94">
        <f t="shared" si="796"/>
        <v>1.0887993431073204E-3</v>
      </c>
      <c r="N1523" s="6">
        <f t="shared" si="783"/>
        <v>4.7381564119055111E-4</v>
      </c>
      <c r="O1523" s="6">
        <f t="shared" si="797"/>
        <v>0.32520627691398146</v>
      </c>
      <c r="P1523" s="6">
        <f t="shared" si="794"/>
        <v>0.325680092555172</v>
      </c>
    </row>
    <row r="1524" spans="1:16" x14ac:dyDescent="0.25">
      <c r="A1524" s="33">
        <f t="shared" si="784"/>
        <v>0.32179011788614065</v>
      </c>
      <c r="B1524" s="24">
        <f t="shared" si="785"/>
        <v>1.2209882113859372E-2</v>
      </c>
      <c r="C1524" s="24">
        <f t="shared" si="786"/>
        <v>0.76952856145925574</v>
      </c>
      <c r="D1524" s="24">
        <f t="shared" si="787"/>
        <v>1.02815379539589E-3</v>
      </c>
      <c r="E1524" s="24">
        <f t="shared" si="788"/>
        <v>8.6587928604604125E-2</v>
      </c>
      <c r="F1524" s="6">
        <f t="shared" si="789"/>
        <v>0.50036317614561876</v>
      </c>
      <c r="G1524" s="94">
        <f t="shared" si="795"/>
        <v>3.8876290068716067E-3</v>
      </c>
      <c r="H1524" s="6">
        <f t="shared" si="782"/>
        <v>0.32567774689301227</v>
      </c>
      <c r="I1524" s="6">
        <f t="shared" si="790"/>
        <v>0.12851126976369573</v>
      </c>
      <c r="J1524" s="6">
        <f t="shared" si="791"/>
        <v>0.9207831302363042</v>
      </c>
      <c r="K1524" s="6">
        <f t="shared" si="792"/>
        <v>9.4037266497685207E-2</v>
      </c>
      <c r="L1524" s="94">
        <f t="shared" si="793"/>
        <v>2.6496140655821144E-4</v>
      </c>
      <c r="M1524" s="94">
        <f t="shared" si="796"/>
        <v>1.0887993431073204E-3</v>
      </c>
      <c r="N1524" s="6">
        <f t="shared" si="783"/>
        <v>4.7381626238293608E-4</v>
      </c>
      <c r="O1524" s="6">
        <f t="shared" si="797"/>
        <v>0.32520627691398146</v>
      </c>
      <c r="P1524" s="6">
        <f t="shared" si="794"/>
        <v>0.32568009317636437</v>
      </c>
    </row>
    <row r="1525" spans="1:16" x14ac:dyDescent="0.25">
      <c r="A1525" s="33">
        <f t="shared" si="784"/>
        <v>0.32179129102781667</v>
      </c>
      <c r="B1525" s="24">
        <f t="shared" si="785"/>
        <v>1.2208708972183346E-2</v>
      </c>
      <c r="C1525" s="24">
        <f t="shared" si="786"/>
        <v>0.76949112899585037</v>
      </c>
      <c r="D1525" s="24">
        <f t="shared" si="787"/>
        <v>1.0280067293182596E-3</v>
      </c>
      <c r="E1525" s="24">
        <f t="shared" si="788"/>
        <v>8.6588075670681761E-2</v>
      </c>
      <c r="F1525" s="6">
        <f t="shared" si="789"/>
        <v>0.50036232630054323</v>
      </c>
      <c r="G1525" s="94">
        <f t="shared" si="795"/>
        <v>3.887615800945517E-3</v>
      </c>
      <c r="H1525" s="6">
        <f t="shared" si="782"/>
        <v>0.32567890682876222</v>
      </c>
      <c r="I1525" s="6">
        <f t="shared" si="790"/>
        <v>0.12850501854230703</v>
      </c>
      <c r="J1525" s="6">
        <f t="shared" si="791"/>
        <v>0.92078938145769296</v>
      </c>
      <c r="K1525" s="6">
        <f t="shared" si="792"/>
        <v>9.4036787797883811E-2</v>
      </c>
      <c r="L1525" s="94">
        <f t="shared" si="793"/>
        <v>2.649623044561332E-4</v>
      </c>
      <c r="M1525" s="94">
        <f t="shared" si="796"/>
        <v>1.0887993431073204E-3</v>
      </c>
      <c r="N1525" s="6">
        <f t="shared" si="783"/>
        <v>4.7381657664720872E-4</v>
      </c>
      <c r="O1525" s="6">
        <f t="shared" si="797"/>
        <v>0.32520627691398146</v>
      </c>
      <c r="P1525" s="6">
        <f t="shared" si="794"/>
        <v>0.32568009349062865</v>
      </c>
    </row>
    <row r="1526" spans="1:16" x14ac:dyDescent="0.25">
      <c r="A1526" s="33">
        <f t="shared" si="784"/>
        <v>0.32179188435874989</v>
      </c>
      <c r="B1526" s="24">
        <f t="shared" si="785"/>
        <v>1.2208115641250128E-2</v>
      </c>
      <c r="C1526" s="24">
        <f t="shared" si="786"/>
        <v>0.76947219640501263</v>
      </c>
      <c r="D1526" s="24">
        <f t="shared" si="787"/>
        <v>1.027932351416292E-3</v>
      </c>
      <c r="E1526" s="24">
        <f t="shared" si="788"/>
        <v>8.6588150048583723E-2</v>
      </c>
      <c r="F1526" s="6">
        <f t="shared" si="789"/>
        <v>0.50036189649692653</v>
      </c>
      <c r="G1526" s="94">
        <f t="shared" si="795"/>
        <v>3.8876091221428724E-3</v>
      </c>
      <c r="H1526" s="6">
        <f t="shared" si="782"/>
        <v>0.32567949348089276</v>
      </c>
      <c r="I1526" s="6">
        <f t="shared" si="790"/>
        <v>0.1285018567996371</v>
      </c>
      <c r="J1526" s="6">
        <f t="shared" si="791"/>
        <v>0.92079254320036286</v>
      </c>
      <c r="K1526" s="6">
        <f t="shared" si="792"/>
        <v>9.4036545677957661E-2</v>
      </c>
      <c r="L1526" s="94">
        <f t="shared" si="793"/>
        <v>2.6496275864366058E-4</v>
      </c>
      <c r="M1526" s="94">
        <f t="shared" si="796"/>
        <v>1.0887993431073204E-3</v>
      </c>
      <c r="N1526" s="6">
        <f t="shared" si="783"/>
        <v>4.7381673561284332E-4</v>
      </c>
      <c r="O1526" s="6">
        <f t="shared" si="797"/>
        <v>0.32520627691398146</v>
      </c>
      <c r="P1526" s="6">
        <f t="shared" si="794"/>
        <v>0.32568009364959433</v>
      </c>
    </row>
    <row r="1527" spans="1:16" x14ac:dyDescent="0.25">
      <c r="A1527" s="33">
        <f t="shared" si="784"/>
        <v>0.32179218444310065</v>
      </c>
      <c r="B1527" s="24">
        <f t="shared" si="785"/>
        <v>1.2207815556899371E-2</v>
      </c>
      <c r="C1527" s="24">
        <f t="shared" si="786"/>
        <v>0.76946262084791295</v>
      </c>
      <c r="D1527" s="24">
        <f t="shared" si="787"/>
        <v>1.0278947345479944E-3</v>
      </c>
      <c r="E1527" s="24">
        <f t="shared" si="788"/>
        <v>8.6588187665452024E-2</v>
      </c>
      <c r="F1527" s="6">
        <f t="shared" si="789"/>
        <v>0.50036167912261642</v>
      </c>
      <c r="G1527" s="94">
        <f t="shared" si="795"/>
        <v>3.8876057443230456E-3</v>
      </c>
      <c r="H1527" s="6">
        <f t="shared" si="782"/>
        <v>0.32567979018742371</v>
      </c>
      <c r="I1527" s="6">
        <f t="shared" si="790"/>
        <v>0.12850025768160148</v>
      </c>
      <c r="J1527" s="6">
        <f t="shared" si="791"/>
        <v>0.92079414231839851</v>
      </c>
      <c r="K1527" s="6">
        <f t="shared" si="792"/>
        <v>9.4036423219893778E-2</v>
      </c>
      <c r="L1527" s="94">
        <f t="shared" si="793"/>
        <v>2.6496298837104613E-4</v>
      </c>
      <c r="M1527" s="94">
        <f t="shared" si="796"/>
        <v>1.0887993431073204E-3</v>
      </c>
      <c r="N1527" s="6">
        <f t="shared" si="783"/>
        <v>4.7381681601742828E-4</v>
      </c>
      <c r="O1527" s="6">
        <f t="shared" si="797"/>
        <v>0.32520627691398146</v>
      </c>
      <c r="P1527" s="6">
        <f t="shared" si="794"/>
        <v>0.3256800937299989</v>
      </c>
    </row>
    <row r="1528" spans="1:16" x14ac:dyDescent="0.25">
      <c r="A1528" s="33">
        <f t="shared" si="784"/>
        <v>0.32179233621438824</v>
      </c>
      <c r="B1528" s="24">
        <f t="shared" si="785"/>
        <v>1.2207663785611778E-2</v>
      </c>
      <c r="C1528" s="24">
        <f t="shared" si="786"/>
        <v>0.76945777785105385</v>
      </c>
      <c r="D1528" s="24">
        <f t="shared" si="787"/>
        <v>1.0278757095315359E-3</v>
      </c>
      <c r="E1528" s="24">
        <f t="shared" si="788"/>
        <v>8.6588206690468475E-2</v>
      </c>
      <c r="F1528" s="6">
        <f t="shared" si="789"/>
        <v>0.50036156918398222</v>
      </c>
      <c r="G1528" s="94">
        <f t="shared" si="795"/>
        <v>3.8876040359667233E-3</v>
      </c>
      <c r="H1528" s="6">
        <f t="shared" si="782"/>
        <v>0.32567994025035496</v>
      </c>
      <c r="I1528" s="6">
        <f t="shared" si="790"/>
        <v>0.128499448901126</v>
      </c>
      <c r="J1528" s="6">
        <f t="shared" si="791"/>
        <v>0.92079495109887399</v>
      </c>
      <c r="K1528" s="6">
        <f t="shared" si="792"/>
        <v>9.4036361284490499E-2</v>
      </c>
      <c r="L1528" s="94">
        <f t="shared" si="793"/>
        <v>2.6496310456267092E-4</v>
      </c>
      <c r="M1528" s="94">
        <f t="shared" si="796"/>
        <v>1.0887993431073204E-3</v>
      </c>
      <c r="N1528" s="6">
        <f t="shared" si="783"/>
        <v>4.73816856684497E-4</v>
      </c>
      <c r="O1528" s="6">
        <f t="shared" si="797"/>
        <v>0.32520627691398146</v>
      </c>
      <c r="P1528" s="6">
        <f t="shared" si="794"/>
        <v>0.32568009377066598</v>
      </c>
    </row>
    <row r="1529" spans="1:16" x14ac:dyDescent="0.25">
      <c r="A1529" s="33">
        <f t="shared" si="784"/>
        <v>0.32179241297454375</v>
      </c>
      <c r="B1529" s="24">
        <f t="shared" si="785"/>
        <v>1.2207587025456268E-2</v>
      </c>
      <c r="C1529" s="24">
        <f t="shared" si="786"/>
        <v>0.76945532843607056</v>
      </c>
      <c r="D1529" s="24">
        <f t="shared" si="787"/>
        <v>1.0278660874437893E-3</v>
      </c>
      <c r="E1529" s="24">
        <f t="shared" si="788"/>
        <v>8.6588216312556227E-2</v>
      </c>
      <c r="F1529" s="6">
        <f t="shared" si="789"/>
        <v>0.50036151358146341</v>
      </c>
      <c r="G1529" s="94">
        <f t="shared" si="795"/>
        <v>3.8876031719492694E-3</v>
      </c>
      <c r="H1529" s="6">
        <f t="shared" si="782"/>
        <v>0.325680016146493</v>
      </c>
      <c r="I1529" s="6">
        <f t="shared" si="790"/>
        <v>0.1284990398488238</v>
      </c>
      <c r="J1529" s="6">
        <f t="shared" si="791"/>
        <v>0.92079536015117613</v>
      </c>
      <c r="K1529" s="6">
        <f t="shared" si="792"/>
        <v>9.4036329959721096E-2</v>
      </c>
      <c r="L1529" s="94">
        <f t="shared" si="793"/>
        <v>2.6496316332906382E-4</v>
      </c>
      <c r="M1529" s="94">
        <f t="shared" si="796"/>
        <v>1.0887993431073204E-3</v>
      </c>
      <c r="N1529" s="6">
        <f t="shared" si="783"/>
        <v>4.7381687725273444E-4</v>
      </c>
      <c r="O1529" s="6">
        <f t="shared" si="797"/>
        <v>0.32520627691398146</v>
      </c>
      <c r="P1529" s="6">
        <f t="shared" si="794"/>
        <v>0.32568009379123419</v>
      </c>
    </row>
    <row r="1530" spans="1:16" x14ac:dyDescent="0.25">
      <c r="A1530" s="33">
        <f t="shared" si="784"/>
        <v>0.32179245179691435</v>
      </c>
      <c r="B1530" s="24">
        <f t="shared" si="785"/>
        <v>1.2207548203085672E-2</v>
      </c>
      <c r="C1530" s="24">
        <f t="shared" si="786"/>
        <v>0.76945408961220263</v>
      </c>
      <c r="D1530" s="24">
        <f t="shared" si="787"/>
        <v>1.0278612209684262E-3</v>
      </c>
      <c r="E1530" s="24">
        <f t="shared" si="788"/>
        <v>8.6588221179031588E-2</v>
      </c>
      <c r="F1530" s="6">
        <f t="shared" si="789"/>
        <v>0.50036148545989045</v>
      </c>
      <c r="G1530" s="94">
        <f t="shared" si="795"/>
        <v>3.8876027349631697E-3</v>
      </c>
      <c r="H1530" s="6">
        <f t="shared" si="782"/>
        <v>0.32568005453187754</v>
      </c>
      <c r="I1530" s="6">
        <f t="shared" si="790"/>
        <v>0.12849883296523784</v>
      </c>
      <c r="J1530" s="6">
        <f t="shared" si="791"/>
        <v>0.92079556703476206</v>
      </c>
      <c r="K1530" s="6">
        <f t="shared" si="792"/>
        <v>9.4036314116793196E-2</v>
      </c>
      <c r="L1530" s="94">
        <f t="shared" si="793"/>
        <v>2.6496319305114934E-4</v>
      </c>
      <c r="M1530" s="94">
        <f t="shared" si="796"/>
        <v>1.0887993431073204E-3</v>
      </c>
      <c r="N1530" s="6">
        <f t="shared" si="783"/>
        <v>4.7381688765546438E-4</v>
      </c>
      <c r="O1530" s="6">
        <f t="shared" si="797"/>
        <v>0.32520627691398146</v>
      </c>
      <c r="P1530" s="6">
        <f t="shared" si="794"/>
        <v>0.32568009380163693</v>
      </c>
    </row>
    <row r="1531" spans="1:16" x14ac:dyDescent="0.25">
      <c r="A1531" s="33">
        <f t="shared" si="784"/>
        <v>0.32179247143179401</v>
      </c>
      <c r="B1531" s="24">
        <f t="shared" si="785"/>
        <v>1.2207528568206005E-2</v>
      </c>
      <c r="C1531" s="24">
        <f t="shared" si="786"/>
        <v>0.76945346306144824</v>
      </c>
      <c r="D1531" s="24">
        <f t="shared" si="787"/>
        <v>1.0278587596929652E-3</v>
      </c>
      <c r="E1531" s="24">
        <f t="shared" si="788"/>
        <v>8.6588223640307049E-2</v>
      </c>
      <c r="F1531" s="6">
        <f t="shared" si="789"/>
        <v>0.50036147123708519</v>
      </c>
      <c r="G1531" s="94">
        <f t="shared" si="795"/>
        <v>3.8876025139524912E-3</v>
      </c>
      <c r="H1531" s="6">
        <f t="shared" si="782"/>
        <v>0.3256800739457465</v>
      </c>
      <c r="I1531" s="6">
        <f t="shared" si="790"/>
        <v>0.12849872833126186</v>
      </c>
      <c r="J1531" s="6">
        <f t="shared" si="791"/>
        <v>0.9207956716687381</v>
      </c>
      <c r="K1531" s="6">
        <f t="shared" si="792"/>
        <v>9.403630610402966E-2</v>
      </c>
      <c r="L1531" s="94">
        <f t="shared" si="793"/>
        <v>2.6496320808352134E-4</v>
      </c>
      <c r="M1531" s="94">
        <f t="shared" si="796"/>
        <v>1.0887993431073204E-3</v>
      </c>
      <c r="N1531" s="6">
        <f t="shared" si="783"/>
        <v>4.738168929167946E-4</v>
      </c>
      <c r="O1531" s="6">
        <f t="shared" si="797"/>
        <v>0.32520627691398146</v>
      </c>
      <c r="P1531" s="6">
        <f t="shared" si="794"/>
        <v>0.32568009380689827</v>
      </c>
    </row>
    <row r="1532" spans="1:16" x14ac:dyDescent="0.25">
      <c r="A1532" s="33">
        <f t="shared" si="784"/>
        <v>0.32179248136236993</v>
      </c>
      <c r="B1532" s="24">
        <f t="shared" si="785"/>
        <v>1.2207518637630088E-2</v>
      </c>
      <c r="C1532" s="24">
        <f t="shared" si="786"/>
        <v>0.76945314617570393</v>
      </c>
      <c r="D1532" s="24">
        <f t="shared" si="787"/>
        <v>1.0278575148741018E-3</v>
      </c>
      <c r="E1532" s="24">
        <f t="shared" si="788"/>
        <v>8.6588224885125908E-2</v>
      </c>
      <c r="F1532" s="6">
        <f t="shared" si="789"/>
        <v>0.50036146404373527</v>
      </c>
      <c r="G1532" s="94">
        <f t="shared" si="795"/>
        <v>3.8876024021737604E-3</v>
      </c>
      <c r="H1532" s="6">
        <f t="shared" si="782"/>
        <v>0.32568008376454372</v>
      </c>
      <c r="I1532" s="6">
        <f t="shared" si="790"/>
        <v>0.12849867541134255</v>
      </c>
      <c r="J1532" s="6">
        <f t="shared" si="791"/>
        <v>0.92079572458865744</v>
      </c>
      <c r="K1532" s="6">
        <f t="shared" si="792"/>
        <v>9.4036302051475146E-2</v>
      </c>
      <c r="L1532" s="94">
        <f t="shared" si="793"/>
        <v>2.6496321568634168E-4</v>
      </c>
      <c r="M1532" s="94">
        <f t="shared" si="796"/>
        <v>1.0887993431073204E-3</v>
      </c>
      <c r="N1532" s="6">
        <f t="shared" si="783"/>
        <v>4.738168955777817E-4</v>
      </c>
      <c r="O1532" s="6">
        <f t="shared" si="797"/>
        <v>0.32520627691398146</v>
      </c>
      <c r="P1532" s="6">
        <f t="shared" si="794"/>
        <v>0.32568009380955926</v>
      </c>
    </row>
    <row r="1533" spans="1:16" x14ac:dyDescent="0.25">
      <c r="A1533" s="33">
        <f t="shared" si="784"/>
        <v>0.32179248638487767</v>
      </c>
      <c r="B1533" s="24">
        <f t="shared" si="785"/>
        <v>1.2207513615122345E-2</v>
      </c>
      <c r="C1533" s="24">
        <f t="shared" si="786"/>
        <v>0.76945298590689504</v>
      </c>
      <c r="D1533" s="24">
        <f t="shared" si="787"/>
        <v>1.0278568852922336E-3</v>
      </c>
      <c r="E1533" s="24">
        <f t="shared" si="788"/>
        <v>8.6588225514707781E-2</v>
      </c>
      <c r="F1533" s="6">
        <f t="shared" si="789"/>
        <v>0.50036146040561358</v>
      </c>
      <c r="G1533" s="94">
        <f t="shared" si="795"/>
        <v>3.8876023456403471E-3</v>
      </c>
      <c r="H1533" s="6">
        <f t="shared" si="782"/>
        <v>0.32568008873051801</v>
      </c>
      <c r="I1533" s="6">
        <f t="shared" si="790"/>
        <v>0.12849864864645147</v>
      </c>
      <c r="J1533" s="6">
        <f t="shared" si="791"/>
        <v>0.92079575135354852</v>
      </c>
      <c r="K1533" s="6">
        <f t="shared" si="792"/>
        <v>9.4036300001846318E-2</v>
      </c>
      <c r="L1533" s="94">
        <f t="shared" si="793"/>
        <v>2.6496321953156394E-4</v>
      </c>
      <c r="M1533" s="94">
        <f t="shared" si="796"/>
        <v>1.0887993431073204E-3</v>
      </c>
      <c r="N1533" s="6">
        <f t="shared" si="783"/>
        <v>4.738168969236095E-4</v>
      </c>
      <c r="O1533" s="6">
        <f t="shared" si="797"/>
        <v>0.32520627691398146</v>
      </c>
      <c r="P1533" s="6">
        <f t="shared" si="794"/>
        <v>0.32568009381090507</v>
      </c>
    </row>
    <row r="1534" spans="1:16" x14ac:dyDescent="0.25">
      <c r="A1534" s="33">
        <f t="shared" si="784"/>
        <v>0.32179248892507117</v>
      </c>
      <c r="B1534" s="24">
        <f t="shared" si="785"/>
        <v>1.2207511074928845E-2</v>
      </c>
      <c r="C1534" s="24">
        <f t="shared" si="786"/>
        <v>0.76945290484901108</v>
      </c>
      <c r="D1534" s="24">
        <f t="shared" si="787"/>
        <v>1.0278565668737018E-3</v>
      </c>
      <c r="E1534" s="24">
        <f t="shared" si="788"/>
        <v>8.6588225833126309E-2</v>
      </c>
      <c r="F1534" s="6">
        <f t="shared" si="789"/>
        <v>0.50036145856559022</v>
      </c>
      <c r="G1534" s="94">
        <f t="shared" si="795"/>
        <v>3.8876023170479014E-3</v>
      </c>
      <c r="H1534" s="6">
        <f t="shared" si="782"/>
        <v>0.32568009124211905</v>
      </c>
      <c r="I1534" s="6">
        <f t="shared" si="790"/>
        <v>0.12849863510978485</v>
      </c>
      <c r="J1534" s="6">
        <f t="shared" si="791"/>
        <v>0.92079576489021508</v>
      </c>
      <c r="K1534" s="6">
        <f t="shared" si="792"/>
        <v>9.4036298965221754E-2</v>
      </c>
      <c r="L1534" s="94">
        <f t="shared" si="793"/>
        <v>2.649632214763324E-4</v>
      </c>
      <c r="M1534" s="94">
        <f t="shared" si="796"/>
        <v>1.0887993431073204E-3</v>
      </c>
      <c r="N1534" s="6">
        <f t="shared" si="783"/>
        <v>4.7381689760427851E-4</v>
      </c>
      <c r="O1534" s="6">
        <f t="shared" si="797"/>
        <v>0.32520627691398146</v>
      </c>
      <c r="P1534" s="6">
        <f t="shared" si="794"/>
        <v>0.32568009381158575</v>
      </c>
    </row>
    <row r="1535" spans="1:16" x14ac:dyDescent="0.25">
      <c r="A1535" s="33">
        <f t="shared" si="784"/>
        <v>0.32179249020980449</v>
      </c>
      <c r="B1535" s="24">
        <f t="shared" si="785"/>
        <v>1.2207509790195525E-2</v>
      </c>
      <c r="C1535" s="24">
        <f t="shared" si="786"/>
        <v>0.76945286385301159</v>
      </c>
      <c r="D1535" s="24">
        <f t="shared" si="787"/>
        <v>1.0278564058297244E-3</v>
      </c>
      <c r="E1535" s="24">
        <f t="shared" si="788"/>
        <v>8.6588225994170293E-2</v>
      </c>
      <c r="F1535" s="6">
        <f t="shared" si="789"/>
        <v>0.5003614576349763</v>
      </c>
      <c r="G1535" s="94">
        <f t="shared" si="795"/>
        <v>3.8876023025869286E-3</v>
      </c>
      <c r="H1535" s="6">
        <f t="shared" si="782"/>
        <v>0.32568009251239144</v>
      </c>
      <c r="I1535" s="6">
        <f t="shared" si="790"/>
        <v>0.12849862826345293</v>
      </c>
      <c r="J1535" s="6">
        <f t="shared" si="791"/>
        <v>0.92079577173654703</v>
      </c>
      <c r="K1535" s="6">
        <f t="shared" si="792"/>
        <v>9.4036298440936403E-2</v>
      </c>
      <c r="L1535" s="94">
        <f t="shared" si="793"/>
        <v>2.649632224599225E-4</v>
      </c>
      <c r="M1535" s="94">
        <f t="shared" si="796"/>
        <v>1.0887993431073204E-3</v>
      </c>
      <c r="N1535" s="6">
        <f t="shared" si="783"/>
        <v>4.7381689794853498E-4</v>
      </c>
      <c r="O1535" s="6">
        <f t="shared" si="797"/>
        <v>0.32520627691398146</v>
      </c>
      <c r="P1535" s="6">
        <f t="shared" si="794"/>
        <v>0.32568009381192997</v>
      </c>
    </row>
    <row r="1537" spans="1:16" x14ac:dyDescent="0.25">
      <c r="A1537" s="11" t="s">
        <v>75</v>
      </c>
      <c r="B1537" s="11"/>
      <c r="C1537" s="11"/>
      <c r="D1537" s="11"/>
      <c r="E1537" s="11"/>
      <c r="F1537">
        <f>F1504+1</f>
        <v>47</v>
      </c>
      <c r="G1537" t="s">
        <v>76</v>
      </c>
      <c r="H1537">
        <f>D$18/100</f>
        <v>0.7</v>
      </c>
      <c r="K1537" t="s">
        <v>15</v>
      </c>
    </row>
    <row r="1538" spans="1:16" x14ac:dyDescent="0.25">
      <c r="A1538" s="4" t="s">
        <v>82</v>
      </c>
      <c r="B1538" s="4" t="s">
        <v>185</v>
      </c>
      <c r="C1538" s="4" t="s">
        <v>186</v>
      </c>
      <c r="D1538" s="4" t="s">
        <v>187</v>
      </c>
      <c r="E1538" s="4" t="s">
        <v>188</v>
      </c>
      <c r="F1538" s="4" t="s">
        <v>79</v>
      </c>
      <c r="G1538" s="4" t="s">
        <v>81</v>
      </c>
      <c r="H1538" s="4" t="s">
        <v>84</v>
      </c>
      <c r="I1538" s="4" t="s">
        <v>60</v>
      </c>
      <c r="J1538" s="4" t="s">
        <v>190</v>
      </c>
      <c r="K1538" s="4" t="s">
        <v>86</v>
      </c>
      <c r="L1538" s="4" t="s">
        <v>88</v>
      </c>
      <c r="M1538" s="4" t="s">
        <v>88</v>
      </c>
      <c r="N1538" s="4" t="s">
        <v>90</v>
      </c>
      <c r="O1538" s="4" t="s">
        <v>92</v>
      </c>
      <c r="P1538" s="4" t="s">
        <v>92</v>
      </c>
    </row>
    <row r="1539" spans="1:16" x14ac:dyDescent="0.25">
      <c r="A1539" s="4" t="s">
        <v>77</v>
      </c>
      <c r="B1539" s="4" t="s">
        <v>10</v>
      </c>
      <c r="C1539" s="4" t="s">
        <v>57</v>
      </c>
      <c r="D1539" s="4" t="s">
        <v>59</v>
      </c>
      <c r="E1539" s="4" t="s">
        <v>189</v>
      </c>
      <c r="F1539" s="4" t="s">
        <v>78</v>
      </c>
      <c r="G1539" s="4" t="s">
        <v>80</v>
      </c>
      <c r="H1539" s="4" t="s">
        <v>83</v>
      </c>
      <c r="I1539" s="4" t="s">
        <v>61</v>
      </c>
      <c r="J1539" s="4" t="s">
        <v>191</v>
      </c>
      <c r="K1539" s="4" t="s">
        <v>85</v>
      </c>
      <c r="L1539" s="4" t="s">
        <v>87</v>
      </c>
      <c r="M1539" s="4" t="s">
        <v>28</v>
      </c>
      <c r="N1539" s="4" t="s">
        <v>89</v>
      </c>
      <c r="O1539" s="4" t="s">
        <v>32</v>
      </c>
      <c r="P1539" s="4" t="s">
        <v>91</v>
      </c>
    </row>
    <row r="1540" spans="1:16" x14ac:dyDescent="0.25">
      <c r="A1540" s="4" t="s">
        <v>0</v>
      </c>
      <c r="B1540" s="4" t="s">
        <v>0</v>
      </c>
      <c r="C1540" s="4" t="s">
        <v>97</v>
      </c>
      <c r="D1540" s="4" t="s">
        <v>17</v>
      </c>
      <c r="E1540" s="4" t="s">
        <v>17</v>
      </c>
      <c r="F1540" s="4" t="s">
        <v>22</v>
      </c>
      <c r="G1540" s="4" t="s">
        <v>0</v>
      </c>
      <c r="H1540" s="4" t="s">
        <v>0</v>
      </c>
      <c r="I1540" s="4" t="s">
        <v>0</v>
      </c>
      <c r="J1540" s="4" t="s">
        <v>0</v>
      </c>
      <c r="K1540" s="4" t="s">
        <v>0</v>
      </c>
      <c r="L1540" s="4" t="s">
        <v>20</v>
      </c>
      <c r="M1540" s="4" t="s">
        <v>20</v>
      </c>
      <c r="N1540" s="4" t="s">
        <v>0</v>
      </c>
      <c r="O1540" s="4" t="s">
        <v>0</v>
      </c>
      <c r="P1540" s="4" t="s">
        <v>0</v>
      </c>
    </row>
    <row r="1541" spans="1:16" x14ac:dyDescent="0.25">
      <c r="A1541" s="24">
        <v>0.2</v>
      </c>
      <c r="B1541" s="24">
        <f>IF(A1541&lt;0.167,A1541,2*0.167-A1541)</f>
        <v>0.13400000000000001</v>
      </c>
      <c r="C1541" s="24">
        <f>2*ACOS((0.167-B1541)/0.167)</f>
        <v>2.7437647987045688</v>
      </c>
      <c r="D1541" s="24">
        <f>0.167^2*(C1541-SIN(C1541))/2</f>
        <v>3.2858095406100046E-2</v>
      </c>
      <c r="E1541" s="24">
        <f>IF(A1541&lt;0.167,D1541,3.1416*(0.167)^2-D1541)</f>
        <v>5.4757986993899971E-2</v>
      </c>
      <c r="F1541" s="6">
        <f>$D$19/E1541</f>
        <v>0.7912162837048089</v>
      </c>
      <c r="G1541" s="94">
        <f>F1541^2/(2*32.2)</f>
        <v>9.7208572608641092E-3</v>
      </c>
      <c r="H1541" s="6">
        <f t="shared" ref="H1541:H1568" si="798">A1541+G1541</f>
        <v>0.20972085726086412</v>
      </c>
      <c r="I1541" s="6">
        <f>0.167*C1541</f>
        <v>0.45820872138366303</v>
      </c>
      <c r="J1541" s="6">
        <f>IF(A1541&lt;0.167,I1541,(2*3.1416*0.167-I1541))</f>
        <v>0.59108567861633698</v>
      </c>
      <c r="K1541" s="6">
        <f>E1541/J1541</f>
        <v>9.2639678095537803E-2</v>
      </c>
      <c r="L1541" s="94">
        <f>($D$21^2)*(F1541^2)/(($D$20^2)*(K1541^1.333))</f>
        <v>6.7588190163551704E-4</v>
      </c>
      <c r="M1541" s="94">
        <f>D1524</f>
        <v>1.02815379539589E-3</v>
      </c>
      <c r="N1541" s="6">
        <f t="shared" ref="N1541:N1568" si="799">((M1541+L1541)/2)*D$30</f>
        <v>5.9641249396099238E-4</v>
      </c>
      <c r="O1541" s="6">
        <f>H1535</f>
        <v>0.32568009251239144</v>
      </c>
      <c r="P1541" s="6">
        <f>N1541+O1541</f>
        <v>0.32627650500635241</v>
      </c>
    </row>
    <row r="1542" spans="1:16" x14ac:dyDescent="0.25">
      <c r="A1542" s="33">
        <f t="shared" ref="A1542:A1568" si="800">A1541+(P1541-H1541)/2</f>
        <v>0.25827782387274417</v>
      </c>
      <c r="B1542" s="24">
        <f t="shared" ref="B1542:B1568" si="801">IF(A1542&lt;0.167,A1542,2*0.167-A1542)</f>
        <v>7.5722176127255847E-2</v>
      </c>
      <c r="C1542" s="24">
        <f t="shared" ref="C1542:C1568" si="802">2*ACOS((0.167-B1542)/0.167)</f>
        <v>1.9850580067462971</v>
      </c>
      <c r="D1542" s="24">
        <f t="shared" ref="D1542:D1568" si="803">0.167^2*(C1542-SIN(C1542))/2</f>
        <v>1.491565427887752E-2</v>
      </c>
      <c r="E1542" s="24">
        <f t="shared" ref="E1542:E1568" si="804">IF(A1542&lt;0.167,D1542,3.1416*(0.167)^2-D1542)</f>
        <v>7.2700428121122498E-2</v>
      </c>
      <c r="F1542" s="6">
        <f t="shared" ref="F1542:F1568" si="805">$D$19/E1542</f>
        <v>0.59594437188578209</v>
      </c>
      <c r="G1542" s="94">
        <f>F1542^2/2/32.2</f>
        <v>5.5147468071791821E-3</v>
      </c>
      <c r="H1542" s="6">
        <f t="shared" si="798"/>
        <v>0.26379257067992334</v>
      </c>
      <c r="I1542" s="6">
        <f t="shared" ref="I1542:I1568" si="806">0.167*C1542</f>
        <v>0.33150468712663161</v>
      </c>
      <c r="J1542" s="6">
        <f t="shared" ref="J1542:J1568" si="807">IF(A1542&lt;0.167,I1542,(2*3.1416*0.167-I1542))</f>
        <v>0.71778971287336835</v>
      </c>
      <c r="K1542" s="6">
        <f t="shared" ref="K1542:K1568" si="808">E1542/J1542</f>
        <v>0.10128374204486297</v>
      </c>
      <c r="L1542" s="94">
        <f t="shared" ref="L1542:L1568" si="809">($D$21^2)*(F1542^2)/(($D$20^2)*(K1542^1.333))</f>
        <v>3.4044566495367669E-4</v>
      </c>
      <c r="M1542" s="94">
        <f>M1541</f>
        <v>1.02815379539589E-3</v>
      </c>
      <c r="N1542" s="6">
        <f t="shared" si="799"/>
        <v>4.7900981112234829E-4</v>
      </c>
      <c r="O1542" s="6">
        <f>O1541</f>
        <v>0.32568009251239144</v>
      </c>
      <c r="P1542" s="6">
        <f t="shared" ref="P1542:P1568" si="810">N1542+O1542</f>
        <v>0.32615910232351381</v>
      </c>
    </row>
    <row r="1543" spans="1:16" x14ac:dyDescent="0.25">
      <c r="A1543" s="33">
        <f t="shared" si="800"/>
        <v>0.28946108969453943</v>
      </c>
      <c r="B1543" s="24">
        <f t="shared" si="801"/>
        <v>4.4538910305460588E-2</v>
      </c>
      <c r="C1543" s="24">
        <f t="shared" si="802"/>
        <v>1.4952669363362701</v>
      </c>
      <c r="D1543" s="24">
        <f t="shared" si="803"/>
        <v>6.94600540554612E-3</v>
      </c>
      <c r="E1543" s="24">
        <f t="shared" si="804"/>
        <v>8.0670076994453901E-2</v>
      </c>
      <c r="F1543" s="6">
        <f t="shared" si="805"/>
        <v>0.53706916599879329</v>
      </c>
      <c r="G1543" s="94">
        <f t="shared" ref="G1543:G1568" si="811">F1543^2/2/32.2</f>
        <v>4.4789330600409835E-3</v>
      </c>
      <c r="H1543" s="6">
        <f t="shared" si="798"/>
        <v>0.29394002275458042</v>
      </c>
      <c r="I1543" s="6">
        <f t="shared" si="806"/>
        <v>0.2497095783681571</v>
      </c>
      <c r="J1543" s="6">
        <f t="shared" si="807"/>
        <v>0.79958482163184286</v>
      </c>
      <c r="K1543" s="6">
        <f t="shared" si="808"/>
        <v>0.10088995540187637</v>
      </c>
      <c r="L1543" s="94">
        <f t="shared" si="809"/>
        <v>2.7794059502281266E-4</v>
      </c>
      <c r="M1543" s="94">
        <f t="shared" ref="M1543:M1568" si="812">M1542</f>
        <v>1.02815379539589E-3</v>
      </c>
      <c r="N1543" s="6">
        <f t="shared" si="799"/>
        <v>4.5713303664654591E-4</v>
      </c>
      <c r="O1543" s="6">
        <f t="shared" ref="O1543:O1568" si="813">O1542</f>
        <v>0.32568009251239144</v>
      </c>
      <c r="P1543" s="6">
        <f t="shared" si="810"/>
        <v>0.32613722554903801</v>
      </c>
    </row>
    <row r="1544" spans="1:16" x14ac:dyDescent="0.25">
      <c r="A1544" s="33">
        <f t="shared" si="800"/>
        <v>0.30555969109176823</v>
      </c>
      <c r="B1544" s="24">
        <f t="shared" si="801"/>
        <v>2.8440308908231793E-2</v>
      </c>
      <c r="C1544" s="24">
        <f t="shared" si="802"/>
        <v>1.184457061701673</v>
      </c>
      <c r="D1544" s="24">
        <f t="shared" si="803"/>
        <v>3.59994605097738E-3</v>
      </c>
      <c r="E1544" s="24">
        <f t="shared" si="804"/>
        <v>8.4016136349022635E-2</v>
      </c>
      <c r="F1544" s="6">
        <f t="shared" si="805"/>
        <v>0.5156796403072611</v>
      </c>
      <c r="G1544" s="94">
        <f t="shared" si="811"/>
        <v>4.129277817196058E-3</v>
      </c>
      <c r="H1544" s="6">
        <f t="shared" si="798"/>
        <v>0.3096889689089643</v>
      </c>
      <c r="I1544" s="6">
        <f t="shared" si="806"/>
        <v>0.1978043293041794</v>
      </c>
      <c r="J1544" s="6">
        <f t="shared" si="807"/>
        <v>0.85149007069582061</v>
      </c>
      <c r="K1544" s="6">
        <f t="shared" si="808"/>
        <v>9.8669543240083035E-2</v>
      </c>
      <c r="L1544" s="94">
        <f t="shared" si="809"/>
        <v>2.6395792707581254E-4</v>
      </c>
      <c r="M1544" s="94">
        <f t="shared" si="812"/>
        <v>1.02815379539589E-3</v>
      </c>
      <c r="N1544" s="6">
        <f t="shared" si="799"/>
        <v>4.5223910286509584E-4</v>
      </c>
      <c r="O1544" s="6">
        <f t="shared" si="813"/>
        <v>0.32568009251239144</v>
      </c>
      <c r="P1544" s="6">
        <f t="shared" si="810"/>
        <v>0.32613233161525651</v>
      </c>
    </row>
    <row r="1545" spans="1:16" x14ac:dyDescent="0.25">
      <c r="A1545" s="33">
        <f t="shared" si="800"/>
        <v>0.31378137244491433</v>
      </c>
      <c r="B1545" s="24">
        <f t="shared" si="801"/>
        <v>2.0218627555085689E-2</v>
      </c>
      <c r="C1545" s="24">
        <f t="shared" si="802"/>
        <v>0.99436283784444157</v>
      </c>
      <c r="D1545" s="24">
        <f t="shared" si="803"/>
        <v>2.1746584203087647E-3</v>
      </c>
      <c r="E1545" s="24">
        <f t="shared" si="804"/>
        <v>8.5441423979691247E-2</v>
      </c>
      <c r="F1545" s="6">
        <f t="shared" si="805"/>
        <v>0.50707735141174504</v>
      </c>
      <c r="G1545" s="94">
        <f t="shared" si="811"/>
        <v>3.9926621166886701E-3</v>
      </c>
      <c r="H1545" s="6">
        <f t="shared" si="798"/>
        <v>0.31777403456160302</v>
      </c>
      <c r="I1545" s="6">
        <f t="shared" si="806"/>
        <v>0.16605859392002176</v>
      </c>
      <c r="J1545" s="6">
        <f t="shared" si="807"/>
        <v>0.8832358060799782</v>
      </c>
      <c r="K1545" s="6">
        <f t="shared" si="808"/>
        <v>9.6736820893733574E-2</v>
      </c>
      <c r="L1545" s="94">
        <f t="shared" si="809"/>
        <v>2.6204469812978083E-4</v>
      </c>
      <c r="M1545" s="94">
        <f t="shared" si="812"/>
        <v>1.02815379539589E-3</v>
      </c>
      <c r="N1545" s="6">
        <f t="shared" si="799"/>
        <v>4.5156947273398474E-4</v>
      </c>
      <c r="O1545" s="6">
        <f t="shared" si="813"/>
        <v>0.32568009251239144</v>
      </c>
      <c r="P1545" s="6">
        <f t="shared" si="810"/>
        <v>0.32613166198512544</v>
      </c>
    </row>
    <row r="1546" spans="1:16" x14ac:dyDescent="0.25">
      <c r="A1546" s="33">
        <f t="shared" si="800"/>
        <v>0.31796018615667554</v>
      </c>
      <c r="B1546" s="24">
        <f t="shared" si="801"/>
        <v>1.603981384332448E-2</v>
      </c>
      <c r="C1546" s="24">
        <f t="shared" si="802"/>
        <v>0.88374170452056111</v>
      </c>
      <c r="D1546" s="24">
        <f t="shared" si="803"/>
        <v>1.5425990895442179E-3</v>
      </c>
      <c r="E1546" s="24">
        <f t="shared" si="804"/>
        <v>8.6073483310455806E-2</v>
      </c>
      <c r="F1546" s="6">
        <f t="shared" si="805"/>
        <v>0.50335375432873675</v>
      </c>
      <c r="G1546" s="94">
        <f t="shared" si="811"/>
        <v>3.934239161441525E-3</v>
      </c>
      <c r="H1546" s="6">
        <f t="shared" si="798"/>
        <v>0.32189442531811707</v>
      </c>
      <c r="I1546" s="6">
        <f t="shared" si="806"/>
        <v>0.1475848646549337</v>
      </c>
      <c r="J1546" s="6">
        <f t="shared" si="807"/>
        <v>0.90170953534506626</v>
      </c>
      <c r="K1546" s="6">
        <f t="shared" si="808"/>
        <v>9.545588677568681E-2</v>
      </c>
      <c r="L1546" s="94">
        <f t="shared" si="809"/>
        <v>2.628393822744821E-4</v>
      </c>
      <c r="M1546" s="94">
        <f t="shared" si="812"/>
        <v>1.02815379539589E-3</v>
      </c>
      <c r="N1546" s="6">
        <f t="shared" si="799"/>
        <v>4.518476121846302E-4</v>
      </c>
      <c r="O1546" s="6">
        <f t="shared" si="813"/>
        <v>0.32568009251239144</v>
      </c>
      <c r="P1546" s="6">
        <f t="shared" si="810"/>
        <v>0.32613194012457608</v>
      </c>
    </row>
    <row r="1547" spans="1:16" x14ac:dyDescent="0.25">
      <c r="A1547" s="33">
        <f t="shared" si="800"/>
        <v>0.32007894355990507</v>
      </c>
      <c r="B1547" s="24">
        <f t="shared" si="801"/>
        <v>1.3921056440094948E-2</v>
      </c>
      <c r="C1547" s="24">
        <f t="shared" si="802"/>
        <v>0.8224072593037044</v>
      </c>
      <c r="D1547" s="24">
        <f t="shared" si="803"/>
        <v>1.2497237475162226E-3</v>
      </c>
      <c r="E1547" s="24">
        <f t="shared" si="804"/>
        <v>8.6366358652483793E-2</v>
      </c>
      <c r="F1547" s="6">
        <f t="shared" si="805"/>
        <v>0.50164684083533262</v>
      </c>
      <c r="G1547" s="94">
        <f t="shared" si="811"/>
        <v>3.907601753417228E-3</v>
      </c>
      <c r="H1547" s="6">
        <f t="shared" si="798"/>
        <v>0.32398654531332227</v>
      </c>
      <c r="I1547" s="6">
        <f t="shared" si="806"/>
        <v>0.13734201230371865</v>
      </c>
      <c r="J1547" s="6">
        <f t="shared" si="807"/>
        <v>0.91195238769628129</v>
      </c>
      <c r="K1547" s="6">
        <f t="shared" si="808"/>
        <v>9.4704898871592669E-2</v>
      </c>
      <c r="L1547" s="94">
        <f t="shared" si="809"/>
        <v>2.6382292377517629E-4</v>
      </c>
      <c r="M1547" s="94">
        <f t="shared" si="812"/>
        <v>1.02815379539589E-3</v>
      </c>
      <c r="N1547" s="6">
        <f t="shared" si="799"/>
        <v>4.5219185170987316E-4</v>
      </c>
      <c r="O1547" s="6">
        <f t="shared" si="813"/>
        <v>0.32568009251239144</v>
      </c>
      <c r="P1547" s="6">
        <f t="shared" si="810"/>
        <v>0.3261322843641013</v>
      </c>
    </row>
    <row r="1548" spans="1:16" x14ac:dyDescent="0.25">
      <c r="A1548" s="33">
        <f t="shared" si="800"/>
        <v>0.32115181308529461</v>
      </c>
      <c r="B1548" s="24">
        <f t="shared" si="801"/>
        <v>1.2848186914705406E-2</v>
      </c>
      <c r="C1548" s="24">
        <f t="shared" si="802"/>
        <v>0.78964554212374383</v>
      </c>
      <c r="D1548" s="24">
        <f t="shared" si="803"/>
        <v>1.1091705999971705E-3</v>
      </c>
      <c r="E1548" s="24">
        <f t="shared" si="804"/>
        <v>8.6506911800002848E-2</v>
      </c>
      <c r="F1548" s="6">
        <f t="shared" si="805"/>
        <v>0.50083178408489171</v>
      </c>
      <c r="G1548" s="94">
        <f t="shared" si="811"/>
        <v>3.8949142228207386E-3</v>
      </c>
      <c r="H1548" s="6">
        <f t="shared" si="798"/>
        <v>0.32504672730811535</v>
      </c>
      <c r="I1548" s="6">
        <f t="shared" si="806"/>
        <v>0.13187080553466524</v>
      </c>
      <c r="J1548" s="6">
        <f t="shared" si="807"/>
        <v>0.91742359446533472</v>
      </c>
      <c r="K1548" s="6">
        <f t="shared" si="808"/>
        <v>9.4293314802327721E-2</v>
      </c>
      <c r="L1548" s="94">
        <f t="shared" si="809"/>
        <v>2.6449749032886343E-4</v>
      </c>
      <c r="M1548" s="94">
        <f t="shared" si="812"/>
        <v>1.02815379539589E-3</v>
      </c>
      <c r="N1548" s="6">
        <f t="shared" si="799"/>
        <v>4.5242795000366366E-4</v>
      </c>
      <c r="O1548" s="6">
        <f t="shared" si="813"/>
        <v>0.32568009251239144</v>
      </c>
      <c r="P1548" s="6">
        <f t="shared" si="810"/>
        <v>0.3261325204623951</v>
      </c>
    </row>
    <row r="1549" spans="1:16" x14ac:dyDescent="0.25">
      <c r="A1549" s="33">
        <f t="shared" si="800"/>
        <v>0.32169470966243452</v>
      </c>
      <c r="B1549" s="24">
        <f t="shared" si="801"/>
        <v>1.23052903375655E-2</v>
      </c>
      <c r="C1549" s="24">
        <f t="shared" si="802"/>
        <v>0.772567066577309</v>
      </c>
      <c r="D1549" s="24">
        <f t="shared" si="803"/>
        <v>1.0401369771615169E-3</v>
      </c>
      <c r="E1549" s="24">
        <f t="shared" si="804"/>
        <v>8.6575945422838502E-2</v>
      </c>
      <c r="F1549" s="6">
        <f t="shared" si="805"/>
        <v>0.50043243259854331</v>
      </c>
      <c r="G1549" s="94">
        <f t="shared" si="811"/>
        <v>3.8887052732375091E-3</v>
      </c>
      <c r="H1549" s="6">
        <f t="shared" si="798"/>
        <v>0.32558341493567206</v>
      </c>
      <c r="I1549" s="6">
        <f t="shared" si="806"/>
        <v>0.1290187001184106</v>
      </c>
      <c r="J1549" s="6">
        <f t="shared" si="807"/>
        <v>0.9202756998815893</v>
      </c>
      <c r="K1549" s="6">
        <f t="shared" si="808"/>
        <v>9.4076096363272563E-2</v>
      </c>
      <c r="L1549" s="94">
        <f t="shared" si="809"/>
        <v>2.648889486926982E-4</v>
      </c>
      <c r="M1549" s="94">
        <f t="shared" si="812"/>
        <v>1.02815379539589E-3</v>
      </c>
      <c r="N1549" s="6">
        <f t="shared" si="799"/>
        <v>4.525649604310058E-4</v>
      </c>
      <c r="O1549" s="6">
        <f t="shared" si="813"/>
        <v>0.32568009251239144</v>
      </c>
      <c r="P1549" s="6">
        <f t="shared" si="810"/>
        <v>0.32613265747282244</v>
      </c>
    </row>
    <row r="1550" spans="1:16" x14ac:dyDescent="0.25">
      <c r="A1550" s="33">
        <f t="shared" si="800"/>
        <v>0.32196933093100971</v>
      </c>
      <c r="B1550" s="24">
        <f t="shared" si="801"/>
        <v>1.2030669068990307E-2</v>
      </c>
      <c r="C1550" s="24">
        <f t="shared" si="802"/>
        <v>0.7637900473545991</v>
      </c>
      <c r="D1550" s="24">
        <f t="shared" si="803"/>
        <v>1.0057665011597783E-3</v>
      </c>
      <c r="E1550" s="24">
        <f t="shared" si="804"/>
        <v>8.6610315898840246E-2</v>
      </c>
      <c r="F1550" s="6">
        <f t="shared" si="805"/>
        <v>0.5002338407710385</v>
      </c>
      <c r="G1550" s="94">
        <f t="shared" si="811"/>
        <v>3.8856194946047312E-3</v>
      </c>
      <c r="H1550" s="6">
        <f t="shared" si="798"/>
        <v>0.32585495042561446</v>
      </c>
      <c r="I1550" s="6">
        <f t="shared" si="806"/>
        <v>0.12755293790821806</v>
      </c>
      <c r="J1550" s="6">
        <f t="shared" si="807"/>
        <v>0.92174146209178187</v>
      </c>
      <c r="K1550" s="6">
        <f t="shared" si="808"/>
        <v>9.3963784272314832E-2</v>
      </c>
      <c r="L1550" s="94">
        <f t="shared" si="809"/>
        <v>2.6510054832143306E-4</v>
      </c>
      <c r="M1550" s="94">
        <f t="shared" si="812"/>
        <v>1.02815379539589E-3</v>
      </c>
      <c r="N1550" s="6">
        <f t="shared" si="799"/>
        <v>4.5263902030106304E-4</v>
      </c>
      <c r="O1550" s="6">
        <f t="shared" si="813"/>
        <v>0.32568009251239144</v>
      </c>
      <c r="P1550" s="6">
        <f t="shared" si="810"/>
        <v>0.32613273153269251</v>
      </c>
    </row>
    <row r="1551" spans="1:16" x14ac:dyDescent="0.25">
      <c r="A1551" s="33">
        <f t="shared" si="800"/>
        <v>0.32210822148454876</v>
      </c>
      <c r="B1551" s="24">
        <f t="shared" si="801"/>
        <v>1.1891778515451257E-2</v>
      </c>
      <c r="C1551" s="24">
        <f t="shared" si="802"/>
        <v>0.75931433054507824</v>
      </c>
      <c r="D1551" s="24">
        <f t="shared" si="803"/>
        <v>9.8852623603924153E-4</v>
      </c>
      <c r="E1551" s="24">
        <f t="shared" si="804"/>
        <v>8.662755616396077E-2</v>
      </c>
      <c r="F1551" s="6">
        <f t="shared" si="805"/>
        <v>0.50013428625952916</v>
      </c>
      <c r="G1551" s="94">
        <f t="shared" si="811"/>
        <v>3.8840730480175249E-3</v>
      </c>
      <c r="H1551" s="6">
        <f t="shared" si="798"/>
        <v>0.32599229453256628</v>
      </c>
      <c r="I1551" s="6">
        <f t="shared" si="806"/>
        <v>0.12680549320102807</v>
      </c>
      <c r="J1551" s="6">
        <f t="shared" si="807"/>
        <v>0.92248890679897189</v>
      </c>
      <c r="K1551" s="6">
        <f t="shared" si="808"/>
        <v>9.3906339171662884E-2</v>
      </c>
      <c r="L1551" s="94">
        <f t="shared" si="809"/>
        <v>2.6521114803013785E-4</v>
      </c>
      <c r="M1551" s="94">
        <f t="shared" si="812"/>
        <v>1.02815379539589E-3</v>
      </c>
      <c r="N1551" s="6">
        <f t="shared" si="799"/>
        <v>4.5267773019910969E-4</v>
      </c>
      <c r="O1551" s="6">
        <f t="shared" si="813"/>
        <v>0.32568009251239144</v>
      </c>
      <c r="P1551" s="6">
        <f t="shared" si="810"/>
        <v>0.32613277024259058</v>
      </c>
    </row>
    <row r="1552" spans="1:16" x14ac:dyDescent="0.25">
      <c r="A1552" s="33">
        <f t="shared" si="800"/>
        <v>0.32217845933956091</v>
      </c>
      <c r="B1552" s="24">
        <f t="shared" si="801"/>
        <v>1.1821540660439112E-2</v>
      </c>
      <c r="C1552" s="24">
        <f t="shared" si="802"/>
        <v>0.75704134880597129</v>
      </c>
      <c r="D1552" s="24">
        <f t="shared" si="803"/>
        <v>9.7984449515588191E-4</v>
      </c>
      <c r="E1552" s="24">
        <f t="shared" si="804"/>
        <v>8.6636237904844135E-2</v>
      </c>
      <c r="F1552" s="6">
        <f t="shared" si="805"/>
        <v>0.50008416824442137</v>
      </c>
      <c r="G1552" s="94">
        <f t="shared" si="811"/>
        <v>3.8832946479614087E-3</v>
      </c>
      <c r="H1552" s="6">
        <f t="shared" si="798"/>
        <v>0.3260617539875223</v>
      </c>
      <c r="I1552" s="6">
        <f t="shared" si="806"/>
        <v>0.12642590525059721</v>
      </c>
      <c r="J1552" s="6">
        <f t="shared" si="807"/>
        <v>0.9228684947494028</v>
      </c>
      <c r="K1552" s="6">
        <f t="shared" si="808"/>
        <v>9.3877121602649882E-2</v>
      </c>
      <c r="L1552" s="94">
        <f t="shared" si="809"/>
        <v>2.6526800995804403E-4</v>
      </c>
      <c r="M1552" s="94">
        <f t="shared" si="812"/>
        <v>1.02815379539589E-3</v>
      </c>
      <c r="N1552" s="6">
        <f t="shared" si="799"/>
        <v>4.526976318738769E-4</v>
      </c>
      <c r="O1552" s="6">
        <f t="shared" si="813"/>
        <v>0.32568009251239144</v>
      </c>
      <c r="P1552" s="6">
        <f t="shared" si="810"/>
        <v>0.32613279014426533</v>
      </c>
    </row>
    <row r="1553" spans="1:16" x14ac:dyDescent="0.25">
      <c r="A1553" s="33">
        <f t="shared" si="800"/>
        <v>0.32221397741793245</v>
      </c>
      <c r="B1553" s="24">
        <f t="shared" si="801"/>
        <v>1.1786022582067568E-2</v>
      </c>
      <c r="C1553" s="24">
        <f t="shared" si="802"/>
        <v>0.75588946473014795</v>
      </c>
      <c r="D1553" s="24">
        <f t="shared" si="803"/>
        <v>9.7546372754728434E-4</v>
      </c>
      <c r="E1553" s="24">
        <f t="shared" si="804"/>
        <v>8.6640618672452735E-2</v>
      </c>
      <c r="F1553" s="6">
        <f t="shared" si="805"/>
        <v>0.50005888273100529</v>
      </c>
      <c r="G1553" s="94">
        <f t="shared" si="811"/>
        <v>3.8829019595990879E-3</v>
      </c>
      <c r="H1553" s="6">
        <f t="shared" si="798"/>
        <v>0.32609687937753151</v>
      </c>
      <c r="I1553" s="6">
        <f t="shared" si="806"/>
        <v>0.12623354060993472</v>
      </c>
      <c r="J1553" s="6">
        <f t="shared" si="807"/>
        <v>0.92306085939006521</v>
      </c>
      <c r="K1553" s="6">
        <f t="shared" si="808"/>
        <v>9.3862303651031875E-2</v>
      </c>
      <c r="L1553" s="94">
        <f t="shared" si="809"/>
        <v>2.6529700407108386E-4</v>
      </c>
      <c r="M1553" s="94">
        <f t="shared" si="812"/>
        <v>1.02815379539589E-3</v>
      </c>
      <c r="N1553" s="6">
        <f t="shared" si="799"/>
        <v>4.5270777981344076E-4</v>
      </c>
      <c r="O1553" s="6">
        <f t="shared" si="813"/>
        <v>0.32568009251239144</v>
      </c>
      <c r="P1553" s="6">
        <f t="shared" si="810"/>
        <v>0.32613280029220487</v>
      </c>
    </row>
    <row r="1554" spans="1:16" x14ac:dyDescent="0.25">
      <c r="A1554" s="33">
        <f t="shared" si="800"/>
        <v>0.32223193787526916</v>
      </c>
      <c r="B1554" s="24">
        <f t="shared" si="801"/>
        <v>1.176806212473086E-2</v>
      </c>
      <c r="C1554" s="24">
        <f t="shared" si="802"/>
        <v>0.7553063539648619</v>
      </c>
      <c r="D1554" s="24">
        <f t="shared" si="803"/>
        <v>9.7325091954266038E-4</v>
      </c>
      <c r="E1554" s="24">
        <f t="shared" si="804"/>
        <v>8.6642831480457358E-2</v>
      </c>
      <c r="F1554" s="6">
        <f t="shared" si="805"/>
        <v>0.50004611151520384</v>
      </c>
      <c r="G1554" s="94">
        <f t="shared" si="811"/>
        <v>3.8827036279732241E-3</v>
      </c>
      <c r="H1554" s="6">
        <f t="shared" si="798"/>
        <v>0.32611464150324238</v>
      </c>
      <c r="I1554" s="6">
        <f t="shared" si="806"/>
        <v>0.12613616111213194</v>
      </c>
      <c r="J1554" s="6">
        <f t="shared" si="807"/>
        <v>0.92315823888786808</v>
      </c>
      <c r="K1554" s="6">
        <f t="shared" si="808"/>
        <v>9.3854799568096017E-2</v>
      </c>
      <c r="L1554" s="94">
        <f t="shared" si="809"/>
        <v>2.6531172717737247E-4</v>
      </c>
      <c r="M1554" s="94">
        <f t="shared" si="812"/>
        <v>1.02815379539589E-3</v>
      </c>
      <c r="N1554" s="6">
        <f t="shared" si="799"/>
        <v>4.527129329006418E-4</v>
      </c>
      <c r="O1554" s="6">
        <f t="shared" si="813"/>
        <v>0.32568009251239144</v>
      </c>
      <c r="P1554" s="6">
        <f t="shared" si="810"/>
        <v>0.32613280544529211</v>
      </c>
    </row>
    <row r="1555" spans="1:16" x14ac:dyDescent="0.25">
      <c r="A1555" s="33">
        <f t="shared" si="800"/>
        <v>0.32224101984629405</v>
      </c>
      <c r="B1555" s="24">
        <f t="shared" si="801"/>
        <v>1.1758980153705967E-2</v>
      </c>
      <c r="C1555" s="24">
        <f t="shared" si="802"/>
        <v>0.75501133217377747</v>
      </c>
      <c r="D1555" s="24">
        <f t="shared" si="803"/>
        <v>9.7213259945729447E-4</v>
      </c>
      <c r="E1555" s="24">
        <f t="shared" si="804"/>
        <v>8.6643949800542727E-2</v>
      </c>
      <c r="F1555" s="6">
        <f t="shared" si="805"/>
        <v>0.50003965738180611</v>
      </c>
      <c r="G1555" s="94">
        <f t="shared" si="811"/>
        <v>3.8826033999148136E-3</v>
      </c>
      <c r="H1555" s="6">
        <f t="shared" si="798"/>
        <v>0.32612362324620886</v>
      </c>
      <c r="I1555" s="6">
        <f t="shared" si="806"/>
        <v>0.12608689247302085</v>
      </c>
      <c r="J1555" s="6">
        <f t="shared" si="807"/>
        <v>0.92320750752697911</v>
      </c>
      <c r="K1555" s="6">
        <f t="shared" si="808"/>
        <v>9.3851002178955645E-2</v>
      </c>
      <c r="L1555" s="94">
        <f t="shared" si="809"/>
        <v>2.6531918792544162E-4</v>
      </c>
      <c r="M1555" s="94">
        <f>M1547</f>
        <v>1.02815379539589E-3</v>
      </c>
      <c r="N1555" s="6">
        <f t="shared" si="799"/>
        <v>4.5271554416246603E-4</v>
      </c>
      <c r="O1555" s="6">
        <f>O1547</f>
        <v>0.32568009251239144</v>
      </c>
      <c r="P1555" s="6">
        <f t="shared" si="810"/>
        <v>0.32613280805655392</v>
      </c>
    </row>
    <row r="1556" spans="1:16" x14ac:dyDescent="0.25">
      <c r="A1556" s="33">
        <f t="shared" si="800"/>
        <v>0.32224561225146658</v>
      </c>
      <c r="B1556" s="24">
        <f t="shared" si="801"/>
        <v>1.1754387748533435E-2</v>
      </c>
      <c r="C1556" s="24">
        <f t="shared" si="802"/>
        <v>0.754862109157445</v>
      </c>
      <c r="D1556" s="24">
        <f t="shared" si="803"/>
        <v>9.7156726615015856E-4</v>
      </c>
      <c r="E1556" s="24">
        <f t="shared" si="804"/>
        <v>8.6644515133849853E-2</v>
      </c>
      <c r="F1556" s="6">
        <f t="shared" si="805"/>
        <v>0.50003639475089678</v>
      </c>
      <c r="G1556" s="94">
        <f t="shared" si="811"/>
        <v>3.8825527340912215E-3</v>
      </c>
      <c r="H1556" s="6">
        <f t="shared" si="798"/>
        <v>0.3261281649855578</v>
      </c>
      <c r="I1556" s="6">
        <f t="shared" si="806"/>
        <v>0.12606197222929333</v>
      </c>
      <c r="J1556" s="6">
        <f t="shared" si="807"/>
        <v>0.92323242777070669</v>
      </c>
      <c r="K1556" s="6">
        <f t="shared" si="808"/>
        <v>9.3849081257974198E-2</v>
      </c>
      <c r="L1556" s="94">
        <f t="shared" si="809"/>
        <v>2.6532296458233297E-4</v>
      </c>
      <c r="M1556" s="94">
        <f t="shared" si="812"/>
        <v>1.02815379539589E-3</v>
      </c>
      <c r="N1556" s="6">
        <f t="shared" si="799"/>
        <v>4.5271686599237799E-4</v>
      </c>
      <c r="O1556" s="6">
        <f t="shared" si="813"/>
        <v>0.32568009251239144</v>
      </c>
      <c r="P1556" s="6">
        <f t="shared" si="810"/>
        <v>0.32613280937838379</v>
      </c>
    </row>
    <row r="1557" spans="1:16" x14ac:dyDescent="0.25">
      <c r="A1557" s="33">
        <f t="shared" si="800"/>
        <v>0.32224793444787958</v>
      </c>
      <c r="B1557" s="24">
        <f t="shared" si="801"/>
        <v>1.1752065552120439E-2</v>
      </c>
      <c r="C1557" s="24">
        <f t="shared" si="802"/>
        <v>0.75478664232848924</v>
      </c>
      <c r="D1557" s="24">
        <f t="shared" si="803"/>
        <v>9.712814401119207E-4</v>
      </c>
      <c r="E1557" s="24">
        <f t="shared" si="804"/>
        <v>8.6644800959888094E-2</v>
      </c>
      <c r="F1557" s="6">
        <f t="shared" si="805"/>
        <v>0.50003474521832114</v>
      </c>
      <c r="G1557" s="94">
        <f t="shared" si="811"/>
        <v>3.882527118409182E-3</v>
      </c>
      <c r="H1557" s="6">
        <f t="shared" si="798"/>
        <v>0.32613046156628878</v>
      </c>
      <c r="I1557" s="6">
        <f t="shared" si="806"/>
        <v>0.12604936926885771</v>
      </c>
      <c r="J1557" s="6">
        <f t="shared" si="807"/>
        <v>0.92324503073114228</v>
      </c>
      <c r="K1557" s="6">
        <f t="shared" si="808"/>
        <v>9.3848109738832577E-2</v>
      </c>
      <c r="L1557" s="94">
        <f t="shared" si="809"/>
        <v>2.6532487532142542E-4</v>
      </c>
      <c r="M1557" s="94">
        <f t="shared" si="812"/>
        <v>1.02815379539589E-3</v>
      </c>
      <c r="N1557" s="6">
        <f t="shared" si="799"/>
        <v>4.5271753475106032E-4</v>
      </c>
      <c r="O1557" s="6">
        <f t="shared" si="813"/>
        <v>0.32568009251239144</v>
      </c>
      <c r="P1557" s="6">
        <f t="shared" si="810"/>
        <v>0.32613281004714251</v>
      </c>
    </row>
    <row r="1558" spans="1:16" x14ac:dyDescent="0.25">
      <c r="A1558" s="33">
        <f t="shared" si="800"/>
        <v>0.32224910868830647</v>
      </c>
      <c r="B1558" s="24">
        <f t="shared" si="801"/>
        <v>1.1750891311693545E-2</v>
      </c>
      <c r="C1558" s="24">
        <f t="shared" si="802"/>
        <v>0.75474847908279363</v>
      </c>
      <c r="D1558" s="24">
        <f t="shared" si="803"/>
        <v>9.7113691984848486E-4</v>
      </c>
      <c r="E1558" s="24">
        <f t="shared" si="804"/>
        <v>8.6644945480151531E-2</v>
      </c>
      <c r="F1558" s="6">
        <f t="shared" si="805"/>
        <v>0.50003391118059737</v>
      </c>
      <c r="G1558" s="94">
        <f t="shared" si="811"/>
        <v>3.882514166623688E-3</v>
      </c>
      <c r="H1558" s="6">
        <f t="shared" si="798"/>
        <v>0.32613162285493014</v>
      </c>
      <c r="I1558" s="6">
        <f t="shared" si="806"/>
        <v>0.12604299600682656</v>
      </c>
      <c r="J1558" s="6">
        <f t="shared" si="807"/>
        <v>0.9232514039931734</v>
      </c>
      <c r="K1558" s="6">
        <f t="shared" si="808"/>
        <v>9.3847618433507626E-2</v>
      </c>
      <c r="L1558" s="94">
        <f t="shared" si="809"/>
        <v>2.6532584176907693E-4</v>
      </c>
      <c r="M1558" s="94">
        <f t="shared" si="812"/>
        <v>1.02815379539589E-3</v>
      </c>
      <c r="N1558" s="6">
        <f t="shared" si="799"/>
        <v>4.5271787300773836E-4</v>
      </c>
      <c r="O1558" s="6">
        <f t="shared" si="813"/>
        <v>0.32568009251239144</v>
      </c>
      <c r="P1558" s="6">
        <f t="shared" si="810"/>
        <v>0.32613281038539915</v>
      </c>
    </row>
    <row r="1559" spans="1:16" x14ac:dyDescent="0.25">
      <c r="A1559" s="33">
        <f t="shared" si="800"/>
        <v>0.32224970245354101</v>
      </c>
      <c r="B1559" s="24">
        <f t="shared" si="801"/>
        <v>1.175029754645901E-2</v>
      </c>
      <c r="C1559" s="24">
        <f t="shared" si="802"/>
        <v>0.75472918079492102</v>
      </c>
      <c r="D1559" s="24">
        <f t="shared" si="803"/>
        <v>9.7106384452572375E-4</v>
      </c>
      <c r="E1559" s="24">
        <f t="shared" si="804"/>
        <v>8.6645018555474296E-2</v>
      </c>
      <c r="F1559" s="6">
        <f t="shared" si="805"/>
        <v>0.50003348945826342</v>
      </c>
      <c r="G1559" s="94">
        <f t="shared" si="811"/>
        <v>3.8825076176988698E-3</v>
      </c>
      <c r="H1559" s="6">
        <f t="shared" si="798"/>
        <v>0.32613221007123988</v>
      </c>
      <c r="I1559" s="6">
        <f t="shared" si="806"/>
        <v>0.12603977319275181</v>
      </c>
      <c r="J1559" s="6">
        <f t="shared" si="807"/>
        <v>0.92325462680724812</v>
      </c>
      <c r="K1559" s="6">
        <f t="shared" si="808"/>
        <v>9.3847369988391674E-2</v>
      </c>
      <c r="L1559" s="94">
        <f t="shared" si="809"/>
        <v>2.6532633052966085E-4</v>
      </c>
      <c r="M1559" s="94">
        <f t="shared" si="812"/>
        <v>1.02815379539589E-3</v>
      </c>
      <c r="N1559" s="6">
        <f t="shared" si="799"/>
        <v>4.5271804407394275E-4</v>
      </c>
      <c r="O1559" s="6">
        <f t="shared" si="813"/>
        <v>0.32568009251239144</v>
      </c>
      <c r="P1559" s="6">
        <f t="shared" si="810"/>
        <v>0.32613281055646537</v>
      </c>
    </row>
    <row r="1560" spans="1:16" x14ac:dyDescent="0.25">
      <c r="A1560" s="33">
        <f t="shared" si="800"/>
        <v>0.32225000269615378</v>
      </c>
      <c r="B1560" s="24">
        <f t="shared" si="801"/>
        <v>1.1749997303846238E-2</v>
      </c>
      <c r="C1560" s="24">
        <f t="shared" si="802"/>
        <v>0.75471942226709254</v>
      </c>
      <c r="D1560" s="24">
        <f t="shared" si="803"/>
        <v>9.7102689402330845E-4</v>
      </c>
      <c r="E1560" s="24">
        <f t="shared" si="804"/>
        <v>8.6645055505976704E-2</v>
      </c>
      <c r="F1560" s="6">
        <f t="shared" si="805"/>
        <v>0.5000332762148354</v>
      </c>
      <c r="G1560" s="94">
        <f t="shared" si="811"/>
        <v>3.8825043062444384E-3</v>
      </c>
      <c r="H1560" s="6">
        <f t="shared" si="798"/>
        <v>0.32613250700239821</v>
      </c>
      <c r="I1560" s="6">
        <f t="shared" si="806"/>
        <v>0.12603814351860446</v>
      </c>
      <c r="J1560" s="6">
        <f t="shared" si="807"/>
        <v>0.92325625648139553</v>
      </c>
      <c r="K1560" s="6">
        <f t="shared" si="808"/>
        <v>9.3847244356824649E-2</v>
      </c>
      <c r="L1560" s="94">
        <f t="shared" si="809"/>
        <v>2.6532657769304349E-4</v>
      </c>
      <c r="M1560" s="94">
        <f t="shared" si="812"/>
        <v>1.02815379539589E-3</v>
      </c>
      <c r="N1560" s="6">
        <f t="shared" si="799"/>
        <v>4.5271813058112671E-4</v>
      </c>
      <c r="O1560" s="6">
        <f t="shared" si="813"/>
        <v>0.32568009251239144</v>
      </c>
      <c r="P1560" s="6">
        <f t="shared" si="810"/>
        <v>0.32613281064297256</v>
      </c>
    </row>
    <row r="1561" spans="1:16" x14ac:dyDescent="0.25">
      <c r="A1561" s="33">
        <f t="shared" si="800"/>
        <v>0.32225015451644096</v>
      </c>
      <c r="B1561" s="24">
        <f t="shared" si="801"/>
        <v>1.1749845483559063E-2</v>
      </c>
      <c r="C1561" s="24">
        <f t="shared" si="802"/>
        <v>0.75471448773693339</v>
      </c>
      <c r="D1561" s="24">
        <f t="shared" si="803"/>
        <v>9.710082098537072E-4</v>
      </c>
      <c r="E1561" s="24">
        <f t="shared" si="804"/>
        <v>8.6645074190146304E-2</v>
      </c>
      <c r="F1561" s="6">
        <f t="shared" si="805"/>
        <v>0.50003316838751077</v>
      </c>
      <c r="G1561" s="94">
        <f t="shared" si="811"/>
        <v>3.8825026317958491E-3</v>
      </c>
      <c r="H1561" s="6">
        <f t="shared" si="798"/>
        <v>0.3261326571482368</v>
      </c>
      <c r="I1561" s="6">
        <f t="shared" si="806"/>
        <v>0.12603731945206789</v>
      </c>
      <c r="J1561" s="6">
        <f t="shared" si="807"/>
        <v>0.9232570805479321</v>
      </c>
      <c r="K1561" s="6">
        <f t="shared" si="808"/>
        <v>9.3847180829335658E-2</v>
      </c>
      <c r="L1561" s="94">
        <f t="shared" si="809"/>
        <v>2.6532670267777884E-4</v>
      </c>
      <c r="M1561" s="94">
        <f t="shared" si="812"/>
        <v>1.02815379539589E-3</v>
      </c>
      <c r="N1561" s="6">
        <f t="shared" si="799"/>
        <v>4.5271817432578402E-4</v>
      </c>
      <c r="O1561" s="6">
        <f t="shared" si="813"/>
        <v>0.32568009251239144</v>
      </c>
      <c r="P1561" s="6">
        <f t="shared" si="810"/>
        <v>0.32613281068671723</v>
      </c>
    </row>
    <row r="1562" spans="1:16" x14ac:dyDescent="0.25">
      <c r="A1562" s="33">
        <f t="shared" si="800"/>
        <v>0.3222502312856812</v>
      </c>
      <c r="B1562" s="24">
        <f t="shared" si="801"/>
        <v>1.174976871431882E-2</v>
      </c>
      <c r="C1562" s="24">
        <f t="shared" si="802"/>
        <v>0.75471199253742061</v>
      </c>
      <c r="D1562" s="24">
        <f t="shared" si="803"/>
        <v>9.7099876208615388E-4</v>
      </c>
      <c r="E1562" s="24">
        <f t="shared" si="804"/>
        <v>8.6645083637913858E-2</v>
      </c>
      <c r="F1562" s="6">
        <f t="shared" si="805"/>
        <v>0.50003311386396554</v>
      </c>
      <c r="G1562" s="94">
        <f t="shared" si="811"/>
        <v>3.8825017851008307E-3</v>
      </c>
      <c r="H1562" s="6">
        <f t="shared" si="798"/>
        <v>0.32613273307078205</v>
      </c>
      <c r="I1562" s="6">
        <f t="shared" si="806"/>
        <v>0.12603690275374924</v>
      </c>
      <c r="J1562" s="6">
        <f t="shared" si="807"/>
        <v>0.92325749724625072</v>
      </c>
      <c r="K1562" s="6">
        <f t="shared" si="808"/>
        <v>9.3847148705908559E-2</v>
      </c>
      <c r="L1562" s="94">
        <f t="shared" si="809"/>
        <v>2.6532676587852122E-4</v>
      </c>
      <c r="M1562" s="94">
        <f t="shared" si="812"/>
        <v>1.02815379539589E-3</v>
      </c>
      <c r="N1562" s="6">
        <f t="shared" si="799"/>
        <v>4.5271819644604385E-4</v>
      </c>
      <c r="O1562" s="6">
        <f t="shared" si="813"/>
        <v>0.32568009251239144</v>
      </c>
      <c r="P1562" s="6">
        <f t="shared" si="810"/>
        <v>0.32613281070883748</v>
      </c>
    </row>
    <row r="1563" spans="1:16" x14ac:dyDescent="0.25">
      <c r="A1563" s="33">
        <f t="shared" si="800"/>
        <v>0.32225027010470891</v>
      </c>
      <c r="B1563" s="24">
        <f t="shared" si="801"/>
        <v>1.1749729895291106E-2</v>
      </c>
      <c r="C1563" s="24">
        <f t="shared" si="802"/>
        <v>0.75471073081530049</v>
      </c>
      <c r="D1563" s="24">
        <f t="shared" si="803"/>
        <v>9.7099398475241705E-4</v>
      </c>
      <c r="E1563" s="24">
        <f t="shared" si="804"/>
        <v>8.6645088415247595E-2</v>
      </c>
      <c r="F1563" s="6">
        <f t="shared" si="805"/>
        <v>0.50003308629373489</v>
      </c>
      <c r="G1563" s="94">
        <f t="shared" si="811"/>
        <v>3.8825013569633183E-3</v>
      </c>
      <c r="H1563" s="6">
        <f t="shared" si="798"/>
        <v>0.32613277146167224</v>
      </c>
      <c r="I1563" s="6">
        <f t="shared" si="806"/>
        <v>0.1260366920461552</v>
      </c>
      <c r="J1563" s="6">
        <f t="shared" si="807"/>
        <v>0.92325770795384476</v>
      </c>
      <c r="K1563" s="6">
        <f t="shared" si="808"/>
        <v>9.3847132462368921E-2</v>
      </c>
      <c r="L1563" s="94">
        <f t="shared" si="809"/>
        <v>2.6532679783681005E-4</v>
      </c>
      <c r="M1563" s="94">
        <f t="shared" si="812"/>
        <v>1.02815379539589E-3</v>
      </c>
      <c r="N1563" s="6">
        <f t="shared" si="799"/>
        <v>4.5271820763144498E-4</v>
      </c>
      <c r="O1563" s="6">
        <f t="shared" si="813"/>
        <v>0.32568009251239144</v>
      </c>
      <c r="P1563" s="6">
        <f t="shared" si="810"/>
        <v>0.32613281072002287</v>
      </c>
    </row>
    <row r="1564" spans="1:16" x14ac:dyDescent="0.25">
      <c r="A1564" s="33">
        <f t="shared" si="800"/>
        <v>0.32225028973388425</v>
      </c>
      <c r="B1564" s="24">
        <f t="shared" si="801"/>
        <v>1.1749710266115765E-2</v>
      </c>
      <c r="C1564" s="24">
        <f t="shared" si="802"/>
        <v>0.75471009281389101</v>
      </c>
      <c r="D1564" s="24">
        <f t="shared" si="803"/>
        <v>9.7099156905540755E-4</v>
      </c>
      <c r="E1564" s="24">
        <f t="shared" si="804"/>
        <v>8.6645090830944613E-2</v>
      </c>
      <c r="F1564" s="6">
        <f t="shared" si="805"/>
        <v>0.5000330723526285</v>
      </c>
      <c r="G1564" s="94">
        <f t="shared" si="811"/>
        <v>3.8825011404721894E-3</v>
      </c>
      <c r="H1564" s="6">
        <f t="shared" si="798"/>
        <v>0.32613279087435643</v>
      </c>
      <c r="I1564" s="6">
        <f t="shared" si="806"/>
        <v>0.12603658549991981</v>
      </c>
      <c r="J1564" s="6">
        <f t="shared" si="807"/>
        <v>0.92325781450008015</v>
      </c>
      <c r="K1564" s="6">
        <f t="shared" si="808"/>
        <v>9.3847124248670075E-2</v>
      </c>
      <c r="L1564" s="94">
        <f t="shared" si="809"/>
        <v>2.6532681399686771E-4</v>
      </c>
      <c r="M1564" s="94">
        <f t="shared" si="812"/>
        <v>1.02815379539589E-3</v>
      </c>
      <c r="N1564" s="6">
        <f t="shared" si="799"/>
        <v>4.5271821328746517E-4</v>
      </c>
      <c r="O1564" s="6">
        <f t="shared" si="813"/>
        <v>0.32568009251239144</v>
      </c>
      <c r="P1564" s="6">
        <f t="shared" si="810"/>
        <v>0.3261328107256789</v>
      </c>
    </row>
    <row r="1565" spans="1:16" x14ac:dyDescent="0.25">
      <c r="A1565" s="33">
        <f t="shared" si="800"/>
        <v>0.32225029965954549</v>
      </c>
      <c r="B1565" s="24">
        <f t="shared" si="801"/>
        <v>1.1749700340454527E-2</v>
      </c>
      <c r="C1565" s="24">
        <f t="shared" si="802"/>
        <v>0.75470977020279895</v>
      </c>
      <c r="D1565" s="24">
        <f t="shared" si="803"/>
        <v>9.7099034753819074E-4</v>
      </c>
      <c r="E1565" s="24">
        <f t="shared" si="804"/>
        <v>8.664509205246182E-2</v>
      </c>
      <c r="F1565" s="6">
        <f t="shared" si="805"/>
        <v>0.5000330653031928</v>
      </c>
      <c r="G1565" s="94">
        <f t="shared" si="811"/>
        <v>3.8825010310016622E-3</v>
      </c>
      <c r="H1565" s="6">
        <f t="shared" si="798"/>
        <v>0.32613280069054718</v>
      </c>
      <c r="I1565" s="6">
        <f t="shared" si="806"/>
        <v>0.12603653162386744</v>
      </c>
      <c r="J1565" s="6">
        <f t="shared" si="807"/>
        <v>0.92325786837613255</v>
      </c>
      <c r="K1565" s="6">
        <f t="shared" si="808"/>
        <v>9.3847120095339243E-2</v>
      </c>
      <c r="L1565" s="94">
        <f t="shared" si="809"/>
        <v>2.653268221683587E-4</v>
      </c>
      <c r="M1565" s="94">
        <f t="shared" si="812"/>
        <v>1.02815379539589E-3</v>
      </c>
      <c r="N1565" s="6">
        <f t="shared" si="799"/>
        <v>4.5271821614748702E-4</v>
      </c>
      <c r="O1565" s="6">
        <f t="shared" si="813"/>
        <v>0.32568009251239144</v>
      </c>
      <c r="P1565" s="6">
        <f t="shared" si="810"/>
        <v>0.32613281072853895</v>
      </c>
    </row>
    <row r="1566" spans="1:16" x14ac:dyDescent="0.25">
      <c r="A1566" s="33">
        <f t="shared" si="800"/>
        <v>0.32225030467854138</v>
      </c>
      <c r="B1566" s="24">
        <f t="shared" si="801"/>
        <v>1.1749695321458642E-2</v>
      </c>
      <c r="C1566" s="24">
        <f t="shared" si="802"/>
        <v>0.75470960707167789</v>
      </c>
      <c r="D1566" s="24">
        <f t="shared" si="803"/>
        <v>9.7098972986770274E-4</v>
      </c>
      <c r="E1566" s="24">
        <f t="shared" si="804"/>
        <v>8.6645092670132318E-2</v>
      </c>
      <c r="F1566" s="6">
        <f t="shared" si="805"/>
        <v>0.50003306173858619</v>
      </c>
      <c r="G1566" s="94">
        <f t="shared" si="811"/>
        <v>3.8825009756469683E-3</v>
      </c>
      <c r="H1566" s="6">
        <f t="shared" si="798"/>
        <v>0.32613280565418834</v>
      </c>
      <c r="I1566" s="6">
        <f t="shared" si="806"/>
        <v>0.12603650438097022</v>
      </c>
      <c r="J1566" s="6">
        <f t="shared" si="807"/>
        <v>0.92325789561902971</v>
      </c>
      <c r="K1566" s="6">
        <f t="shared" si="808"/>
        <v>9.3847117995170967E-2</v>
      </c>
      <c r="L1566" s="94">
        <f t="shared" si="809"/>
        <v>2.6532682630034821E-4</v>
      </c>
      <c r="M1566" s="94">
        <f t="shared" si="812"/>
        <v>1.02815379539589E-3</v>
      </c>
      <c r="N1566" s="6">
        <f t="shared" si="799"/>
        <v>4.5271821759368332E-4</v>
      </c>
      <c r="O1566" s="6">
        <f t="shared" si="813"/>
        <v>0.32568009251239144</v>
      </c>
      <c r="P1566" s="6">
        <f t="shared" si="810"/>
        <v>0.32613281072998512</v>
      </c>
    </row>
    <row r="1567" spans="1:16" x14ac:dyDescent="0.25">
      <c r="A1567" s="33">
        <f t="shared" si="800"/>
        <v>0.32225030721643977</v>
      </c>
      <c r="B1567" s="24">
        <f t="shared" si="801"/>
        <v>1.174969278356025E-2</v>
      </c>
      <c r="C1567" s="24">
        <f t="shared" si="802"/>
        <v>0.75470952458301266</v>
      </c>
      <c r="D1567" s="24">
        <f t="shared" si="803"/>
        <v>9.7098941753736266E-4</v>
      </c>
      <c r="E1567" s="24">
        <f t="shared" si="804"/>
        <v>8.664509298246266E-2</v>
      </c>
      <c r="F1567" s="6">
        <f t="shared" si="805"/>
        <v>0.50003305993611258</v>
      </c>
      <c r="G1567" s="94">
        <f t="shared" si="811"/>
        <v>3.8825009476563966E-3</v>
      </c>
      <c r="H1567" s="6">
        <f t="shared" si="798"/>
        <v>0.32613280816409618</v>
      </c>
      <c r="I1567" s="6">
        <f t="shared" si="806"/>
        <v>0.12603649060536312</v>
      </c>
      <c r="J1567" s="6">
        <f t="shared" si="807"/>
        <v>0.92325790939463681</v>
      </c>
      <c r="K1567" s="6">
        <f t="shared" si="808"/>
        <v>9.3847116933202607E-2</v>
      </c>
      <c r="L1567" s="94">
        <f t="shared" si="809"/>
        <v>2.6532682838972544E-4</v>
      </c>
      <c r="M1567" s="94">
        <f t="shared" si="812"/>
        <v>1.02815379539589E-3</v>
      </c>
      <c r="N1567" s="6">
        <f t="shared" si="799"/>
        <v>4.5271821832496538E-4</v>
      </c>
      <c r="O1567" s="6">
        <f t="shared" si="813"/>
        <v>0.32568009251239144</v>
      </c>
      <c r="P1567" s="6">
        <f t="shared" si="810"/>
        <v>0.32613281073071643</v>
      </c>
    </row>
    <row r="1568" spans="1:16" x14ac:dyDescent="0.25">
      <c r="A1568" s="33">
        <f t="shared" si="800"/>
        <v>0.32225030849974989</v>
      </c>
      <c r="B1568" s="24">
        <f t="shared" si="801"/>
        <v>1.1749691500250126E-2</v>
      </c>
      <c r="C1568" s="24">
        <f t="shared" si="802"/>
        <v>0.75470948287190653</v>
      </c>
      <c r="D1568" s="24">
        <f t="shared" si="803"/>
        <v>9.7098925960485336E-4</v>
      </c>
      <c r="E1568" s="24">
        <f t="shared" si="804"/>
        <v>8.664509314039516E-2</v>
      </c>
      <c r="F1568" s="6">
        <f t="shared" si="805"/>
        <v>0.50003305902467632</v>
      </c>
      <c r="G1568" s="94">
        <f t="shared" si="811"/>
        <v>3.8825009335027236E-3</v>
      </c>
      <c r="H1568" s="6">
        <f t="shared" si="798"/>
        <v>0.32613280943325262</v>
      </c>
      <c r="I1568" s="6">
        <f t="shared" si="806"/>
        <v>0.1260364836396084</v>
      </c>
      <c r="J1568" s="6">
        <f t="shared" si="807"/>
        <v>0.92325791636039156</v>
      </c>
      <c r="K1568" s="6">
        <f t="shared" si="808"/>
        <v>9.3847116396209102E-2</v>
      </c>
      <c r="L1568" s="94">
        <f t="shared" si="809"/>
        <v>2.6532682944623731E-4</v>
      </c>
      <c r="M1568" s="94">
        <f t="shared" si="812"/>
        <v>1.02815379539589E-3</v>
      </c>
      <c r="N1568" s="6">
        <f t="shared" si="799"/>
        <v>4.5271821869474451E-4</v>
      </c>
      <c r="O1568" s="6">
        <f t="shared" si="813"/>
        <v>0.32568009251239144</v>
      </c>
      <c r="P1568" s="6">
        <f t="shared" si="810"/>
        <v>0.32613281073108619</v>
      </c>
    </row>
    <row r="1570" spans="1:16" x14ac:dyDescent="0.25">
      <c r="A1570" s="11" t="s">
        <v>75</v>
      </c>
      <c r="B1570" s="11"/>
      <c r="C1570" s="11"/>
      <c r="D1570" s="11"/>
      <c r="E1570" s="11"/>
      <c r="F1570">
        <f>F1537+1</f>
        <v>48</v>
      </c>
      <c r="G1570" t="s">
        <v>76</v>
      </c>
      <c r="H1570">
        <f>D$18/100</f>
        <v>0.7</v>
      </c>
      <c r="K1570" t="s">
        <v>15</v>
      </c>
    </row>
    <row r="1571" spans="1:16" x14ac:dyDescent="0.25">
      <c r="A1571" s="4" t="s">
        <v>82</v>
      </c>
      <c r="B1571" s="4" t="s">
        <v>185</v>
      </c>
      <c r="C1571" s="4" t="s">
        <v>186</v>
      </c>
      <c r="D1571" s="4" t="s">
        <v>187</v>
      </c>
      <c r="E1571" s="4" t="s">
        <v>188</v>
      </c>
      <c r="F1571" s="4" t="s">
        <v>79</v>
      </c>
      <c r="G1571" s="4" t="s">
        <v>81</v>
      </c>
      <c r="H1571" s="4" t="s">
        <v>84</v>
      </c>
      <c r="I1571" s="4" t="s">
        <v>60</v>
      </c>
      <c r="J1571" s="4" t="s">
        <v>190</v>
      </c>
      <c r="K1571" s="4" t="s">
        <v>86</v>
      </c>
      <c r="L1571" s="4" t="s">
        <v>88</v>
      </c>
      <c r="M1571" s="4" t="s">
        <v>88</v>
      </c>
      <c r="N1571" s="4" t="s">
        <v>90</v>
      </c>
      <c r="O1571" s="4" t="s">
        <v>92</v>
      </c>
      <c r="P1571" s="4" t="s">
        <v>92</v>
      </c>
    </row>
    <row r="1572" spans="1:16" x14ac:dyDescent="0.25">
      <c r="A1572" s="4" t="s">
        <v>77</v>
      </c>
      <c r="B1572" s="4" t="s">
        <v>10</v>
      </c>
      <c r="C1572" s="4" t="s">
        <v>57</v>
      </c>
      <c r="D1572" s="4" t="s">
        <v>59</v>
      </c>
      <c r="E1572" s="4" t="s">
        <v>189</v>
      </c>
      <c r="F1572" s="4" t="s">
        <v>78</v>
      </c>
      <c r="G1572" s="4" t="s">
        <v>80</v>
      </c>
      <c r="H1572" s="4" t="s">
        <v>83</v>
      </c>
      <c r="I1572" s="4" t="s">
        <v>61</v>
      </c>
      <c r="J1572" s="4" t="s">
        <v>191</v>
      </c>
      <c r="K1572" s="4" t="s">
        <v>85</v>
      </c>
      <c r="L1572" s="4" t="s">
        <v>87</v>
      </c>
      <c r="M1572" s="4" t="s">
        <v>28</v>
      </c>
      <c r="N1572" s="4" t="s">
        <v>89</v>
      </c>
      <c r="O1572" s="4" t="s">
        <v>32</v>
      </c>
      <c r="P1572" s="4" t="s">
        <v>91</v>
      </c>
    </row>
    <row r="1573" spans="1:16" x14ac:dyDescent="0.25">
      <c r="A1573" s="4" t="s">
        <v>0</v>
      </c>
      <c r="B1573" s="4" t="s">
        <v>0</v>
      </c>
      <c r="C1573" s="4" t="s">
        <v>97</v>
      </c>
      <c r="D1573" s="4" t="s">
        <v>17</v>
      </c>
      <c r="E1573" s="4" t="s">
        <v>17</v>
      </c>
      <c r="F1573" s="4" t="s">
        <v>22</v>
      </c>
      <c r="G1573" s="4" t="s">
        <v>0</v>
      </c>
      <c r="H1573" s="4" t="s">
        <v>0</v>
      </c>
      <c r="I1573" s="4" t="s">
        <v>0</v>
      </c>
      <c r="J1573" s="4" t="s">
        <v>0</v>
      </c>
      <c r="K1573" s="4" t="s">
        <v>0</v>
      </c>
      <c r="L1573" s="4" t="s">
        <v>20</v>
      </c>
      <c r="M1573" s="4" t="s">
        <v>20</v>
      </c>
      <c r="N1573" s="4" t="s">
        <v>0</v>
      </c>
      <c r="O1573" s="4" t="s">
        <v>0</v>
      </c>
      <c r="P1573" s="4" t="s">
        <v>0</v>
      </c>
    </row>
    <row r="1574" spans="1:16" x14ac:dyDescent="0.25">
      <c r="A1574" s="24">
        <v>0.2</v>
      </c>
      <c r="B1574" s="24">
        <f>IF(A1574&lt;0.167,A1574,2*0.167-A1574)</f>
        <v>0.13400000000000001</v>
      </c>
      <c r="C1574" s="24">
        <f>2*ACOS((0.167-B1574)/0.167)</f>
        <v>2.7437647987045688</v>
      </c>
      <c r="D1574" s="24">
        <f>0.167^2*(C1574-SIN(C1574))/2</f>
        <v>3.2858095406100046E-2</v>
      </c>
      <c r="E1574" s="24">
        <f>IF(A1574&lt;0.167,D1574,3.1416*(0.167)^2-D1574)</f>
        <v>5.4757986993899971E-2</v>
      </c>
      <c r="F1574" s="6">
        <f>$D$19/E1574</f>
        <v>0.7912162837048089</v>
      </c>
      <c r="G1574" s="94">
        <f>F1574^2/(2*32.2)</f>
        <v>9.7208572608641092E-3</v>
      </c>
      <c r="H1574" s="6">
        <f t="shared" ref="H1574:H1601" si="814">A1574+G1574</f>
        <v>0.20972085726086412</v>
      </c>
      <c r="I1574" s="6">
        <f>0.167*C1574</f>
        <v>0.45820872138366303</v>
      </c>
      <c r="J1574" s="6">
        <f>IF(A1574&lt;0.167,I1574,(2*3.1416*0.167-I1574))</f>
        <v>0.59108567861633698</v>
      </c>
      <c r="K1574" s="6">
        <f>E1574/J1574</f>
        <v>9.2639678095537803E-2</v>
      </c>
      <c r="L1574" s="94">
        <f>($D$21^2)*(F1574^2)/(($D$20^2)*(K1574^1.333))</f>
        <v>6.7588190163551704E-4</v>
      </c>
      <c r="M1574" s="94">
        <f>D1557</f>
        <v>9.712814401119207E-4</v>
      </c>
      <c r="N1574" s="6">
        <f t="shared" ref="N1574:N1601" si="815">((M1574+L1574)/2)*D$30</f>
        <v>5.7650716961160317E-4</v>
      </c>
      <c r="O1574" s="6">
        <f>H1568</f>
        <v>0.32613280943325262</v>
      </c>
      <c r="P1574" s="6">
        <f>N1574+O1574</f>
        <v>0.32670931660286423</v>
      </c>
    </row>
    <row r="1575" spans="1:16" x14ac:dyDescent="0.25">
      <c r="A1575" s="33">
        <f t="shared" ref="A1575:A1601" si="816">A1574+(P1574-H1574)/2</f>
        <v>0.25849422967100005</v>
      </c>
      <c r="B1575" s="24">
        <f t="shared" ref="B1575:B1601" si="817">IF(A1575&lt;0.167,A1575,2*0.167-A1575)</f>
        <v>7.5505770328999966E-2</v>
      </c>
      <c r="C1575" s="24">
        <f t="shared" ref="C1575:C1601" si="818">2*ACOS((0.167-B1575)/0.167)</f>
        <v>1.9819615612068751</v>
      </c>
      <c r="D1575" s="24">
        <f t="shared" ref="D1575:D1601" si="819">0.167^2*(C1575-SIN(C1575))/2</f>
        <v>1.4855157205157113E-2</v>
      </c>
      <c r="E1575" s="24">
        <f t="shared" ref="E1575:E1601" si="820">IF(A1575&lt;0.167,D1575,3.1416*(0.167)^2-D1575)</f>
        <v>7.276092519484291E-2</v>
      </c>
      <c r="F1575" s="6">
        <f t="shared" ref="F1575:F1601" si="821">$D$19/E1575</f>
        <v>0.59544887391757051</v>
      </c>
      <c r="G1575" s="94">
        <f>F1575^2/2/32.2</f>
        <v>5.5055801467345147E-3</v>
      </c>
      <c r="H1575" s="6">
        <f t="shared" si="814"/>
        <v>0.26399980981773458</v>
      </c>
      <c r="I1575" s="6">
        <f t="shared" ref="I1575:I1601" si="822">0.167*C1575</f>
        <v>0.33098758072154816</v>
      </c>
      <c r="J1575" s="6">
        <f t="shared" ref="J1575:J1601" si="823">IF(A1575&lt;0.167,I1575,(2*3.1416*0.167-I1575))</f>
        <v>0.71830681927845186</v>
      </c>
      <c r="K1575" s="6">
        <f t="shared" ref="K1575:K1601" si="824">E1575/J1575</f>
        <v>0.10129505002880547</v>
      </c>
      <c r="L1575" s="94">
        <f t="shared" ref="L1575:L1601" si="825">($D$21^2)*(F1575^2)/(($D$20^2)*(K1575^1.333))</f>
        <v>3.3982919720175361E-4</v>
      </c>
      <c r="M1575" s="94">
        <f>M1574</f>
        <v>9.712814401119207E-4</v>
      </c>
      <c r="N1575" s="6">
        <f t="shared" si="815"/>
        <v>4.58888723059786E-4</v>
      </c>
      <c r="O1575" s="6">
        <f>O1574</f>
        <v>0.32613280943325262</v>
      </c>
      <c r="P1575" s="6">
        <f t="shared" ref="P1575:P1601" si="826">N1575+O1575</f>
        <v>0.32659169815631239</v>
      </c>
    </row>
    <row r="1576" spans="1:16" x14ac:dyDescent="0.25">
      <c r="A1576" s="33">
        <f t="shared" si="816"/>
        <v>0.28979017384028893</v>
      </c>
      <c r="B1576" s="24">
        <f t="shared" si="817"/>
        <v>4.4209826159711085E-2</v>
      </c>
      <c r="C1576" s="24">
        <f t="shared" si="818"/>
        <v>1.4894612568691488</v>
      </c>
      <c r="D1576" s="24">
        <f t="shared" si="819"/>
        <v>6.8713912525786526E-3</v>
      </c>
      <c r="E1576" s="24">
        <f t="shared" si="820"/>
        <v>8.074469114742136E-2</v>
      </c>
      <c r="F1576" s="6">
        <f t="shared" si="821"/>
        <v>0.53657287379262486</v>
      </c>
      <c r="G1576" s="94">
        <f t="shared" ref="G1576:G1601" si="827">F1576^2/2/32.2</f>
        <v>4.47065914425584E-3</v>
      </c>
      <c r="H1576" s="6">
        <f t="shared" si="814"/>
        <v>0.29426083298454475</v>
      </c>
      <c r="I1576" s="6">
        <f t="shared" si="822"/>
        <v>0.24874002989714786</v>
      </c>
      <c r="J1576" s="6">
        <f t="shared" si="823"/>
        <v>0.80055437010285213</v>
      </c>
      <c r="K1576" s="6">
        <f t="shared" si="824"/>
        <v>0.1008609710506578</v>
      </c>
      <c r="L1576" s="94">
        <f t="shared" si="825"/>
        <v>2.7753343368937223E-4</v>
      </c>
      <c r="M1576" s="94">
        <f t="shared" ref="M1576:M1601" si="828">M1575</f>
        <v>9.712814401119207E-4</v>
      </c>
      <c r="N1576" s="6">
        <f t="shared" si="815"/>
        <v>4.3708520583045254E-4</v>
      </c>
      <c r="O1576" s="6">
        <f t="shared" ref="O1576:O1601" si="829">O1575</f>
        <v>0.32613280943325262</v>
      </c>
      <c r="P1576" s="6">
        <f t="shared" si="826"/>
        <v>0.32656989463908309</v>
      </c>
    </row>
    <row r="1577" spans="1:16" x14ac:dyDescent="0.25">
      <c r="A1577" s="33">
        <f t="shared" si="816"/>
        <v>0.30594470466755808</v>
      </c>
      <c r="B1577" s="24">
        <f t="shared" si="817"/>
        <v>2.8055295332441943E-2</v>
      </c>
      <c r="C1577" s="24">
        <f t="shared" si="818"/>
        <v>1.1761713216991621</v>
      </c>
      <c r="D1577" s="24">
        <f t="shared" si="819"/>
        <v>3.5283841018406079E-3</v>
      </c>
      <c r="E1577" s="24">
        <f t="shared" si="820"/>
        <v>8.4087698298159402E-2</v>
      </c>
      <c r="F1577" s="6">
        <f t="shared" si="821"/>
        <v>0.51524077658596279</v>
      </c>
      <c r="G1577" s="94">
        <f t="shared" si="827"/>
        <v>4.1222524511941921E-3</v>
      </c>
      <c r="H1577" s="6">
        <f t="shared" si="814"/>
        <v>0.31006695711875226</v>
      </c>
      <c r="I1577" s="6">
        <f t="shared" si="822"/>
        <v>0.19642061072376008</v>
      </c>
      <c r="J1577" s="6">
        <f t="shared" si="823"/>
        <v>0.85287378927623991</v>
      </c>
      <c r="K1577" s="6">
        <f t="shared" si="824"/>
        <v>9.8593366750685751E-2</v>
      </c>
      <c r="L1577" s="94">
        <f t="shared" si="825"/>
        <v>2.6378026890928381E-4</v>
      </c>
      <c r="M1577" s="94">
        <f t="shared" si="828"/>
        <v>9.712814401119207E-4</v>
      </c>
      <c r="N1577" s="6">
        <f t="shared" si="815"/>
        <v>4.3227159815742157E-4</v>
      </c>
      <c r="O1577" s="6">
        <f t="shared" si="829"/>
        <v>0.32613280943325262</v>
      </c>
      <c r="P1577" s="6">
        <f t="shared" si="826"/>
        <v>0.32656508103141002</v>
      </c>
    </row>
    <row r="1578" spans="1:16" x14ac:dyDescent="0.25">
      <c r="A1578" s="33">
        <f t="shared" si="816"/>
        <v>0.31419376662388698</v>
      </c>
      <c r="B1578" s="24">
        <f t="shared" si="817"/>
        <v>1.9806233376113036E-2</v>
      </c>
      <c r="C1578" s="24">
        <f t="shared" si="818"/>
        <v>0.98395784182184887</v>
      </c>
      <c r="D1578" s="24">
        <f t="shared" si="819"/>
        <v>2.1092781828011184E-3</v>
      </c>
      <c r="E1578" s="24">
        <f t="shared" si="820"/>
        <v>8.5506804217198903E-2</v>
      </c>
      <c r="F1578" s="6">
        <f t="shared" si="821"/>
        <v>0.50668962977984022</v>
      </c>
      <c r="G1578" s="94">
        <f t="shared" si="827"/>
        <v>3.9865587100377563E-3</v>
      </c>
      <c r="H1578" s="6">
        <f t="shared" si="814"/>
        <v>0.31818032533392476</v>
      </c>
      <c r="I1578" s="6">
        <f t="shared" si="822"/>
        <v>0.16432095958424878</v>
      </c>
      <c r="J1578" s="6">
        <f t="shared" si="823"/>
        <v>0.88497344041575121</v>
      </c>
      <c r="K1578" s="6">
        <f t="shared" si="824"/>
        <v>9.6620757541637306E-2</v>
      </c>
      <c r="L1578" s="94">
        <f t="shared" si="825"/>
        <v>2.6206315919707543E-4</v>
      </c>
      <c r="M1578" s="94">
        <f t="shared" si="828"/>
        <v>9.712814401119207E-4</v>
      </c>
      <c r="N1578" s="6">
        <f t="shared" si="815"/>
        <v>4.3167060975814859E-4</v>
      </c>
      <c r="O1578" s="6">
        <f t="shared" si="829"/>
        <v>0.32613280943325262</v>
      </c>
      <c r="P1578" s="6">
        <f t="shared" si="826"/>
        <v>0.32656448004301075</v>
      </c>
    </row>
    <row r="1579" spans="1:16" x14ac:dyDescent="0.25">
      <c r="A1579" s="33">
        <f t="shared" si="816"/>
        <v>0.31838584397842995</v>
      </c>
      <c r="B1579" s="24">
        <f t="shared" si="817"/>
        <v>1.5614156021570069E-2</v>
      </c>
      <c r="C1579" s="24">
        <f t="shared" si="818"/>
        <v>0.87174479554543716</v>
      </c>
      <c r="D1579" s="24">
        <f t="shared" si="819"/>
        <v>1.482187846205886E-3</v>
      </c>
      <c r="E1579" s="24">
        <f t="shared" si="820"/>
        <v>8.6133894553794138E-2</v>
      </c>
      <c r="F1579" s="6">
        <f t="shared" si="821"/>
        <v>0.50300071994784012</v>
      </c>
      <c r="G1579" s="94">
        <f t="shared" si="827"/>
        <v>3.9287224265224449E-3</v>
      </c>
      <c r="H1579" s="6">
        <f t="shared" si="814"/>
        <v>0.32231456640495237</v>
      </c>
      <c r="I1579" s="6">
        <f t="shared" si="822"/>
        <v>0.14558138085608802</v>
      </c>
      <c r="J1579" s="6">
        <f t="shared" si="823"/>
        <v>0.903713019143912</v>
      </c>
      <c r="K1579" s="6">
        <f t="shared" si="824"/>
        <v>9.5311113958930063E-2</v>
      </c>
      <c r="L1579" s="94">
        <f t="shared" si="825"/>
        <v>2.6300239408829317E-4</v>
      </c>
      <c r="M1579" s="94">
        <f t="shared" si="828"/>
        <v>9.712814401119207E-4</v>
      </c>
      <c r="N1579" s="6">
        <f t="shared" si="815"/>
        <v>4.3199934197007478E-4</v>
      </c>
      <c r="O1579" s="6">
        <f t="shared" si="829"/>
        <v>0.32613280943325262</v>
      </c>
      <c r="P1579" s="6">
        <f t="shared" si="826"/>
        <v>0.3265648087752227</v>
      </c>
    </row>
    <row r="1580" spans="1:16" x14ac:dyDescent="0.25">
      <c r="A1580" s="33">
        <f t="shared" si="816"/>
        <v>0.32051096516356514</v>
      </c>
      <c r="B1580" s="24">
        <f t="shared" si="817"/>
        <v>1.3489034836434877E-2</v>
      </c>
      <c r="C1580" s="24">
        <f t="shared" si="818"/>
        <v>0.80936558662813107</v>
      </c>
      <c r="D1580" s="24">
        <f t="shared" si="819"/>
        <v>1.1924776529727474E-3</v>
      </c>
      <c r="E1580" s="24">
        <f t="shared" si="820"/>
        <v>8.6423604747027274E-2</v>
      </c>
      <c r="F1580" s="6">
        <f t="shared" si="821"/>
        <v>0.50131455519922719</v>
      </c>
      <c r="G1580" s="94">
        <f t="shared" si="827"/>
        <v>3.902426758611785E-3</v>
      </c>
      <c r="H1580" s="6">
        <f t="shared" si="814"/>
        <v>0.32441339192217694</v>
      </c>
      <c r="I1580" s="6">
        <f t="shared" si="822"/>
        <v>0.1351640529668979</v>
      </c>
      <c r="J1580" s="6">
        <f t="shared" si="823"/>
        <v>0.91413034703310203</v>
      </c>
      <c r="K1580" s="6">
        <f t="shared" si="824"/>
        <v>9.4541883471567695E-2</v>
      </c>
      <c r="L1580" s="94">
        <f t="shared" si="825"/>
        <v>2.6407928621800044E-4</v>
      </c>
      <c r="M1580" s="94">
        <f t="shared" si="828"/>
        <v>9.712814401119207E-4</v>
      </c>
      <c r="N1580" s="6">
        <f t="shared" si="815"/>
        <v>4.3237625421547234E-4</v>
      </c>
      <c r="O1580" s="6">
        <f t="shared" si="829"/>
        <v>0.32613280943325262</v>
      </c>
      <c r="P1580" s="6">
        <f t="shared" si="826"/>
        <v>0.32656518568746812</v>
      </c>
    </row>
    <row r="1581" spans="1:16" x14ac:dyDescent="0.25">
      <c r="A1581" s="33">
        <f t="shared" si="816"/>
        <v>0.32158686204621073</v>
      </c>
      <c r="B1581" s="24">
        <f t="shared" si="817"/>
        <v>1.2413137953789288E-2</v>
      </c>
      <c r="C1581" s="24">
        <f t="shared" si="818"/>
        <v>0.77598812561159924</v>
      </c>
      <c r="D1581" s="24">
        <f t="shared" si="819"/>
        <v>1.0537364213908955E-3</v>
      </c>
      <c r="E1581" s="24">
        <f t="shared" si="820"/>
        <v>8.6562345978609123E-2</v>
      </c>
      <c r="F1581" s="6">
        <f t="shared" si="821"/>
        <v>0.50051105342242186</v>
      </c>
      <c r="G1581" s="94">
        <f t="shared" si="827"/>
        <v>3.8899272453109071E-3</v>
      </c>
      <c r="H1581" s="6">
        <f t="shared" si="814"/>
        <v>0.32547678929152163</v>
      </c>
      <c r="I1581" s="6">
        <f t="shared" si="822"/>
        <v>0.12959001697713707</v>
      </c>
      <c r="J1581" s="6">
        <f t="shared" si="823"/>
        <v>0.91970438302286284</v>
      </c>
      <c r="K1581" s="6">
        <f t="shared" si="824"/>
        <v>9.4119749319991314E-2</v>
      </c>
      <c r="L1581" s="94">
        <f t="shared" si="825"/>
        <v>2.6480838039876924E-4</v>
      </c>
      <c r="M1581" s="94">
        <f t="shared" si="828"/>
        <v>9.712814401119207E-4</v>
      </c>
      <c r="N1581" s="6">
        <f t="shared" si="815"/>
        <v>4.3263143717874145E-4</v>
      </c>
      <c r="O1581" s="6">
        <f t="shared" si="829"/>
        <v>0.32613280943325262</v>
      </c>
      <c r="P1581" s="6">
        <f t="shared" si="826"/>
        <v>0.32656544087043138</v>
      </c>
    </row>
    <row r="1582" spans="1:16" x14ac:dyDescent="0.25">
      <c r="A1582" s="33">
        <f t="shared" si="816"/>
        <v>0.32213118783566563</v>
      </c>
      <c r="B1582" s="24">
        <f t="shared" si="817"/>
        <v>1.1868812164334386E-2</v>
      </c>
      <c r="C1582" s="24">
        <f t="shared" si="818"/>
        <v>0.75857182486437535</v>
      </c>
      <c r="D1582" s="24">
        <f t="shared" si="819"/>
        <v>9.8568475840251496E-4</v>
      </c>
      <c r="E1582" s="24">
        <f t="shared" si="820"/>
        <v>8.6630397641597495E-2</v>
      </c>
      <c r="F1582" s="6">
        <f t="shared" si="821"/>
        <v>0.50011788185151007</v>
      </c>
      <c r="G1582" s="94">
        <f t="shared" si="827"/>
        <v>3.8838182569509465E-3</v>
      </c>
      <c r="H1582" s="6">
        <f t="shared" si="814"/>
        <v>0.32601500609261658</v>
      </c>
      <c r="I1582" s="6">
        <f t="shared" si="822"/>
        <v>0.12668149475235069</v>
      </c>
      <c r="J1582" s="6">
        <f t="shared" si="823"/>
        <v>0.92261290524764927</v>
      </c>
      <c r="K1582" s="6">
        <f t="shared" si="824"/>
        <v>9.3896798049171032E-2</v>
      </c>
      <c r="L1582" s="94">
        <f t="shared" si="825"/>
        <v>2.6522967154756123E-4</v>
      </c>
      <c r="M1582" s="94">
        <f t="shared" si="828"/>
        <v>9.712814401119207E-4</v>
      </c>
      <c r="N1582" s="6">
        <f t="shared" si="815"/>
        <v>4.3277888908081866E-4</v>
      </c>
      <c r="O1582" s="6">
        <f t="shared" si="829"/>
        <v>0.32613280943325262</v>
      </c>
      <c r="P1582" s="6">
        <f t="shared" si="826"/>
        <v>0.32656558832233346</v>
      </c>
    </row>
    <row r="1583" spans="1:16" x14ac:dyDescent="0.25">
      <c r="A1583" s="33">
        <f t="shared" si="816"/>
        <v>0.3224064789505241</v>
      </c>
      <c r="B1583" s="24">
        <f t="shared" si="817"/>
        <v>1.1593521049475919E-2</v>
      </c>
      <c r="C1583" s="24">
        <f t="shared" si="818"/>
        <v>0.74961715172421561</v>
      </c>
      <c r="D1583" s="24">
        <f t="shared" si="819"/>
        <v>9.5183159409584857E-4</v>
      </c>
      <c r="E1583" s="24">
        <f t="shared" si="820"/>
        <v>8.6664250805904175E-2</v>
      </c>
      <c r="F1583" s="6">
        <f t="shared" si="821"/>
        <v>0.49992252364244938</v>
      </c>
      <c r="G1583" s="94">
        <f t="shared" si="827"/>
        <v>3.880784621817319E-3</v>
      </c>
      <c r="H1583" s="6">
        <f t="shared" si="814"/>
        <v>0.32628726357234145</v>
      </c>
      <c r="I1583" s="6">
        <f t="shared" si="822"/>
        <v>0.12518606433794402</v>
      </c>
      <c r="J1583" s="6">
        <f t="shared" si="823"/>
        <v>0.92410833566205597</v>
      </c>
      <c r="K1583" s="6">
        <f t="shared" si="824"/>
        <v>9.3781483686991726E-2</v>
      </c>
      <c r="L1583" s="94">
        <f t="shared" si="825"/>
        <v>2.6545697998597937E-4</v>
      </c>
      <c r="M1583" s="94">
        <f t="shared" si="828"/>
        <v>9.712814401119207E-4</v>
      </c>
      <c r="N1583" s="6">
        <f t="shared" si="815"/>
        <v>4.3285844703426501E-4</v>
      </c>
      <c r="O1583" s="6">
        <f t="shared" si="829"/>
        <v>0.32613280943325262</v>
      </c>
      <c r="P1583" s="6">
        <f t="shared" si="826"/>
        <v>0.3265656678802869</v>
      </c>
    </row>
    <row r="1584" spans="1:16" x14ac:dyDescent="0.25">
      <c r="A1584" s="33">
        <f t="shared" si="816"/>
        <v>0.32254568110449683</v>
      </c>
      <c r="B1584" s="24">
        <f t="shared" si="817"/>
        <v>1.145431889550319E-2</v>
      </c>
      <c r="C1584" s="24">
        <f t="shared" si="818"/>
        <v>0.74505017269955154</v>
      </c>
      <c r="D1584" s="24">
        <f t="shared" si="819"/>
        <v>9.3485994230068129E-4</v>
      </c>
      <c r="E1584" s="24">
        <f t="shared" si="820"/>
        <v>8.6681222457699339E-2</v>
      </c>
      <c r="F1584" s="6">
        <f t="shared" si="821"/>
        <v>0.49982464187803427</v>
      </c>
      <c r="G1584" s="94">
        <f t="shared" si="827"/>
        <v>3.8792651029270994E-3</v>
      </c>
      <c r="H1584" s="6">
        <f t="shared" si="814"/>
        <v>0.3264249462074239</v>
      </c>
      <c r="I1584" s="6">
        <f t="shared" si="822"/>
        <v>0.12442337884082512</v>
      </c>
      <c r="J1584" s="6">
        <f t="shared" si="823"/>
        <v>0.92487102115917486</v>
      </c>
      <c r="K1584" s="6">
        <f t="shared" si="824"/>
        <v>9.3722498029031737E-2</v>
      </c>
      <c r="L1584" s="94">
        <f t="shared" si="825"/>
        <v>2.6557568000211613E-4</v>
      </c>
      <c r="M1584" s="94">
        <f t="shared" si="828"/>
        <v>9.712814401119207E-4</v>
      </c>
      <c r="N1584" s="6">
        <f t="shared" si="815"/>
        <v>4.3289999203991288E-4</v>
      </c>
      <c r="O1584" s="6">
        <f t="shared" si="829"/>
        <v>0.32613280943325262</v>
      </c>
      <c r="P1584" s="6">
        <f t="shared" si="826"/>
        <v>0.32656570942529256</v>
      </c>
    </row>
    <row r="1585" spans="1:16" x14ac:dyDescent="0.25">
      <c r="A1585" s="33">
        <f t="shared" si="816"/>
        <v>0.32261606271343113</v>
      </c>
      <c r="B1585" s="24">
        <f t="shared" si="817"/>
        <v>1.138393728656889E-2</v>
      </c>
      <c r="C1585" s="24">
        <f t="shared" si="818"/>
        <v>0.74273088880411375</v>
      </c>
      <c r="D1585" s="24">
        <f t="shared" si="819"/>
        <v>9.2631665955088152E-4</v>
      </c>
      <c r="E1585" s="24">
        <f t="shared" si="820"/>
        <v>8.6689765740449135E-2</v>
      </c>
      <c r="F1585" s="6">
        <f t="shared" si="821"/>
        <v>0.49977538412304545</v>
      </c>
      <c r="G1585" s="94">
        <f t="shared" si="827"/>
        <v>3.8785005368841244E-3</v>
      </c>
      <c r="H1585" s="6">
        <f t="shared" si="814"/>
        <v>0.32649456325031523</v>
      </c>
      <c r="I1585" s="6">
        <f t="shared" si="822"/>
        <v>0.12403605843028701</v>
      </c>
      <c r="J1585" s="6">
        <f t="shared" si="823"/>
        <v>0.92525834156971298</v>
      </c>
      <c r="K1585" s="6">
        <f t="shared" si="824"/>
        <v>9.3692498457651083E-2</v>
      </c>
      <c r="L1585" s="94">
        <f t="shared" si="825"/>
        <v>2.6563667314476831E-4</v>
      </c>
      <c r="M1585" s="94">
        <f t="shared" si="828"/>
        <v>9.712814401119207E-4</v>
      </c>
      <c r="N1585" s="6">
        <f t="shared" si="815"/>
        <v>4.3292133963984111E-4</v>
      </c>
      <c r="O1585" s="6">
        <f t="shared" si="829"/>
        <v>0.32613280943325262</v>
      </c>
      <c r="P1585" s="6">
        <f t="shared" si="826"/>
        <v>0.32656573077289247</v>
      </c>
    </row>
    <row r="1586" spans="1:16" x14ac:dyDescent="0.25">
      <c r="A1586" s="33">
        <f t="shared" si="816"/>
        <v>0.32265164647471978</v>
      </c>
      <c r="B1586" s="24">
        <f t="shared" si="817"/>
        <v>1.1348353525280241E-2</v>
      </c>
      <c r="C1586" s="24">
        <f t="shared" si="818"/>
        <v>0.74155566547042762</v>
      </c>
      <c r="D1586" s="24">
        <f t="shared" si="819"/>
        <v>9.2200699594293355E-4</v>
      </c>
      <c r="E1586" s="24">
        <f t="shared" si="820"/>
        <v>8.6694075404057089E-2</v>
      </c>
      <c r="F1586" s="6">
        <f t="shared" si="821"/>
        <v>0.49975053970576472</v>
      </c>
      <c r="G1586" s="94">
        <f t="shared" si="827"/>
        <v>3.8781149368975637E-3</v>
      </c>
      <c r="H1586" s="6">
        <f t="shared" si="814"/>
        <v>0.32652976141161733</v>
      </c>
      <c r="I1586" s="6">
        <f t="shared" si="822"/>
        <v>0.12383979613356141</v>
      </c>
      <c r="J1586" s="6">
        <f t="shared" si="823"/>
        <v>0.92545460386643852</v>
      </c>
      <c r="K1586" s="6">
        <f t="shared" si="824"/>
        <v>9.3677285781344238E-2</v>
      </c>
      <c r="L1586" s="94">
        <f t="shared" si="825"/>
        <v>2.6566776228934588E-4</v>
      </c>
      <c r="M1586" s="94">
        <f t="shared" si="828"/>
        <v>9.712814401119207E-4</v>
      </c>
      <c r="N1586" s="6">
        <f t="shared" si="815"/>
        <v>4.3293222084044323E-4</v>
      </c>
      <c r="O1586" s="6">
        <f t="shared" si="829"/>
        <v>0.32613280943325262</v>
      </c>
      <c r="P1586" s="6">
        <f t="shared" si="826"/>
        <v>0.32656574165409308</v>
      </c>
    </row>
    <row r="1587" spans="1:16" x14ac:dyDescent="0.25">
      <c r="A1587" s="33">
        <f t="shared" si="816"/>
        <v>0.32266963659595765</v>
      </c>
      <c r="B1587" s="24">
        <f t="shared" si="817"/>
        <v>1.1330363404042365E-2</v>
      </c>
      <c r="C1587" s="24">
        <f t="shared" si="818"/>
        <v>0.74096082996916035</v>
      </c>
      <c r="D1587" s="24">
        <f t="shared" si="819"/>
        <v>9.1983063305091828E-4</v>
      </c>
      <c r="E1587" s="24">
        <f t="shared" si="820"/>
        <v>8.6696251766949103E-2</v>
      </c>
      <c r="F1587" s="6">
        <f t="shared" si="821"/>
        <v>0.49973799431299731</v>
      </c>
      <c r="G1587" s="94">
        <f t="shared" si="827"/>
        <v>3.8779202322977843E-3</v>
      </c>
      <c r="H1587" s="6">
        <f t="shared" si="814"/>
        <v>0.32654755682825543</v>
      </c>
      <c r="I1587" s="6">
        <f t="shared" si="822"/>
        <v>0.12374045860484978</v>
      </c>
      <c r="J1587" s="6">
        <f t="shared" si="823"/>
        <v>0.92555394139515013</v>
      </c>
      <c r="K1587" s="6">
        <f t="shared" si="824"/>
        <v>9.3669583035069753E-2</v>
      </c>
      <c r="L1587" s="94">
        <f t="shared" si="825"/>
        <v>2.6568354476527766E-4</v>
      </c>
      <c r="M1587" s="94">
        <f t="shared" si="828"/>
        <v>9.712814401119207E-4</v>
      </c>
      <c r="N1587" s="6">
        <f t="shared" si="815"/>
        <v>4.329377447070194E-4</v>
      </c>
      <c r="O1587" s="6">
        <f t="shared" si="829"/>
        <v>0.32613280943325262</v>
      </c>
      <c r="P1587" s="6">
        <f t="shared" si="826"/>
        <v>0.32656574717795966</v>
      </c>
    </row>
    <row r="1588" spans="1:16" x14ac:dyDescent="0.25">
      <c r="A1588" s="33">
        <f t="shared" si="816"/>
        <v>0.32267873177080975</v>
      </c>
      <c r="B1588" s="24">
        <f t="shared" si="817"/>
        <v>1.1321268229190273E-2</v>
      </c>
      <c r="C1588" s="24">
        <f t="shared" si="818"/>
        <v>0.74065992857554397</v>
      </c>
      <c r="D1588" s="24">
        <f t="shared" si="819"/>
        <v>9.1873097438027198E-4</v>
      </c>
      <c r="E1588" s="24">
        <f t="shared" si="820"/>
        <v>8.669735142561974E-2</v>
      </c>
      <c r="F1588" s="6">
        <f t="shared" si="821"/>
        <v>0.49973165569700206</v>
      </c>
      <c r="G1588" s="94">
        <f t="shared" si="827"/>
        <v>3.8778218587836488E-3</v>
      </c>
      <c r="H1588" s="6">
        <f t="shared" si="814"/>
        <v>0.3265565536295934</v>
      </c>
      <c r="I1588" s="6">
        <f t="shared" si="822"/>
        <v>0.12369020807211585</v>
      </c>
      <c r="J1588" s="6">
        <f t="shared" si="823"/>
        <v>0.92560419192788412</v>
      </c>
      <c r="K1588" s="6">
        <f t="shared" si="824"/>
        <v>9.3665685810090327E-2</v>
      </c>
      <c r="L1588" s="94">
        <f t="shared" si="825"/>
        <v>2.656915404066099E-4</v>
      </c>
      <c r="M1588" s="94">
        <f>M1580</f>
        <v>9.712814401119207E-4</v>
      </c>
      <c r="N1588" s="6">
        <f t="shared" si="815"/>
        <v>4.3294054318148567E-4</v>
      </c>
      <c r="O1588" s="6">
        <f>O1580</f>
        <v>0.32613280943325262</v>
      </c>
      <c r="P1588" s="6">
        <f t="shared" si="826"/>
        <v>0.32656574997643412</v>
      </c>
    </row>
    <row r="1589" spans="1:16" x14ac:dyDescent="0.25">
      <c r="A1589" s="33">
        <f t="shared" si="816"/>
        <v>0.3226833299442301</v>
      </c>
      <c r="B1589" s="24">
        <f t="shared" si="817"/>
        <v>1.1316670055769917E-2</v>
      </c>
      <c r="C1589" s="24">
        <f t="shared" si="818"/>
        <v>0.74050775992518636</v>
      </c>
      <c r="D1589" s="24">
        <f t="shared" si="819"/>
        <v>9.1817519107479371E-4</v>
      </c>
      <c r="E1589" s="24">
        <f t="shared" si="820"/>
        <v>8.6697907208925229E-2</v>
      </c>
      <c r="F1589" s="6">
        <f t="shared" si="821"/>
        <v>0.49972845213049855</v>
      </c>
      <c r="G1589" s="94">
        <f t="shared" si="827"/>
        <v>3.8777721408190056E-3</v>
      </c>
      <c r="H1589" s="6">
        <f t="shared" si="814"/>
        <v>0.32656110208504913</v>
      </c>
      <c r="I1589" s="6">
        <f t="shared" si="822"/>
        <v>0.12366479590750613</v>
      </c>
      <c r="J1589" s="6">
        <f t="shared" si="823"/>
        <v>0.92562960409249384</v>
      </c>
      <c r="K1589" s="6">
        <f t="shared" si="824"/>
        <v>9.3663714757616923E-2</v>
      </c>
      <c r="L1589" s="94">
        <f t="shared" si="825"/>
        <v>2.6569558693894074E-4</v>
      </c>
      <c r="M1589" s="94">
        <f t="shared" si="828"/>
        <v>9.712814401119207E-4</v>
      </c>
      <c r="N1589" s="6">
        <f t="shared" si="815"/>
        <v>4.3294195946780143E-4</v>
      </c>
      <c r="O1589" s="6">
        <f t="shared" si="829"/>
        <v>0.32613280943325262</v>
      </c>
      <c r="P1589" s="6">
        <f t="shared" si="826"/>
        <v>0.32656575139272043</v>
      </c>
    </row>
    <row r="1590" spans="1:16" x14ac:dyDescent="0.25">
      <c r="A1590" s="33">
        <f t="shared" si="816"/>
        <v>0.32268565459806575</v>
      </c>
      <c r="B1590" s="24">
        <f t="shared" si="817"/>
        <v>1.1314345401934267E-2</v>
      </c>
      <c r="C1590" s="24">
        <f t="shared" si="818"/>
        <v>0.74043081814726941</v>
      </c>
      <c r="D1590" s="24">
        <f t="shared" si="819"/>
        <v>9.1789425057114092E-4</v>
      </c>
      <c r="E1590" s="24">
        <f t="shared" si="820"/>
        <v>8.6698188149428881E-2</v>
      </c>
      <c r="F1590" s="6">
        <f t="shared" si="821"/>
        <v>0.49972683278912555</v>
      </c>
      <c r="G1590" s="94">
        <f t="shared" si="827"/>
        <v>3.8777470094635189E-3</v>
      </c>
      <c r="H1590" s="6">
        <f t="shared" si="814"/>
        <v>0.32656340160752928</v>
      </c>
      <c r="I1590" s="6">
        <f t="shared" si="822"/>
        <v>0.12365194663059399</v>
      </c>
      <c r="J1590" s="6">
        <f t="shared" si="823"/>
        <v>0.92564245336940598</v>
      </c>
      <c r="K1590" s="6">
        <f t="shared" si="824"/>
        <v>9.36627180763384E-2</v>
      </c>
      <c r="L1590" s="94">
        <f t="shared" si="825"/>
        <v>2.6569763378956121E-4</v>
      </c>
      <c r="M1590" s="94">
        <f t="shared" si="828"/>
        <v>9.712814401119207E-4</v>
      </c>
      <c r="N1590" s="6">
        <f t="shared" si="815"/>
        <v>4.3294267586551868E-4</v>
      </c>
      <c r="O1590" s="6">
        <f t="shared" si="829"/>
        <v>0.32613280943325262</v>
      </c>
      <c r="P1590" s="6">
        <f t="shared" si="826"/>
        <v>0.32656575210911815</v>
      </c>
    </row>
    <row r="1591" spans="1:16" x14ac:dyDescent="0.25">
      <c r="A1591" s="33">
        <f t="shared" si="816"/>
        <v>0.32268682984886021</v>
      </c>
      <c r="B1591" s="24">
        <f t="shared" si="817"/>
        <v>1.1313170151139806E-2</v>
      </c>
      <c r="C1591" s="24">
        <f t="shared" si="818"/>
        <v>0.74039191659901871</v>
      </c>
      <c r="D1591" s="24">
        <f t="shared" si="819"/>
        <v>9.1775222903294677E-4</v>
      </c>
      <c r="E1591" s="24">
        <f t="shared" si="820"/>
        <v>8.6698330170967064E-2</v>
      </c>
      <c r="F1591" s="6">
        <f t="shared" si="821"/>
        <v>0.49972601418081647</v>
      </c>
      <c r="G1591" s="94">
        <f t="shared" si="827"/>
        <v>3.8777343051094029E-3</v>
      </c>
      <c r="H1591" s="6">
        <f t="shared" si="814"/>
        <v>0.32656456415396962</v>
      </c>
      <c r="I1591" s="6">
        <f t="shared" si="822"/>
        <v>0.12364545007203613</v>
      </c>
      <c r="J1591" s="6">
        <f t="shared" si="823"/>
        <v>0.92564894992796387</v>
      </c>
      <c r="K1591" s="6">
        <f t="shared" si="824"/>
        <v>9.366221414469722E-2</v>
      </c>
      <c r="L1591" s="94">
        <f t="shared" si="825"/>
        <v>2.6569866887160077E-4</v>
      </c>
      <c r="M1591" s="94">
        <f t="shared" si="828"/>
        <v>9.712814401119207E-4</v>
      </c>
      <c r="N1591" s="6">
        <f t="shared" si="815"/>
        <v>4.3294303814423243E-4</v>
      </c>
      <c r="O1591" s="6">
        <f t="shared" si="829"/>
        <v>0.32613280943325262</v>
      </c>
      <c r="P1591" s="6">
        <f t="shared" si="826"/>
        <v>0.32656575247139685</v>
      </c>
    </row>
    <row r="1592" spans="1:16" x14ac:dyDescent="0.25">
      <c r="A1592" s="33">
        <f t="shared" si="816"/>
        <v>0.32268742400757383</v>
      </c>
      <c r="B1592" s="24">
        <f t="shared" si="817"/>
        <v>1.1312575992426188E-2</v>
      </c>
      <c r="C1592" s="24">
        <f t="shared" si="818"/>
        <v>0.74037224882593566</v>
      </c>
      <c r="D1592" s="24">
        <f t="shared" si="819"/>
        <v>9.176804314632882E-4</v>
      </c>
      <c r="E1592" s="24">
        <f t="shared" si="820"/>
        <v>8.6698401968536731E-2</v>
      </c>
      <c r="F1592" s="6">
        <f t="shared" si="821"/>
        <v>0.49972560034258529</v>
      </c>
      <c r="G1592" s="94">
        <f t="shared" si="827"/>
        <v>3.8777278825738704E-3</v>
      </c>
      <c r="H1592" s="6">
        <f t="shared" si="814"/>
        <v>0.32656515189014768</v>
      </c>
      <c r="I1592" s="6">
        <f t="shared" si="822"/>
        <v>0.12364216555393126</v>
      </c>
      <c r="J1592" s="6">
        <f t="shared" si="823"/>
        <v>0.9256522344460687</v>
      </c>
      <c r="K1592" s="6">
        <f t="shared" si="824"/>
        <v>9.3661959364705713E-2</v>
      </c>
      <c r="L1592" s="94">
        <f t="shared" si="825"/>
        <v>2.6569919223761129E-4</v>
      </c>
      <c r="M1592" s="94">
        <f t="shared" si="828"/>
        <v>9.712814401119207E-4</v>
      </c>
      <c r="N1592" s="6">
        <f t="shared" si="815"/>
        <v>4.329432213223362E-4</v>
      </c>
      <c r="O1592" s="6">
        <f t="shared" si="829"/>
        <v>0.32613280943325262</v>
      </c>
      <c r="P1592" s="6">
        <f t="shared" si="826"/>
        <v>0.32656575265457494</v>
      </c>
    </row>
    <row r="1593" spans="1:16" x14ac:dyDescent="0.25">
      <c r="A1593" s="33">
        <f t="shared" si="816"/>
        <v>0.32268772438978743</v>
      </c>
      <c r="B1593" s="24">
        <f t="shared" si="817"/>
        <v>1.1312275610212585E-2</v>
      </c>
      <c r="C1593" s="24">
        <f t="shared" si="818"/>
        <v>0.74036230541893699</v>
      </c>
      <c r="D1593" s="24">
        <f t="shared" si="819"/>
        <v>9.1764413425680414E-4</v>
      </c>
      <c r="E1593" s="24">
        <f t="shared" si="820"/>
        <v>8.6698438265743208E-2</v>
      </c>
      <c r="F1593" s="6">
        <f t="shared" si="821"/>
        <v>0.49972539112724457</v>
      </c>
      <c r="G1593" s="94">
        <f t="shared" si="827"/>
        <v>3.8777246356720115E-3</v>
      </c>
      <c r="H1593" s="6">
        <f t="shared" si="814"/>
        <v>0.32656544902545942</v>
      </c>
      <c r="I1593" s="6">
        <f t="shared" si="822"/>
        <v>0.12364050500496249</v>
      </c>
      <c r="J1593" s="6">
        <f t="shared" si="823"/>
        <v>0.92565389499503747</v>
      </c>
      <c r="K1593" s="6">
        <f t="shared" si="824"/>
        <v>9.3661830555153675E-2</v>
      </c>
      <c r="L1593" s="94">
        <f t="shared" si="825"/>
        <v>2.6569945684806382E-4</v>
      </c>
      <c r="M1593" s="94">
        <f t="shared" si="828"/>
        <v>9.712814401119207E-4</v>
      </c>
      <c r="N1593" s="6">
        <f t="shared" si="815"/>
        <v>4.3294331393599453E-4</v>
      </c>
      <c r="O1593" s="6">
        <f t="shared" si="829"/>
        <v>0.32613280943325262</v>
      </c>
      <c r="P1593" s="6">
        <f t="shared" si="826"/>
        <v>0.32656575274718863</v>
      </c>
    </row>
    <row r="1594" spans="1:16" x14ac:dyDescent="0.25">
      <c r="A1594" s="33">
        <f t="shared" si="816"/>
        <v>0.32268787625065204</v>
      </c>
      <c r="B1594" s="24">
        <f t="shared" si="817"/>
        <v>1.131212374934798E-2</v>
      </c>
      <c r="C1594" s="24">
        <f t="shared" si="818"/>
        <v>0.74035727839377197</v>
      </c>
      <c r="D1594" s="24">
        <f t="shared" si="819"/>
        <v>9.1762578406244869E-4</v>
      </c>
      <c r="E1594" s="24">
        <f t="shared" si="820"/>
        <v>8.6698456615937572E-2</v>
      </c>
      <c r="F1594" s="6">
        <f t="shared" si="821"/>
        <v>0.49972528535767946</v>
      </c>
      <c r="G1594" s="94">
        <f t="shared" si="827"/>
        <v>3.8777229941896608E-3</v>
      </c>
      <c r="H1594" s="6">
        <f t="shared" si="814"/>
        <v>0.32656559924484169</v>
      </c>
      <c r="I1594" s="6">
        <f t="shared" si="822"/>
        <v>0.12363966549175992</v>
      </c>
      <c r="J1594" s="6">
        <f t="shared" si="823"/>
        <v>0.92565473450823998</v>
      </c>
      <c r="K1594" s="6">
        <f t="shared" si="824"/>
        <v>9.3661765433519534E-2</v>
      </c>
      <c r="L1594" s="94">
        <f t="shared" si="825"/>
        <v>2.6569959062883175E-4</v>
      </c>
      <c r="M1594" s="94">
        <f t="shared" si="828"/>
        <v>9.712814401119207E-4</v>
      </c>
      <c r="N1594" s="6">
        <f t="shared" si="815"/>
        <v>4.3294336075926332E-4</v>
      </c>
      <c r="O1594" s="6">
        <f t="shared" si="829"/>
        <v>0.32613280943325262</v>
      </c>
      <c r="P1594" s="6">
        <f t="shared" si="826"/>
        <v>0.3265657527940119</v>
      </c>
    </row>
    <row r="1595" spans="1:16" x14ac:dyDescent="0.25">
      <c r="A1595" s="33">
        <f t="shared" si="816"/>
        <v>0.32268795302523712</v>
      </c>
      <c r="B1595" s="24">
        <f t="shared" si="817"/>
        <v>1.1312046974762902E-2</v>
      </c>
      <c r="C1595" s="24">
        <f t="shared" si="818"/>
        <v>0.74035473692494813</v>
      </c>
      <c r="D1595" s="24">
        <f t="shared" si="819"/>
        <v>9.1761650700682184E-4</v>
      </c>
      <c r="E1595" s="24">
        <f t="shared" si="820"/>
        <v>8.6698465892993196E-2</v>
      </c>
      <c r="F1595" s="6">
        <f t="shared" si="821"/>
        <v>0.49972523188523077</v>
      </c>
      <c r="G1595" s="94">
        <f t="shared" si="827"/>
        <v>3.8777221643283796E-3</v>
      </c>
      <c r="H1595" s="6">
        <f t="shared" si="814"/>
        <v>0.32656567518956547</v>
      </c>
      <c r="I1595" s="6">
        <f t="shared" si="822"/>
        <v>0.12363924106646634</v>
      </c>
      <c r="J1595" s="6">
        <f t="shared" si="823"/>
        <v>0.92565515893353356</v>
      </c>
      <c r="K1595" s="6">
        <f t="shared" si="824"/>
        <v>9.3661732510495907E-2</v>
      </c>
      <c r="L1595" s="94">
        <f t="shared" si="825"/>
        <v>2.6569965826404992E-4</v>
      </c>
      <c r="M1595" s="94">
        <f t="shared" si="828"/>
        <v>9.712814401119207E-4</v>
      </c>
      <c r="N1595" s="6">
        <f t="shared" si="815"/>
        <v>4.3294338443158968E-4</v>
      </c>
      <c r="O1595" s="6">
        <f t="shared" si="829"/>
        <v>0.32613280943325262</v>
      </c>
      <c r="P1595" s="6">
        <f t="shared" si="826"/>
        <v>0.32656575281768424</v>
      </c>
    </row>
    <row r="1596" spans="1:16" x14ac:dyDescent="0.25">
      <c r="A1596" s="33">
        <f t="shared" si="816"/>
        <v>0.32268799183929653</v>
      </c>
      <c r="B1596" s="24">
        <f t="shared" si="817"/>
        <v>1.1312008160703491E-2</v>
      </c>
      <c r="C1596" s="24">
        <f t="shared" si="818"/>
        <v>0.7403534520601065</v>
      </c>
      <c r="D1596" s="24">
        <f t="shared" si="819"/>
        <v>9.1761181692220104E-4</v>
      </c>
      <c r="E1596" s="24">
        <f t="shared" si="820"/>
        <v>8.6698470583077822E-2</v>
      </c>
      <c r="F1596" s="6">
        <f t="shared" si="821"/>
        <v>0.49972520485184008</v>
      </c>
      <c r="G1596" s="94">
        <f t="shared" si="827"/>
        <v>3.8777217447859241E-3</v>
      </c>
      <c r="H1596" s="6">
        <f t="shared" si="814"/>
        <v>0.32656571358408243</v>
      </c>
      <c r="I1596" s="6">
        <f t="shared" si="822"/>
        <v>0.1236390264940378</v>
      </c>
      <c r="J1596" s="6">
        <f t="shared" si="823"/>
        <v>0.92565537350596216</v>
      </c>
      <c r="K1596" s="6">
        <f t="shared" si="824"/>
        <v>9.366171586592037E-2</v>
      </c>
      <c r="L1596" s="94">
        <f t="shared" si="825"/>
        <v>2.6569969245792519E-4</v>
      </c>
      <c r="M1596" s="94">
        <f t="shared" si="828"/>
        <v>9.712814401119207E-4</v>
      </c>
      <c r="N1596" s="6">
        <f t="shared" si="815"/>
        <v>4.3294339639944607E-4</v>
      </c>
      <c r="O1596" s="6">
        <f t="shared" si="829"/>
        <v>0.32613280943325262</v>
      </c>
      <c r="P1596" s="6">
        <f t="shared" si="826"/>
        <v>0.32656575282965206</v>
      </c>
    </row>
    <row r="1597" spans="1:16" x14ac:dyDescent="0.25">
      <c r="A1597" s="33">
        <f t="shared" si="816"/>
        <v>0.32268801146208137</v>
      </c>
      <c r="B1597" s="24">
        <f t="shared" si="817"/>
        <v>1.1311988537918649E-2</v>
      </c>
      <c r="C1597" s="24">
        <f t="shared" si="818"/>
        <v>0.74035280248471746</v>
      </c>
      <c r="D1597" s="24">
        <f t="shared" si="819"/>
        <v>9.1760944581214415E-4</v>
      </c>
      <c r="E1597" s="24">
        <f t="shared" si="820"/>
        <v>8.6698472954187866E-2</v>
      </c>
      <c r="F1597" s="6">
        <f t="shared" si="821"/>
        <v>0.49972519118489284</v>
      </c>
      <c r="G1597" s="94">
        <f t="shared" si="827"/>
        <v>3.8777215326828833E-3</v>
      </c>
      <c r="H1597" s="6">
        <f t="shared" si="814"/>
        <v>0.32656573299476427</v>
      </c>
      <c r="I1597" s="6">
        <f t="shared" si="822"/>
        <v>0.12363891801494782</v>
      </c>
      <c r="J1597" s="6">
        <f t="shared" si="823"/>
        <v>0.9256554819850521</v>
      </c>
      <c r="K1597" s="6">
        <f t="shared" si="824"/>
        <v>9.3661707451096712E-2</v>
      </c>
      <c r="L1597" s="94">
        <f t="shared" si="825"/>
        <v>2.6569970974501351E-4</v>
      </c>
      <c r="M1597" s="94">
        <f t="shared" si="828"/>
        <v>9.712814401119207E-4</v>
      </c>
      <c r="N1597" s="6">
        <f t="shared" si="815"/>
        <v>4.3294340244992693E-4</v>
      </c>
      <c r="O1597" s="6">
        <f t="shared" si="829"/>
        <v>0.32613280943325262</v>
      </c>
      <c r="P1597" s="6">
        <f t="shared" si="826"/>
        <v>0.32656575283570255</v>
      </c>
    </row>
    <row r="1598" spans="1:16" x14ac:dyDescent="0.25">
      <c r="A1598" s="33">
        <f t="shared" si="816"/>
        <v>0.32268802138255048</v>
      </c>
      <c r="B1598" s="24">
        <f t="shared" si="817"/>
        <v>1.1311978617449536E-2</v>
      </c>
      <c r="C1598" s="24">
        <f t="shared" si="818"/>
        <v>0.74035247408603677</v>
      </c>
      <c r="D1598" s="24">
        <f t="shared" si="819"/>
        <v>9.1760824707763698E-4</v>
      </c>
      <c r="E1598" s="24">
        <f t="shared" si="820"/>
        <v>8.6698474152922381E-2</v>
      </c>
      <c r="F1598" s="6">
        <f t="shared" si="821"/>
        <v>0.49972518427545365</v>
      </c>
      <c r="G1598" s="94">
        <f t="shared" si="827"/>
        <v>3.8777214254524235E-3</v>
      </c>
      <c r="H1598" s="6">
        <f t="shared" si="814"/>
        <v>0.32656574280800288</v>
      </c>
      <c r="I1598" s="6">
        <f t="shared" si="822"/>
        <v>0.12363886317236815</v>
      </c>
      <c r="J1598" s="6">
        <f t="shared" si="823"/>
        <v>0.9256555368276318</v>
      </c>
      <c r="K1598" s="6">
        <f t="shared" si="824"/>
        <v>9.3661703196906046E-2</v>
      </c>
      <c r="L1598" s="94">
        <f t="shared" si="825"/>
        <v>2.6569971848467051E-4</v>
      </c>
      <c r="M1598" s="94">
        <f t="shared" si="828"/>
        <v>9.712814401119207E-4</v>
      </c>
      <c r="N1598" s="6">
        <f t="shared" si="815"/>
        <v>4.329434055088069E-4</v>
      </c>
      <c r="O1598" s="6">
        <f t="shared" si="829"/>
        <v>0.32613280943325262</v>
      </c>
      <c r="P1598" s="6">
        <f t="shared" si="826"/>
        <v>0.32656575283876144</v>
      </c>
    </row>
    <row r="1599" spans="1:16" x14ac:dyDescent="0.25">
      <c r="A1599" s="33">
        <f t="shared" si="816"/>
        <v>0.32268802639792976</v>
      </c>
      <c r="B1599" s="24">
        <f t="shared" si="817"/>
        <v>1.1311973602070258E-2</v>
      </c>
      <c r="C1599" s="24">
        <f t="shared" si="818"/>
        <v>0.74035230806118024</v>
      </c>
      <c r="D1599" s="24">
        <f t="shared" si="819"/>
        <v>9.1760764104719403E-4</v>
      </c>
      <c r="E1599" s="24">
        <f t="shared" si="820"/>
        <v>8.6698474758952829E-2</v>
      </c>
      <c r="F1599" s="6">
        <f t="shared" si="821"/>
        <v>0.49972518078232792</v>
      </c>
      <c r="G1599" s="94">
        <f t="shared" si="827"/>
        <v>3.8777213712411539E-3</v>
      </c>
      <c r="H1599" s="6">
        <f t="shared" si="814"/>
        <v>0.32656574776917091</v>
      </c>
      <c r="I1599" s="6">
        <f t="shared" si="822"/>
        <v>0.12363883544621711</v>
      </c>
      <c r="J1599" s="6">
        <f t="shared" si="823"/>
        <v>0.92565556455378284</v>
      </c>
      <c r="K1599" s="6">
        <f t="shared" si="824"/>
        <v>9.3661701046162116E-2</v>
      </c>
      <c r="L1599" s="94">
        <f t="shared" si="825"/>
        <v>2.6569972290308504E-4</v>
      </c>
      <c r="M1599" s="94">
        <f t="shared" si="828"/>
        <v>9.712814401119207E-4</v>
      </c>
      <c r="N1599" s="6">
        <f t="shared" si="815"/>
        <v>4.32943407055252E-4</v>
      </c>
      <c r="O1599" s="6">
        <f t="shared" si="829"/>
        <v>0.32613280943325262</v>
      </c>
      <c r="P1599" s="6">
        <f t="shared" si="826"/>
        <v>0.32656575284030787</v>
      </c>
    </row>
    <row r="1600" spans="1:16" x14ac:dyDescent="0.25">
      <c r="A1600" s="33">
        <f t="shared" si="816"/>
        <v>0.32268802893349824</v>
      </c>
      <c r="B1600" s="24">
        <f t="shared" si="817"/>
        <v>1.131197106650178E-2</v>
      </c>
      <c r="C1600" s="24">
        <f t="shared" si="818"/>
        <v>0.74035222412586155</v>
      </c>
      <c r="D1600" s="24">
        <f t="shared" si="819"/>
        <v>9.1760733466330149E-4</v>
      </c>
      <c r="E1600" s="24">
        <f t="shared" si="820"/>
        <v>8.6698475065336719E-2</v>
      </c>
      <c r="F1600" s="6">
        <f t="shared" si="821"/>
        <v>0.49972517901634822</v>
      </c>
      <c r="G1600" s="94">
        <f t="shared" si="827"/>
        <v>3.877721343834181E-3</v>
      </c>
      <c r="H1600" s="6">
        <f t="shared" si="814"/>
        <v>0.32656575027733242</v>
      </c>
      <c r="I1600" s="6">
        <f t="shared" si="822"/>
        <v>0.12363882142901889</v>
      </c>
      <c r="J1600" s="6">
        <f t="shared" si="823"/>
        <v>0.92565557857098102</v>
      </c>
      <c r="K1600" s="6">
        <f t="shared" si="824"/>
        <v>9.3661699958834652E-2</v>
      </c>
      <c r="L1600" s="94">
        <f t="shared" si="825"/>
        <v>2.656997251368542E-4</v>
      </c>
      <c r="M1600" s="94">
        <f t="shared" si="828"/>
        <v>9.712814401119207E-4</v>
      </c>
      <c r="N1600" s="6">
        <f t="shared" si="815"/>
        <v>4.3294340783707122E-4</v>
      </c>
      <c r="O1600" s="6">
        <f t="shared" si="829"/>
        <v>0.32613280943325262</v>
      </c>
      <c r="P1600" s="6">
        <f t="shared" si="826"/>
        <v>0.32656575284108968</v>
      </c>
    </row>
    <row r="1601" spans="1:16" x14ac:dyDescent="0.25">
      <c r="A1601" s="33">
        <f t="shared" si="816"/>
        <v>0.32268803021537684</v>
      </c>
      <c r="B1601" s="24">
        <f t="shared" si="817"/>
        <v>1.1311969784623177E-2</v>
      </c>
      <c r="C1601" s="24">
        <f t="shared" si="818"/>
        <v>0.74035218169163031</v>
      </c>
      <c r="D1601" s="24">
        <f t="shared" si="819"/>
        <v>9.1760717976828064E-4</v>
      </c>
      <c r="E1601" s="24">
        <f t="shared" si="820"/>
        <v>8.6698475220231733E-2</v>
      </c>
      <c r="F1601" s="6">
        <f t="shared" si="821"/>
        <v>0.499725178123542</v>
      </c>
      <c r="G1601" s="94">
        <f t="shared" si="827"/>
        <v>3.87772132997835E-3</v>
      </c>
      <c r="H1601" s="6">
        <f t="shared" si="814"/>
        <v>0.32656575154535517</v>
      </c>
      <c r="I1601" s="6">
        <f t="shared" si="822"/>
        <v>0.12363881434250226</v>
      </c>
      <c r="J1601" s="6">
        <f t="shared" si="823"/>
        <v>0.92565558565749773</v>
      </c>
      <c r="K1601" s="6">
        <f t="shared" si="824"/>
        <v>9.3661699409126747E-2</v>
      </c>
      <c r="L1601" s="94">
        <f t="shared" si="825"/>
        <v>2.6569972626615598E-4</v>
      </c>
      <c r="M1601" s="94">
        <f t="shared" si="828"/>
        <v>9.712814401119207E-4</v>
      </c>
      <c r="N1601" s="6">
        <f t="shared" si="815"/>
        <v>4.3294340823232683E-4</v>
      </c>
      <c r="O1601" s="6">
        <f t="shared" si="829"/>
        <v>0.32613280943325262</v>
      </c>
      <c r="P1601" s="6">
        <f t="shared" si="826"/>
        <v>0.32656575284148492</v>
      </c>
    </row>
    <row r="1603" spans="1:16" x14ac:dyDescent="0.25">
      <c r="A1603" s="11" t="s">
        <v>75</v>
      </c>
      <c r="B1603" s="11"/>
      <c r="C1603" s="11"/>
      <c r="D1603" s="11"/>
      <c r="E1603" s="11"/>
      <c r="F1603">
        <f>F1570+1</f>
        <v>49</v>
      </c>
      <c r="G1603" t="s">
        <v>76</v>
      </c>
      <c r="H1603">
        <f>D$18/100</f>
        <v>0.7</v>
      </c>
      <c r="K1603" t="s">
        <v>15</v>
      </c>
    </row>
    <row r="1604" spans="1:16" x14ac:dyDescent="0.25">
      <c r="A1604" s="4" t="s">
        <v>82</v>
      </c>
      <c r="B1604" s="4" t="s">
        <v>185</v>
      </c>
      <c r="C1604" s="4" t="s">
        <v>186</v>
      </c>
      <c r="D1604" s="4" t="s">
        <v>187</v>
      </c>
      <c r="E1604" s="4" t="s">
        <v>188</v>
      </c>
      <c r="F1604" s="4" t="s">
        <v>79</v>
      </c>
      <c r="G1604" s="4" t="s">
        <v>81</v>
      </c>
      <c r="H1604" s="4" t="s">
        <v>84</v>
      </c>
      <c r="I1604" s="4" t="s">
        <v>60</v>
      </c>
      <c r="J1604" s="4" t="s">
        <v>190</v>
      </c>
      <c r="K1604" s="4" t="s">
        <v>86</v>
      </c>
      <c r="L1604" s="4" t="s">
        <v>88</v>
      </c>
      <c r="M1604" s="4" t="s">
        <v>88</v>
      </c>
      <c r="N1604" s="4" t="s">
        <v>90</v>
      </c>
      <c r="O1604" s="4" t="s">
        <v>92</v>
      </c>
      <c r="P1604" s="4" t="s">
        <v>92</v>
      </c>
    </row>
    <row r="1605" spans="1:16" x14ac:dyDescent="0.25">
      <c r="A1605" s="4" t="s">
        <v>77</v>
      </c>
      <c r="B1605" s="4" t="s">
        <v>10</v>
      </c>
      <c r="C1605" s="4" t="s">
        <v>57</v>
      </c>
      <c r="D1605" s="4" t="s">
        <v>59</v>
      </c>
      <c r="E1605" s="4" t="s">
        <v>189</v>
      </c>
      <c r="F1605" s="4" t="s">
        <v>78</v>
      </c>
      <c r="G1605" s="4" t="s">
        <v>80</v>
      </c>
      <c r="H1605" s="4" t="s">
        <v>83</v>
      </c>
      <c r="I1605" s="4" t="s">
        <v>61</v>
      </c>
      <c r="J1605" s="4" t="s">
        <v>191</v>
      </c>
      <c r="K1605" s="4" t="s">
        <v>85</v>
      </c>
      <c r="L1605" s="4" t="s">
        <v>87</v>
      </c>
      <c r="M1605" s="4" t="s">
        <v>28</v>
      </c>
      <c r="N1605" s="4" t="s">
        <v>89</v>
      </c>
      <c r="O1605" s="4" t="s">
        <v>32</v>
      </c>
      <c r="P1605" s="4" t="s">
        <v>91</v>
      </c>
    </row>
    <row r="1606" spans="1:16" x14ac:dyDescent="0.25">
      <c r="A1606" s="4" t="s">
        <v>0</v>
      </c>
      <c r="B1606" s="4" t="s">
        <v>0</v>
      </c>
      <c r="C1606" s="4" t="s">
        <v>97</v>
      </c>
      <c r="D1606" s="4" t="s">
        <v>17</v>
      </c>
      <c r="E1606" s="4" t="s">
        <v>17</v>
      </c>
      <c r="F1606" s="4" t="s">
        <v>22</v>
      </c>
      <c r="G1606" s="4" t="s">
        <v>0</v>
      </c>
      <c r="H1606" s="4" t="s">
        <v>0</v>
      </c>
      <c r="I1606" s="4" t="s">
        <v>0</v>
      </c>
      <c r="J1606" s="4" t="s">
        <v>0</v>
      </c>
      <c r="K1606" s="4" t="s">
        <v>0</v>
      </c>
      <c r="L1606" s="4" t="s">
        <v>20</v>
      </c>
      <c r="M1606" s="4" t="s">
        <v>20</v>
      </c>
      <c r="N1606" s="4" t="s">
        <v>0</v>
      </c>
      <c r="O1606" s="4" t="s">
        <v>0</v>
      </c>
      <c r="P1606" s="4" t="s">
        <v>0</v>
      </c>
    </row>
    <row r="1607" spans="1:16" x14ac:dyDescent="0.25">
      <c r="A1607" s="24">
        <v>0.2</v>
      </c>
      <c r="B1607" s="24">
        <f>IF(A1607&lt;0.167,A1607,2*0.167-A1607)</f>
        <v>0.13400000000000001</v>
      </c>
      <c r="C1607" s="24">
        <f>2*ACOS((0.167-B1607)/0.167)</f>
        <v>2.7437647987045688</v>
      </c>
      <c r="D1607" s="24">
        <f>0.167^2*(C1607-SIN(C1607))/2</f>
        <v>3.2858095406100046E-2</v>
      </c>
      <c r="E1607" s="24">
        <f>IF(A1607&lt;0.167,D1607,3.1416*(0.167)^2-D1607)</f>
        <v>5.4757986993899971E-2</v>
      </c>
      <c r="F1607" s="6">
        <f>$D$19/E1607</f>
        <v>0.7912162837048089</v>
      </c>
      <c r="G1607" s="94">
        <f>F1607^2/(2*32.2)</f>
        <v>9.7208572608641092E-3</v>
      </c>
      <c r="H1607" s="6">
        <f t="shared" ref="H1607:H1634" si="830">A1607+G1607</f>
        <v>0.20972085726086412</v>
      </c>
      <c r="I1607" s="6">
        <f>0.167*C1607</f>
        <v>0.45820872138366303</v>
      </c>
      <c r="J1607" s="6">
        <f>IF(A1607&lt;0.167,I1607,(2*3.1416*0.167-I1607))</f>
        <v>0.59108567861633698</v>
      </c>
      <c r="K1607" s="6">
        <f>E1607/J1607</f>
        <v>9.2639678095537803E-2</v>
      </c>
      <c r="L1607" s="94">
        <f>($D$21^2)*(F1607^2)/(($D$20^2)*(K1607^1.333))</f>
        <v>6.7588190163551704E-4</v>
      </c>
      <c r="M1607" s="94">
        <f>D1590</f>
        <v>9.1789425057114092E-4</v>
      </c>
      <c r="N1607" s="6">
        <f t="shared" ref="N1607:N1634" si="831">((M1607+L1607)/2)*D$30</f>
        <v>5.5782165327233023E-4</v>
      </c>
      <c r="O1607" s="6">
        <f>H1601</f>
        <v>0.32656575154535517</v>
      </c>
      <c r="P1607" s="6">
        <f>N1607+O1607</f>
        <v>0.3271235731986275</v>
      </c>
    </row>
    <row r="1608" spans="1:16" x14ac:dyDescent="0.25">
      <c r="A1608" s="33">
        <f t="shared" ref="A1608:A1634" si="832">A1607+(P1607-H1607)/2</f>
        <v>0.25870135796888172</v>
      </c>
      <c r="B1608" s="24">
        <f t="shared" ref="B1608:B1634" si="833">IF(A1608&lt;0.167,A1608,2*0.167-A1608)</f>
        <v>7.5298642031118301E-2</v>
      </c>
      <c r="C1608" s="24">
        <f t="shared" ref="C1608:C1634" si="834">2*ACOS((0.167-B1608)/0.167)</f>
        <v>1.9789949195620145</v>
      </c>
      <c r="D1608" s="24">
        <f t="shared" ref="D1608:D1634" si="835">0.167^2*(C1608-SIN(C1608))/2</f>
        <v>1.4797311141757514E-2</v>
      </c>
      <c r="E1608" s="24">
        <f t="shared" ref="E1608:E1634" si="836">IF(A1608&lt;0.167,D1608,3.1416*(0.167)^2-D1608)</f>
        <v>7.2818771258242501E-2</v>
      </c>
      <c r="F1608" s="6">
        <f t="shared" ref="F1608:F1634" si="837">$D$19/E1608</f>
        <v>0.59497585888701332</v>
      </c>
      <c r="G1608" s="94">
        <f>F1608^2/2/32.2</f>
        <v>5.4968365319617877E-3</v>
      </c>
      <c r="H1608" s="6">
        <f t="shared" si="830"/>
        <v>0.26419819450084353</v>
      </c>
      <c r="I1608" s="6">
        <f t="shared" ref="I1608:I1634" si="838">0.167*C1608</f>
        <v>0.33049215156685641</v>
      </c>
      <c r="J1608" s="6">
        <f t="shared" ref="J1608:J1634" si="839">IF(A1608&lt;0.167,I1608,(2*3.1416*0.167-I1608))</f>
        <v>0.71880224843314355</v>
      </c>
      <c r="K1608" s="6">
        <f t="shared" ref="K1608:K1634" si="840">E1608/J1608</f>
        <v>0.1013057087912204</v>
      </c>
      <c r="L1608" s="94">
        <f t="shared" ref="L1608:L1634" si="841">($D$21^2)*(F1608^2)/(($D$20^2)*(K1608^1.333))</f>
        <v>3.3924191739263777E-4</v>
      </c>
      <c r="M1608" s="94">
        <f>M1607</f>
        <v>9.1789425057114092E-4</v>
      </c>
      <c r="N1608" s="6">
        <f t="shared" si="831"/>
        <v>4.3999765878732246E-4</v>
      </c>
      <c r="O1608" s="6">
        <f>O1607</f>
        <v>0.32656575154535517</v>
      </c>
      <c r="P1608" s="6">
        <f t="shared" ref="P1608:P1634" si="842">N1608+O1608</f>
        <v>0.32700574920414249</v>
      </c>
    </row>
    <row r="1609" spans="1:16" x14ac:dyDescent="0.25">
      <c r="A1609" s="33">
        <f t="shared" si="832"/>
        <v>0.29010513532053117</v>
      </c>
      <c r="B1609" s="24">
        <f t="shared" si="833"/>
        <v>4.3894864679468848E-2</v>
      </c>
      <c r="C1609" s="24">
        <f t="shared" si="834"/>
        <v>1.4838875546795394</v>
      </c>
      <c r="D1609" s="24">
        <f t="shared" si="835"/>
        <v>6.8001992106327671E-3</v>
      </c>
      <c r="E1609" s="24">
        <f t="shared" si="836"/>
        <v>8.0815883189367249E-2</v>
      </c>
      <c r="F1609" s="6">
        <f t="shared" si="837"/>
        <v>0.53610019791468433</v>
      </c>
      <c r="G1609" s="94">
        <f t="shared" ref="G1609:G1634" si="843">F1609^2/2/32.2</f>
        <v>4.4627860590708644E-3</v>
      </c>
      <c r="H1609" s="6">
        <f t="shared" si="830"/>
        <v>0.29456792137960203</v>
      </c>
      <c r="I1609" s="6">
        <f t="shared" si="838"/>
        <v>0.24780922163148308</v>
      </c>
      <c r="J1609" s="6">
        <f t="shared" si="839"/>
        <v>0.80148517836851685</v>
      </c>
      <c r="K1609" s="6">
        <f t="shared" si="840"/>
        <v>0.10083266087823861</v>
      </c>
      <c r="L1609" s="94">
        <f t="shared" si="841"/>
        <v>2.7714837263494163E-4</v>
      </c>
      <c r="M1609" s="94">
        <f t="shared" ref="M1609:M1634" si="844">M1608</f>
        <v>9.1789425057114092E-4</v>
      </c>
      <c r="N1609" s="6">
        <f t="shared" si="831"/>
        <v>4.1826491812212889E-4</v>
      </c>
      <c r="O1609" s="6">
        <f t="shared" ref="O1609:O1634" si="845">O1608</f>
        <v>0.32656575154535517</v>
      </c>
      <c r="P1609" s="6">
        <f t="shared" si="842"/>
        <v>0.3269840164634773</v>
      </c>
    </row>
    <row r="1610" spans="1:16" x14ac:dyDescent="0.25">
      <c r="A1610" s="33">
        <f t="shared" si="832"/>
        <v>0.30631318286246878</v>
      </c>
      <c r="B1610" s="24">
        <f t="shared" si="833"/>
        <v>2.7686817137531239E-2</v>
      </c>
      <c r="C1610" s="24">
        <f t="shared" si="834"/>
        <v>1.1681929341848656</v>
      </c>
      <c r="D1610" s="24">
        <f t="shared" si="835"/>
        <v>3.4603119063576194E-3</v>
      </c>
      <c r="E1610" s="24">
        <f t="shared" si="836"/>
        <v>8.4155770493642396E-2</v>
      </c>
      <c r="F1610" s="6">
        <f t="shared" si="837"/>
        <v>0.51482400693773989</v>
      </c>
      <c r="G1610" s="94">
        <f t="shared" si="843"/>
        <v>4.1155863062023292E-3</v>
      </c>
      <c r="H1610" s="6">
        <f t="shared" si="830"/>
        <v>0.31042876916867113</v>
      </c>
      <c r="I1610" s="6">
        <f t="shared" si="838"/>
        <v>0.19508822000887258</v>
      </c>
      <c r="J1610" s="6">
        <f t="shared" si="839"/>
        <v>0.85420617999112736</v>
      </c>
      <c r="K1610" s="6">
        <f t="shared" si="840"/>
        <v>9.8519271418191473E-2</v>
      </c>
      <c r="L1610" s="94">
        <f t="shared" si="841"/>
        <v>2.6361776112741344E-4</v>
      </c>
      <c r="M1610" s="94">
        <f t="shared" si="844"/>
        <v>9.1789425057114092E-4</v>
      </c>
      <c r="N1610" s="6">
        <f t="shared" si="831"/>
        <v>4.1352920409449406E-4</v>
      </c>
      <c r="O1610" s="6">
        <f t="shared" si="845"/>
        <v>0.32656575154535517</v>
      </c>
      <c r="P1610" s="6">
        <f t="shared" si="842"/>
        <v>0.32697928074944965</v>
      </c>
    </row>
    <row r="1611" spans="1:16" x14ac:dyDescent="0.25">
      <c r="A1611" s="33">
        <f t="shared" si="832"/>
        <v>0.31458843865285802</v>
      </c>
      <c r="B1611" s="24">
        <f t="shared" si="833"/>
        <v>1.9411561347142003E-2</v>
      </c>
      <c r="C1611" s="24">
        <f t="shared" si="834"/>
        <v>0.97390451213733176</v>
      </c>
      <c r="D1611" s="24">
        <f t="shared" si="835"/>
        <v>2.0473018342114604E-3</v>
      </c>
      <c r="E1611" s="24">
        <f t="shared" si="836"/>
        <v>8.5568780565788552E-2</v>
      </c>
      <c r="F1611" s="6">
        <f t="shared" si="837"/>
        <v>0.50632264110810321</v>
      </c>
      <c r="G1611" s="94">
        <f t="shared" si="843"/>
        <v>3.9807859766876567E-3</v>
      </c>
      <c r="H1611" s="6">
        <f t="shared" si="830"/>
        <v>0.31856922462954568</v>
      </c>
      <c r="I1611" s="6">
        <f t="shared" si="838"/>
        <v>0.16264205352693442</v>
      </c>
      <c r="J1611" s="6">
        <f t="shared" si="839"/>
        <v>0.88665234647306557</v>
      </c>
      <c r="K1611" s="6">
        <f t="shared" si="840"/>
        <v>9.6507702151993266E-2</v>
      </c>
      <c r="L1611" s="94">
        <f t="shared" si="841"/>
        <v>2.6209239400867401E-4</v>
      </c>
      <c r="M1611" s="94">
        <f t="shared" si="844"/>
        <v>9.1789425057114092E-4</v>
      </c>
      <c r="N1611" s="6">
        <f t="shared" si="831"/>
        <v>4.1299532560293522E-4</v>
      </c>
      <c r="O1611" s="6">
        <f t="shared" si="845"/>
        <v>0.32656575154535517</v>
      </c>
      <c r="P1611" s="6">
        <f t="shared" si="842"/>
        <v>0.32697874687095813</v>
      </c>
    </row>
    <row r="1612" spans="1:16" x14ac:dyDescent="0.25">
      <c r="A1612" s="33">
        <f t="shared" si="832"/>
        <v>0.31879319977356424</v>
      </c>
      <c r="B1612" s="24">
        <f t="shared" si="833"/>
        <v>1.5206800226435779E-2</v>
      </c>
      <c r="C1612" s="24">
        <f t="shared" si="834"/>
        <v>0.86011721667370322</v>
      </c>
      <c r="D1612" s="24">
        <f t="shared" si="835"/>
        <v>1.4251025549657913E-3</v>
      </c>
      <c r="E1612" s="24">
        <f t="shared" si="836"/>
        <v>8.6190979845034224E-2</v>
      </c>
      <c r="F1612" s="6">
        <f t="shared" si="837"/>
        <v>0.50266757670426843</v>
      </c>
      <c r="G1612" s="94">
        <f t="shared" si="843"/>
        <v>3.9235200725115148E-3</v>
      </c>
      <c r="H1612" s="6">
        <f t="shared" si="830"/>
        <v>0.32271671984607575</v>
      </c>
      <c r="I1612" s="6">
        <f t="shared" si="838"/>
        <v>0.14363957518450846</v>
      </c>
      <c r="J1612" s="6">
        <f t="shared" si="839"/>
        <v>0.90565482481549153</v>
      </c>
      <c r="K1612" s="6">
        <f t="shared" si="840"/>
        <v>9.5169790391823786E-2</v>
      </c>
      <c r="L1612" s="94">
        <f t="shared" si="841"/>
        <v>2.6317417087841019E-4</v>
      </c>
      <c r="M1612" s="94">
        <f t="shared" si="844"/>
        <v>9.1789425057114092E-4</v>
      </c>
      <c r="N1612" s="6">
        <f t="shared" si="831"/>
        <v>4.1337394750734285E-4</v>
      </c>
      <c r="O1612" s="6">
        <f t="shared" si="845"/>
        <v>0.32656575154535517</v>
      </c>
      <c r="P1612" s="6">
        <f t="shared" si="842"/>
        <v>0.32697912549286251</v>
      </c>
    </row>
    <row r="1613" spans="1:16" x14ac:dyDescent="0.25">
      <c r="A1613" s="33">
        <f t="shared" si="832"/>
        <v>0.32092440259695765</v>
      </c>
      <c r="B1613" s="24">
        <f t="shared" si="833"/>
        <v>1.3075597403042372E-2</v>
      </c>
      <c r="C1613" s="24">
        <f t="shared" si="834"/>
        <v>0.79669623931041267</v>
      </c>
      <c r="D1613" s="24">
        <f t="shared" si="835"/>
        <v>1.1385100166519104E-3</v>
      </c>
      <c r="E1613" s="24">
        <f t="shared" si="836"/>
        <v>8.6477572383348106E-2</v>
      </c>
      <c r="F1613" s="6">
        <f t="shared" si="837"/>
        <v>0.50100170227272034</v>
      </c>
      <c r="G1613" s="94">
        <f t="shared" si="843"/>
        <v>3.8975575416174456E-3</v>
      </c>
      <c r="H1613" s="6">
        <f t="shared" si="830"/>
        <v>0.32482196013857512</v>
      </c>
      <c r="I1613" s="6">
        <f t="shared" si="838"/>
        <v>0.13304827196483893</v>
      </c>
      <c r="J1613" s="6">
        <f t="shared" si="839"/>
        <v>0.91624612803516103</v>
      </c>
      <c r="K1613" s="6">
        <f t="shared" si="840"/>
        <v>9.4382469663249174E-2</v>
      </c>
      <c r="L1613" s="94">
        <f t="shared" si="841"/>
        <v>2.6434377344795645E-4</v>
      </c>
      <c r="M1613" s="94">
        <f t="shared" si="844"/>
        <v>9.1789425057114092E-4</v>
      </c>
      <c r="N1613" s="6">
        <f t="shared" si="831"/>
        <v>4.1378330840668407E-4</v>
      </c>
      <c r="O1613" s="6">
        <f t="shared" si="845"/>
        <v>0.32656575154535517</v>
      </c>
      <c r="P1613" s="6">
        <f t="shared" si="842"/>
        <v>0.32697953485376186</v>
      </c>
    </row>
    <row r="1614" spans="1:16" x14ac:dyDescent="0.25">
      <c r="A1614" s="33">
        <f t="shared" si="832"/>
        <v>0.32200318995455102</v>
      </c>
      <c r="B1614" s="24">
        <f t="shared" si="833"/>
        <v>1.1996810045449002E-2</v>
      </c>
      <c r="C1614" s="24">
        <f t="shared" si="834"/>
        <v>0.76270125076013251</v>
      </c>
      <c r="D1614" s="24">
        <f t="shared" si="835"/>
        <v>1.0015547552494118E-3</v>
      </c>
      <c r="E1614" s="24">
        <f t="shared" si="836"/>
        <v>8.6614527644750611E-2</v>
      </c>
      <c r="F1614" s="6">
        <f t="shared" si="837"/>
        <v>0.50020951623922627</v>
      </c>
      <c r="G1614" s="94">
        <f t="shared" si="843"/>
        <v>3.8852416170229928E-3</v>
      </c>
      <c r="H1614" s="6">
        <f t="shared" si="830"/>
        <v>0.32588843157157399</v>
      </c>
      <c r="I1614" s="6">
        <f t="shared" si="838"/>
        <v>0.12737110887694214</v>
      </c>
      <c r="J1614" s="6">
        <f t="shared" si="839"/>
        <v>0.92192329112305782</v>
      </c>
      <c r="K1614" s="6">
        <f t="shared" si="840"/>
        <v>9.3949820422954633E-2</v>
      </c>
      <c r="L1614" s="94">
        <f t="shared" si="841"/>
        <v>2.6512728646543686E-4</v>
      </c>
      <c r="M1614" s="94">
        <f t="shared" si="844"/>
        <v>9.1789425057114092E-4</v>
      </c>
      <c r="N1614" s="6">
        <f t="shared" si="831"/>
        <v>4.1405753796280219E-4</v>
      </c>
      <c r="O1614" s="6">
        <f t="shared" si="845"/>
        <v>0.32656575154535517</v>
      </c>
      <c r="P1614" s="6">
        <f t="shared" si="842"/>
        <v>0.32697980908331797</v>
      </c>
    </row>
    <row r="1615" spans="1:16" x14ac:dyDescent="0.25">
      <c r="A1615" s="33">
        <f t="shared" si="832"/>
        <v>0.32254887871042304</v>
      </c>
      <c r="B1615" s="24">
        <f t="shared" si="833"/>
        <v>1.1451121289576982E-2</v>
      </c>
      <c r="C1615" s="24">
        <f t="shared" si="834"/>
        <v>0.74494495133692151</v>
      </c>
      <c r="D1615" s="24">
        <f t="shared" si="835"/>
        <v>9.3447124998880828E-4</v>
      </c>
      <c r="E1615" s="24">
        <f t="shared" si="836"/>
        <v>8.6681611150011204E-2</v>
      </c>
      <c r="F1615" s="6">
        <f t="shared" si="837"/>
        <v>0.49982240059533312</v>
      </c>
      <c r="G1615" s="94">
        <f t="shared" si="843"/>
        <v>3.8792303126844972E-3</v>
      </c>
      <c r="H1615" s="6">
        <f t="shared" si="830"/>
        <v>0.32642810902310754</v>
      </c>
      <c r="I1615" s="6">
        <f t="shared" si="838"/>
        <v>0.1244058068732659</v>
      </c>
      <c r="J1615" s="6">
        <f t="shared" si="839"/>
        <v>0.9248885931267341</v>
      </c>
      <c r="K1615" s="6">
        <f t="shared" si="840"/>
        <v>9.3721137652882203E-2</v>
      </c>
      <c r="L1615" s="94">
        <f t="shared" si="841"/>
        <v>2.6557843675974175E-4</v>
      </c>
      <c r="M1615" s="94">
        <f t="shared" si="844"/>
        <v>9.1789425057114092E-4</v>
      </c>
      <c r="N1615" s="6">
        <f t="shared" si="831"/>
        <v>4.1421544056580888E-4</v>
      </c>
      <c r="O1615" s="6">
        <f t="shared" si="845"/>
        <v>0.32656575154535517</v>
      </c>
      <c r="P1615" s="6">
        <f t="shared" si="842"/>
        <v>0.32697996698592097</v>
      </c>
    </row>
    <row r="1616" spans="1:16" x14ac:dyDescent="0.25">
      <c r="A1616" s="33">
        <f t="shared" si="832"/>
        <v>0.32282480769182975</v>
      </c>
      <c r="B1616" s="24">
        <f t="shared" si="833"/>
        <v>1.1175192308170268E-2</v>
      </c>
      <c r="C1616" s="24">
        <f t="shared" si="834"/>
        <v>0.73581112655405212</v>
      </c>
      <c r="D1616" s="24">
        <f t="shared" si="835"/>
        <v>9.0112807416114127E-4</v>
      </c>
      <c r="E1616" s="24">
        <f t="shared" si="836"/>
        <v>8.6714954325838881E-2</v>
      </c>
      <c r="F1616" s="6">
        <f t="shared" si="837"/>
        <v>0.49963021152811599</v>
      </c>
      <c r="G1616" s="94">
        <f t="shared" si="843"/>
        <v>3.8762476439694084E-3</v>
      </c>
      <c r="H1616" s="6">
        <f t="shared" si="830"/>
        <v>0.32670105533579918</v>
      </c>
      <c r="I1616" s="6">
        <f t="shared" si="838"/>
        <v>0.12288045813452671</v>
      </c>
      <c r="J1616" s="6">
        <f t="shared" si="839"/>
        <v>0.92641394186547321</v>
      </c>
      <c r="K1616" s="6">
        <f t="shared" si="840"/>
        <v>9.360281663208278E-2</v>
      </c>
      <c r="L1616" s="94">
        <f t="shared" si="841"/>
        <v>2.658214914013845E-4</v>
      </c>
      <c r="M1616" s="94">
        <f t="shared" si="844"/>
        <v>9.1789425057114092E-4</v>
      </c>
      <c r="N1616" s="6">
        <f t="shared" si="831"/>
        <v>4.1430050969038385E-4</v>
      </c>
      <c r="O1616" s="6">
        <f t="shared" si="845"/>
        <v>0.32656575154535517</v>
      </c>
      <c r="P1616" s="6">
        <f t="shared" si="842"/>
        <v>0.32698005205504554</v>
      </c>
    </row>
    <row r="1617" spans="1:16" x14ac:dyDescent="0.25">
      <c r="A1617" s="33">
        <f t="shared" si="832"/>
        <v>0.32296430605145293</v>
      </c>
      <c r="B1617" s="24">
        <f t="shared" si="833"/>
        <v>1.1035693948547087E-2</v>
      </c>
      <c r="C1617" s="24">
        <f t="shared" si="834"/>
        <v>0.73115201742385816</v>
      </c>
      <c r="D1617" s="24">
        <f t="shared" si="835"/>
        <v>8.844211446271201E-4</v>
      </c>
      <c r="E1617" s="24">
        <f t="shared" si="836"/>
        <v>8.6731661255372891E-2</v>
      </c>
      <c r="F1617" s="6">
        <f t="shared" si="837"/>
        <v>0.49953396885714385</v>
      </c>
      <c r="G1617" s="94">
        <f t="shared" si="843"/>
        <v>3.8747544416486016E-3</v>
      </c>
      <c r="H1617" s="6">
        <f t="shared" si="830"/>
        <v>0.32683906049310152</v>
      </c>
      <c r="I1617" s="6">
        <f t="shared" si="838"/>
        <v>0.12210238690978432</v>
      </c>
      <c r="J1617" s="6">
        <f t="shared" si="839"/>
        <v>0.92719201309021559</v>
      </c>
      <c r="K1617" s="6">
        <f t="shared" si="840"/>
        <v>9.3542286852004969E-2</v>
      </c>
      <c r="L1617" s="94">
        <f t="shared" si="841"/>
        <v>2.6594831642235935E-4</v>
      </c>
      <c r="M1617" s="94">
        <f t="shared" si="844"/>
        <v>9.1789425057114092E-4</v>
      </c>
      <c r="N1617" s="6">
        <f t="shared" si="831"/>
        <v>4.143448984477251E-4</v>
      </c>
      <c r="O1617" s="6">
        <f t="shared" si="845"/>
        <v>0.32656575154535517</v>
      </c>
      <c r="P1617" s="6">
        <f t="shared" si="842"/>
        <v>0.32698009644380288</v>
      </c>
    </row>
    <row r="1618" spans="1:16" x14ac:dyDescent="0.25">
      <c r="A1618" s="33">
        <f t="shared" si="832"/>
        <v>0.32303482402680361</v>
      </c>
      <c r="B1618" s="24">
        <f t="shared" si="833"/>
        <v>1.0965175973196406E-2</v>
      </c>
      <c r="C1618" s="24">
        <f t="shared" si="834"/>
        <v>0.72878596437018128</v>
      </c>
      <c r="D1618" s="24">
        <f t="shared" si="835"/>
        <v>8.7601425144752886E-4</v>
      </c>
      <c r="E1618" s="24">
        <f t="shared" si="836"/>
        <v>8.6740068148552493E-2</v>
      </c>
      <c r="F1618" s="6">
        <f t="shared" si="837"/>
        <v>0.49948555376126719</v>
      </c>
      <c r="G1618" s="94">
        <f t="shared" si="843"/>
        <v>3.8740033915558962E-3</v>
      </c>
      <c r="H1618" s="6">
        <f t="shared" si="830"/>
        <v>0.32690882741835953</v>
      </c>
      <c r="I1618" s="6">
        <f t="shared" si="838"/>
        <v>0.12170725604982029</v>
      </c>
      <c r="J1618" s="6">
        <f t="shared" si="839"/>
        <v>0.92758714395017972</v>
      </c>
      <c r="K1618" s="6">
        <f t="shared" si="840"/>
        <v>9.3511503166338911E-2</v>
      </c>
      <c r="L1618" s="94">
        <f t="shared" si="841"/>
        <v>2.6601345424822324E-4</v>
      </c>
      <c r="M1618" s="94">
        <f t="shared" si="844"/>
        <v>9.1789425057114092E-4</v>
      </c>
      <c r="N1618" s="6">
        <f t="shared" si="831"/>
        <v>4.1436769668677745E-4</v>
      </c>
      <c r="O1618" s="6">
        <f t="shared" si="845"/>
        <v>0.32656575154535517</v>
      </c>
      <c r="P1618" s="6">
        <f t="shared" si="842"/>
        <v>0.32698011924204196</v>
      </c>
    </row>
    <row r="1619" spans="1:16" x14ac:dyDescent="0.25">
      <c r="A1619" s="33">
        <f t="shared" si="832"/>
        <v>0.32307046993864486</v>
      </c>
      <c r="B1619" s="24">
        <f t="shared" si="833"/>
        <v>1.0929530061355164E-2</v>
      </c>
      <c r="C1619" s="24">
        <f t="shared" si="834"/>
        <v>0.7275871590772689</v>
      </c>
      <c r="D1619" s="24">
        <f t="shared" si="835"/>
        <v>8.7177459284586731E-4</v>
      </c>
      <c r="E1619" s="24">
        <f t="shared" si="836"/>
        <v>8.6744307807154156E-2</v>
      </c>
      <c r="F1619" s="6">
        <f t="shared" si="837"/>
        <v>0.49946114122887231</v>
      </c>
      <c r="G1619" s="94">
        <f t="shared" si="843"/>
        <v>3.873624714249185E-3</v>
      </c>
      <c r="H1619" s="6">
        <f t="shared" si="830"/>
        <v>0.32694409465289404</v>
      </c>
      <c r="I1619" s="6">
        <f t="shared" si="838"/>
        <v>0.12150705556590391</v>
      </c>
      <c r="J1619" s="6">
        <f t="shared" si="839"/>
        <v>0.92778734443409605</v>
      </c>
      <c r="K1619" s="6">
        <f t="shared" si="840"/>
        <v>9.3495894643900165E-2</v>
      </c>
      <c r="L1619" s="94">
        <f t="shared" si="841"/>
        <v>2.6604664519044662E-4</v>
      </c>
      <c r="M1619" s="94">
        <f t="shared" si="844"/>
        <v>9.1789425057114092E-4</v>
      </c>
      <c r="N1619" s="6">
        <f t="shared" si="831"/>
        <v>4.1437931351655564E-4</v>
      </c>
      <c r="O1619" s="6">
        <f t="shared" si="845"/>
        <v>0.32656575154535517</v>
      </c>
      <c r="P1619" s="6">
        <f t="shared" si="842"/>
        <v>0.32698013085887173</v>
      </c>
    </row>
    <row r="1620" spans="1:16" x14ac:dyDescent="0.25">
      <c r="A1620" s="33">
        <f t="shared" si="832"/>
        <v>0.3230884880416337</v>
      </c>
      <c r="B1620" s="24">
        <f t="shared" si="833"/>
        <v>1.0911511958366316E-2</v>
      </c>
      <c r="C1620" s="24">
        <f t="shared" si="834"/>
        <v>0.72698047481327155</v>
      </c>
      <c r="D1620" s="24">
        <f t="shared" si="835"/>
        <v>8.6963409195094717E-4</v>
      </c>
      <c r="E1620" s="24">
        <f t="shared" si="836"/>
        <v>8.6746448308049076E-2</v>
      </c>
      <c r="F1620" s="6">
        <f t="shared" si="837"/>
        <v>0.49944881683933673</v>
      </c>
      <c r="G1620" s="94">
        <f t="shared" si="843"/>
        <v>3.8734335503449271E-3</v>
      </c>
      <c r="H1620" s="6">
        <f t="shared" si="830"/>
        <v>0.32696192159197862</v>
      </c>
      <c r="I1620" s="6">
        <f t="shared" si="838"/>
        <v>0.12140573929381636</v>
      </c>
      <c r="J1620" s="6">
        <f t="shared" si="839"/>
        <v>0.92788866070618359</v>
      </c>
      <c r="K1620" s="6">
        <f t="shared" si="840"/>
        <v>9.3487992667169131E-2</v>
      </c>
      <c r="L1620" s="94">
        <f t="shared" si="841"/>
        <v>2.660634902924525E-4</v>
      </c>
      <c r="M1620" s="94">
        <f t="shared" si="844"/>
        <v>9.1789425057114092E-4</v>
      </c>
      <c r="N1620" s="6">
        <f t="shared" si="831"/>
        <v>4.1438520930225768E-4</v>
      </c>
      <c r="O1620" s="6">
        <f t="shared" si="845"/>
        <v>0.32656575154535517</v>
      </c>
      <c r="P1620" s="6">
        <f t="shared" si="842"/>
        <v>0.32698013675465742</v>
      </c>
    </row>
    <row r="1621" spans="1:16" x14ac:dyDescent="0.25">
      <c r="A1621" s="33">
        <f t="shared" si="832"/>
        <v>0.32309759562297313</v>
      </c>
      <c r="B1621" s="24">
        <f t="shared" si="833"/>
        <v>1.0902404377026886E-2</v>
      </c>
      <c r="C1621" s="24">
        <f t="shared" si="834"/>
        <v>0.72667363095338056</v>
      </c>
      <c r="D1621" s="24">
        <f t="shared" si="835"/>
        <v>8.6855278579075286E-4</v>
      </c>
      <c r="E1621" s="24">
        <f t="shared" si="836"/>
        <v>8.6747529614209271E-2</v>
      </c>
      <c r="F1621" s="6">
        <f t="shared" si="837"/>
        <v>0.49944259122017787</v>
      </c>
      <c r="G1621" s="94">
        <f t="shared" si="843"/>
        <v>3.8733369864087834E-3</v>
      </c>
      <c r="H1621" s="6">
        <f t="shared" si="830"/>
        <v>0.32697093260938193</v>
      </c>
      <c r="I1621" s="6">
        <f t="shared" si="838"/>
        <v>0.12135449636921455</v>
      </c>
      <c r="J1621" s="6">
        <f t="shared" si="839"/>
        <v>0.92793990363078538</v>
      </c>
      <c r="K1621" s="6">
        <f t="shared" si="840"/>
        <v>9.3483995326409552E-2</v>
      </c>
      <c r="L1621" s="94">
        <f t="shared" si="841"/>
        <v>2.660720223537346E-4</v>
      </c>
      <c r="M1621" s="94">
        <f>M1613</f>
        <v>9.1789425057114092E-4</v>
      </c>
      <c r="N1621" s="6">
        <f t="shared" si="831"/>
        <v>4.143881955237064E-4</v>
      </c>
      <c r="O1621" s="6">
        <f>O1613</f>
        <v>0.32656575154535517</v>
      </c>
      <c r="P1621" s="6">
        <f t="shared" si="842"/>
        <v>0.32698013974087886</v>
      </c>
    </row>
    <row r="1622" spans="1:16" x14ac:dyDescent="0.25">
      <c r="A1622" s="33">
        <f t="shared" si="832"/>
        <v>0.32310219918872163</v>
      </c>
      <c r="B1622" s="24">
        <f t="shared" si="833"/>
        <v>1.0897800811278391E-2</v>
      </c>
      <c r="C1622" s="24">
        <f t="shared" si="834"/>
        <v>0.72651848493112281</v>
      </c>
      <c r="D1622" s="24">
        <f t="shared" si="835"/>
        <v>8.6800638911578121E-4</v>
      </c>
      <c r="E1622" s="24">
        <f t="shared" si="836"/>
        <v>8.6748076010884231E-2</v>
      </c>
      <c r="F1622" s="6">
        <f t="shared" si="837"/>
        <v>0.49943944540088453</v>
      </c>
      <c r="G1622" s="94">
        <f t="shared" si="843"/>
        <v>3.8732881928935266E-3</v>
      </c>
      <c r="H1622" s="6">
        <f t="shared" si="830"/>
        <v>0.32697548738161514</v>
      </c>
      <c r="I1622" s="6">
        <f t="shared" si="838"/>
        <v>0.12132858698349752</v>
      </c>
      <c r="J1622" s="6">
        <f t="shared" si="839"/>
        <v>0.92796581301650249</v>
      </c>
      <c r="K1622" s="6">
        <f t="shared" si="840"/>
        <v>9.348197400602036E-2</v>
      </c>
      <c r="L1622" s="94">
        <f t="shared" si="841"/>
        <v>2.6607633946364254E-4</v>
      </c>
      <c r="M1622" s="94">
        <f t="shared" si="844"/>
        <v>9.1789425057114092E-4</v>
      </c>
      <c r="N1622" s="6">
        <f t="shared" si="831"/>
        <v>4.1438970651217421E-4</v>
      </c>
      <c r="O1622" s="6">
        <f t="shared" si="845"/>
        <v>0.32656575154535517</v>
      </c>
      <c r="P1622" s="6">
        <f t="shared" si="842"/>
        <v>0.32698014125186736</v>
      </c>
    </row>
    <row r="1623" spans="1:16" x14ac:dyDescent="0.25">
      <c r="A1623" s="33">
        <f t="shared" si="832"/>
        <v>0.32310452612384777</v>
      </c>
      <c r="B1623" s="24">
        <f t="shared" si="833"/>
        <v>1.0895473876152251E-2</v>
      </c>
      <c r="C1623" s="24">
        <f t="shared" si="834"/>
        <v>0.72644005220969321</v>
      </c>
      <c r="D1623" s="24">
        <f t="shared" si="835"/>
        <v>8.677302478835308E-4</v>
      </c>
      <c r="E1623" s="24">
        <f t="shared" si="836"/>
        <v>8.6748352152116487E-2</v>
      </c>
      <c r="F1623" s="6">
        <f t="shared" si="837"/>
        <v>0.49943785556291675</v>
      </c>
      <c r="G1623" s="94">
        <f t="shared" si="843"/>
        <v>3.873263533684548E-3</v>
      </c>
      <c r="H1623" s="6">
        <f t="shared" si="830"/>
        <v>0.32697778965753233</v>
      </c>
      <c r="I1623" s="6">
        <f t="shared" si="838"/>
        <v>0.12131548871901877</v>
      </c>
      <c r="J1623" s="6">
        <f t="shared" si="839"/>
        <v>0.9279789112809812</v>
      </c>
      <c r="K1623" s="6">
        <f t="shared" si="840"/>
        <v>9.3480952096604383E-2</v>
      </c>
      <c r="L1623" s="94">
        <f t="shared" si="841"/>
        <v>2.6607852274326192E-4</v>
      </c>
      <c r="M1623" s="94">
        <f t="shared" si="844"/>
        <v>9.1789425057114092E-4</v>
      </c>
      <c r="N1623" s="6">
        <f t="shared" si="831"/>
        <v>4.1439047066004099E-4</v>
      </c>
      <c r="O1623" s="6">
        <f t="shared" si="845"/>
        <v>0.32656575154535517</v>
      </c>
      <c r="P1623" s="6">
        <f t="shared" si="842"/>
        <v>0.32698014201601522</v>
      </c>
    </row>
    <row r="1624" spans="1:16" x14ac:dyDescent="0.25">
      <c r="A1624" s="33">
        <f t="shared" si="832"/>
        <v>0.32310570230308922</v>
      </c>
      <c r="B1624" s="24">
        <f t="shared" si="833"/>
        <v>1.0894297696910804E-2</v>
      </c>
      <c r="C1624" s="24">
        <f t="shared" si="834"/>
        <v>0.72640040430424335</v>
      </c>
      <c r="D1624" s="24">
        <f t="shared" si="835"/>
        <v>8.6759067959182466E-4</v>
      </c>
      <c r="E1624" s="24">
        <f t="shared" si="836"/>
        <v>8.6748491720408188E-2</v>
      </c>
      <c r="F1624" s="6">
        <f t="shared" si="837"/>
        <v>0.49943705202516148</v>
      </c>
      <c r="G1624" s="94">
        <f t="shared" si="843"/>
        <v>3.8732510704283202E-3</v>
      </c>
      <c r="H1624" s="6">
        <f t="shared" si="830"/>
        <v>0.32697895337351751</v>
      </c>
      <c r="I1624" s="6">
        <f t="shared" si="838"/>
        <v>0.12130886751880865</v>
      </c>
      <c r="J1624" s="6">
        <f t="shared" si="839"/>
        <v>0.92798553248119131</v>
      </c>
      <c r="K1624" s="6">
        <f t="shared" si="840"/>
        <v>9.3480435506861123E-2</v>
      </c>
      <c r="L1624" s="94">
        <f t="shared" si="841"/>
        <v>2.6607962660069512E-4</v>
      </c>
      <c r="M1624" s="94">
        <f t="shared" si="844"/>
        <v>9.1789425057114092E-4</v>
      </c>
      <c r="N1624" s="6">
        <f t="shared" si="831"/>
        <v>4.1439085701014259E-4</v>
      </c>
      <c r="O1624" s="6">
        <f t="shared" si="845"/>
        <v>0.32656575154535517</v>
      </c>
      <c r="P1624" s="6">
        <f t="shared" si="842"/>
        <v>0.32698014240236528</v>
      </c>
    </row>
    <row r="1625" spans="1:16" x14ac:dyDescent="0.25">
      <c r="A1625" s="33">
        <f t="shared" si="832"/>
        <v>0.32310629681751313</v>
      </c>
      <c r="B1625" s="24">
        <f t="shared" si="833"/>
        <v>1.0893703182486891E-2</v>
      </c>
      <c r="C1625" s="24">
        <f t="shared" si="834"/>
        <v>0.72638036299053477</v>
      </c>
      <c r="D1625" s="24">
        <f t="shared" si="835"/>
        <v>8.6752013583298786E-4</v>
      </c>
      <c r="E1625" s="24">
        <f t="shared" si="836"/>
        <v>8.6748562264167023E-2</v>
      </c>
      <c r="F1625" s="6">
        <f t="shared" si="837"/>
        <v>0.49943664588394099</v>
      </c>
      <c r="G1625" s="94">
        <f t="shared" si="843"/>
        <v>3.8732447709906993E-3</v>
      </c>
      <c r="H1625" s="6">
        <f t="shared" si="830"/>
        <v>0.32697954158850384</v>
      </c>
      <c r="I1625" s="6">
        <f t="shared" si="838"/>
        <v>0.12130552061941931</v>
      </c>
      <c r="J1625" s="6">
        <f t="shared" si="839"/>
        <v>0.92798887938058061</v>
      </c>
      <c r="K1625" s="6">
        <f t="shared" si="840"/>
        <v>9.3480174376734407E-2</v>
      </c>
      <c r="L1625" s="94">
        <f t="shared" si="841"/>
        <v>2.6608018463344772E-4</v>
      </c>
      <c r="M1625" s="94">
        <f t="shared" si="844"/>
        <v>9.1789425057114092E-4</v>
      </c>
      <c r="N1625" s="6">
        <f t="shared" si="831"/>
        <v>4.1439105232160604E-4</v>
      </c>
      <c r="O1625" s="6">
        <f t="shared" si="845"/>
        <v>0.32656575154535517</v>
      </c>
      <c r="P1625" s="6">
        <f t="shared" si="842"/>
        <v>0.32698014259767677</v>
      </c>
    </row>
    <row r="1626" spans="1:16" x14ac:dyDescent="0.25">
      <c r="A1626" s="33">
        <f t="shared" si="832"/>
        <v>0.32310659732209956</v>
      </c>
      <c r="B1626" s="24">
        <f t="shared" si="833"/>
        <v>1.0893402677900454E-2</v>
      </c>
      <c r="C1626" s="24">
        <f t="shared" si="834"/>
        <v>0.72637023266236111</v>
      </c>
      <c r="D1626" s="24">
        <f t="shared" si="835"/>
        <v>8.6748447933502411E-4</v>
      </c>
      <c r="E1626" s="24">
        <f t="shared" si="836"/>
        <v>8.6748597920664999E-2</v>
      </c>
      <c r="F1626" s="6">
        <f t="shared" si="837"/>
        <v>0.49943644059921966</v>
      </c>
      <c r="G1626" s="94">
        <f t="shared" si="843"/>
        <v>3.8732415869319544E-3</v>
      </c>
      <c r="H1626" s="6">
        <f t="shared" si="830"/>
        <v>0.32697983890903154</v>
      </c>
      <c r="I1626" s="6">
        <f t="shared" si="838"/>
        <v>0.12130382885461431</v>
      </c>
      <c r="J1626" s="6">
        <f t="shared" si="839"/>
        <v>0.92799057114538563</v>
      </c>
      <c r="K1626" s="6">
        <f t="shared" si="840"/>
        <v>9.3480042381890047E-2</v>
      </c>
      <c r="L1626" s="94">
        <f t="shared" si="841"/>
        <v>2.6608046671690804E-4</v>
      </c>
      <c r="M1626" s="94">
        <f t="shared" si="844"/>
        <v>9.1789425057114092E-4</v>
      </c>
      <c r="N1626" s="6">
        <f t="shared" si="831"/>
        <v>4.1439115105081716E-4</v>
      </c>
      <c r="O1626" s="6">
        <f t="shared" si="845"/>
        <v>0.32656575154535517</v>
      </c>
      <c r="P1626" s="6">
        <f t="shared" si="842"/>
        <v>0.32698014269640596</v>
      </c>
    </row>
    <row r="1627" spans="1:16" x14ac:dyDescent="0.25">
      <c r="A1627" s="33">
        <f t="shared" si="832"/>
        <v>0.32310674921578675</v>
      </c>
      <c r="B1627" s="24">
        <f t="shared" si="833"/>
        <v>1.0893250784213271E-2</v>
      </c>
      <c r="C1627" s="24">
        <f t="shared" si="834"/>
        <v>0.7263651121137733</v>
      </c>
      <c r="D1627" s="24">
        <f t="shared" si="835"/>
        <v>8.6746645650656433E-4</v>
      </c>
      <c r="E1627" s="24">
        <f t="shared" si="836"/>
        <v>8.6748615943493451E-2</v>
      </c>
      <c r="F1627" s="6">
        <f t="shared" si="837"/>
        <v>0.49943633683667321</v>
      </c>
      <c r="G1627" s="94">
        <f t="shared" si="843"/>
        <v>3.8732399775284919E-3</v>
      </c>
      <c r="H1627" s="6">
        <f t="shared" si="830"/>
        <v>0.32697998919331522</v>
      </c>
      <c r="I1627" s="6">
        <f t="shared" si="838"/>
        <v>0.12130297372300015</v>
      </c>
      <c r="J1627" s="6">
        <f t="shared" si="839"/>
        <v>0.92799142627699982</v>
      </c>
      <c r="K1627" s="6">
        <f t="shared" si="840"/>
        <v>9.3479975662619452E-2</v>
      </c>
      <c r="L1627" s="94">
        <f t="shared" si="841"/>
        <v>2.6608060930426354E-4</v>
      </c>
      <c r="M1627" s="94">
        <f t="shared" si="844"/>
        <v>9.1789425057114092E-4</v>
      </c>
      <c r="N1627" s="6">
        <f t="shared" si="831"/>
        <v>4.1439120095639151E-4</v>
      </c>
      <c r="O1627" s="6">
        <f t="shared" si="845"/>
        <v>0.32656575154535517</v>
      </c>
      <c r="P1627" s="6">
        <f t="shared" si="842"/>
        <v>0.32698014274631154</v>
      </c>
    </row>
    <row r="1628" spans="1:16" x14ac:dyDescent="0.25">
      <c r="A1628" s="33">
        <f t="shared" si="832"/>
        <v>0.32310682599228491</v>
      </c>
      <c r="B1628" s="24">
        <f t="shared" si="833"/>
        <v>1.0893174007715112E-2</v>
      </c>
      <c r="C1628" s="24">
        <f t="shared" si="834"/>
        <v>0.72636252385753908</v>
      </c>
      <c r="D1628" s="24">
        <f t="shared" si="835"/>
        <v>8.674573466965086E-4</v>
      </c>
      <c r="E1628" s="24">
        <f t="shared" si="836"/>
        <v>8.674862505330351E-2</v>
      </c>
      <c r="F1628" s="6">
        <f t="shared" si="837"/>
        <v>0.49943628438892357</v>
      </c>
      <c r="G1628" s="94">
        <f t="shared" si="843"/>
        <v>3.8732391640405855E-3</v>
      </c>
      <c r="H1628" s="6">
        <f t="shared" si="830"/>
        <v>0.32698006515632549</v>
      </c>
      <c r="I1628" s="6">
        <f t="shared" si="838"/>
        <v>0.12130254148420903</v>
      </c>
      <c r="J1628" s="6">
        <f t="shared" si="839"/>
        <v>0.92799185851579091</v>
      </c>
      <c r="K1628" s="6">
        <f t="shared" si="840"/>
        <v>9.3479941938334768E-2</v>
      </c>
      <c r="L1628" s="94">
        <f t="shared" si="841"/>
        <v>2.6608068137800293E-4</v>
      </c>
      <c r="M1628" s="94">
        <f t="shared" si="844"/>
        <v>9.1789425057114092E-4</v>
      </c>
      <c r="N1628" s="6">
        <f t="shared" si="831"/>
        <v>4.1439122618220037E-4</v>
      </c>
      <c r="O1628" s="6">
        <f t="shared" si="845"/>
        <v>0.32656575154535517</v>
      </c>
      <c r="P1628" s="6">
        <f t="shared" si="842"/>
        <v>0.32698014277153736</v>
      </c>
    </row>
    <row r="1629" spans="1:16" x14ac:dyDescent="0.25">
      <c r="A1629" s="33">
        <f t="shared" si="832"/>
        <v>0.32310686479989081</v>
      </c>
      <c r="B1629" s="24">
        <f t="shared" si="833"/>
        <v>1.0893135200109205E-2</v>
      </c>
      <c r="C1629" s="24">
        <f t="shared" si="834"/>
        <v>0.726361215588891</v>
      </c>
      <c r="D1629" s="24">
        <f t="shared" si="835"/>
        <v>8.6745274204507122E-4</v>
      </c>
      <c r="E1629" s="24">
        <f t="shared" si="836"/>
        <v>8.6748629657954948E-2</v>
      </c>
      <c r="F1629" s="6">
        <f t="shared" si="837"/>
        <v>0.49943625787864887</v>
      </c>
      <c r="G1629" s="94">
        <f t="shared" si="843"/>
        <v>3.873238752854476E-3</v>
      </c>
      <c r="H1629" s="6">
        <f t="shared" si="830"/>
        <v>0.32698010355274532</v>
      </c>
      <c r="I1629" s="6">
        <f t="shared" si="838"/>
        <v>0.1213023230033448</v>
      </c>
      <c r="J1629" s="6">
        <f t="shared" si="839"/>
        <v>0.9279920769966552</v>
      </c>
      <c r="K1629" s="6">
        <f t="shared" si="840"/>
        <v>9.3479924891931618E-2</v>
      </c>
      <c r="L1629" s="94">
        <f t="shared" si="841"/>
        <v>2.6608071780885936E-4</v>
      </c>
      <c r="M1629" s="94">
        <f t="shared" si="844"/>
        <v>9.1789425057114092E-4</v>
      </c>
      <c r="N1629" s="6">
        <f t="shared" si="831"/>
        <v>4.1439123893300008E-4</v>
      </c>
      <c r="O1629" s="6">
        <f t="shared" si="845"/>
        <v>0.32656575154535517</v>
      </c>
      <c r="P1629" s="6">
        <f t="shared" si="842"/>
        <v>0.32698014278428816</v>
      </c>
    </row>
    <row r="1630" spans="1:16" x14ac:dyDescent="0.25">
      <c r="A1630" s="33">
        <f t="shared" si="832"/>
        <v>0.32310688441566227</v>
      </c>
      <c r="B1630" s="24">
        <f t="shared" si="833"/>
        <v>1.0893115584337754E-2</v>
      </c>
      <c r="C1630" s="24">
        <f t="shared" si="834"/>
        <v>0.72636055430790147</v>
      </c>
      <c r="D1630" s="24">
        <f t="shared" si="835"/>
        <v>8.6745041457160217E-4</v>
      </c>
      <c r="E1630" s="24">
        <f t="shared" si="836"/>
        <v>8.6748631985428412E-2</v>
      </c>
      <c r="F1630" s="6">
        <f t="shared" si="837"/>
        <v>0.49943624447872992</v>
      </c>
      <c r="G1630" s="94">
        <f t="shared" si="843"/>
        <v>3.8732385450158022E-3</v>
      </c>
      <c r="H1630" s="6">
        <f t="shared" si="830"/>
        <v>0.32698012296067808</v>
      </c>
      <c r="I1630" s="6">
        <f t="shared" si="838"/>
        <v>0.12130221256941956</v>
      </c>
      <c r="J1630" s="6">
        <f t="shared" si="839"/>
        <v>0.92799218743058043</v>
      </c>
      <c r="K1630" s="6">
        <f t="shared" si="840"/>
        <v>9.347991627560738E-2</v>
      </c>
      <c r="L1630" s="94">
        <f t="shared" si="841"/>
        <v>2.660807362233552E-4</v>
      </c>
      <c r="M1630" s="94">
        <f t="shared" si="844"/>
        <v>9.1789425057114092E-4</v>
      </c>
      <c r="N1630" s="6">
        <f t="shared" si="831"/>
        <v>4.1439124537807361E-4</v>
      </c>
      <c r="O1630" s="6">
        <f t="shared" si="845"/>
        <v>0.32656575154535517</v>
      </c>
      <c r="P1630" s="6">
        <f t="shared" si="842"/>
        <v>0.32698014279073323</v>
      </c>
    </row>
    <row r="1631" spans="1:16" x14ac:dyDescent="0.25">
      <c r="A1631" s="33">
        <f t="shared" si="832"/>
        <v>0.32310689433068984</v>
      </c>
      <c r="B1631" s="24">
        <f t="shared" si="833"/>
        <v>1.0893105669310177E-2</v>
      </c>
      <c r="C1631" s="24">
        <f t="shared" si="834"/>
        <v>0.72636022005525458</v>
      </c>
      <c r="D1631" s="24">
        <f t="shared" si="835"/>
        <v>8.6744923812291967E-4</v>
      </c>
      <c r="E1631" s="24">
        <f t="shared" si="836"/>
        <v>8.6748633161877101E-2</v>
      </c>
      <c r="F1631" s="6">
        <f t="shared" si="837"/>
        <v>0.49943623770558443</v>
      </c>
      <c r="G1631" s="94">
        <f t="shared" si="843"/>
        <v>3.8732384399613202E-3</v>
      </c>
      <c r="H1631" s="6">
        <f t="shared" si="830"/>
        <v>0.32698013277065119</v>
      </c>
      <c r="I1631" s="6">
        <f t="shared" si="838"/>
        <v>0.12130215674922752</v>
      </c>
      <c r="J1631" s="6">
        <f t="shared" si="839"/>
        <v>0.92799224325077245</v>
      </c>
      <c r="K1631" s="6">
        <f t="shared" si="840"/>
        <v>9.3479911920378966E-2</v>
      </c>
      <c r="L1631" s="94">
        <f t="shared" si="841"/>
        <v>2.6608074553120418E-4</v>
      </c>
      <c r="M1631" s="94">
        <f t="shared" si="844"/>
        <v>9.1789425057114092E-4</v>
      </c>
      <c r="N1631" s="6">
        <f t="shared" si="831"/>
        <v>4.1439124863582076E-4</v>
      </c>
      <c r="O1631" s="6">
        <f t="shared" si="845"/>
        <v>0.32656575154535517</v>
      </c>
      <c r="P1631" s="6">
        <f t="shared" si="842"/>
        <v>0.32698014279399101</v>
      </c>
    </row>
    <row r="1632" spans="1:16" x14ac:dyDescent="0.25">
      <c r="A1632" s="33">
        <f t="shared" si="832"/>
        <v>0.32310689934235975</v>
      </c>
      <c r="B1632" s="24">
        <f t="shared" si="833"/>
        <v>1.0893100657640264E-2</v>
      </c>
      <c r="C1632" s="24">
        <f t="shared" si="834"/>
        <v>0.72636005110317825</v>
      </c>
      <c r="D1632" s="24">
        <f t="shared" si="835"/>
        <v>8.6744864347298198E-4</v>
      </c>
      <c r="E1632" s="24">
        <f t="shared" si="836"/>
        <v>8.6748633756527041E-2</v>
      </c>
      <c r="F1632" s="6">
        <f t="shared" si="837"/>
        <v>0.49943623428201778</v>
      </c>
      <c r="G1632" s="94">
        <f t="shared" si="843"/>
        <v>3.8732383868602879E-3</v>
      </c>
      <c r="H1632" s="6">
        <f t="shared" si="830"/>
        <v>0.32698013772922002</v>
      </c>
      <c r="I1632" s="6">
        <f t="shared" si="838"/>
        <v>0.12130212853423078</v>
      </c>
      <c r="J1632" s="6">
        <f t="shared" si="839"/>
        <v>0.92799227146576913</v>
      </c>
      <c r="K1632" s="6">
        <f t="shared" si="840"/>
        <v>9.3479909718975435E-2</v>
      </c>
      <c r="L1632" s="94">
        <f t="shared" si="841"/>
        <v>2.6608075023597363E-4</v>
      </c>
      <c r="M1632" s="94">
        <f t="shared" si="844"/>
        <v>9.1789425057114092E-4</v>
      </c>
      <c r="N1632" s="6">
        <f t="shared" si="831"/>
        <v>4.1439125028249011E-4</v>
      </c>
      <c r="O1632" s="6">
        <f t="shared" si="845"/>
        <v>0.32656575154535517</v>
      </c>
      <c r="P1632" s="6">
        <f t="shared" si="842"/>
        <v>0.32698014279563764</v>
      </c>
    </row>
    <row r="1633" spans="1:16" x14ac:dyDescent="0.25">
      <c r="A1633" s="33">
        <f t="shared" si="832"/>
        <v>0.32310690187556856</v>
      </c>
      <c r="B1633" s="24">
        <f t="shared" si="833"/>
        <v>1.0893098124431455E-2</v>
      </c>
      <c r="C1633" s="24">
        <f t="shared" si="834"/>
        <v>0.72635996570430628</v>
      </c>
      <c r="D1633" s="24">
        <f t="shared" si="835"/>
        <v>8.6744834290007394E-4</v>
      </c>
      <c r="E1633" s="24">
        <f t="shared" si="836"/>
        <v>8.6748634057099941E-2</v>
      </c>
      <c r="F1633" s="6">
        <f t="shared" si="837"/>
        <v>0.49943623255153524</v>
      </c>
      <c r="G1633" s="94">
        <f t="shared" si="843"/>
        <v>3.8732383600197386E-3</v>
      </c>
      <c r="H1633" s="6">
        <f t="shared" si="830"/>
        <v>0.3269801402355883</v>
      </c>
      <c r="I1633" s="6">
        <f t="shared" si="838"/>
        <v>0.12130211427261915</v>
      </c>
      <c r="J1633" s="6">
        <f t="shared" si="839"/>
        <v>0.92799228572738079</v>
      </c>
      <c r="K1633" s="6">
        <f t="shared" si="840"/>
        <v>9.3479908606249301E-2</v>
      </c>
      <c r="L1633" s="94">
        <f t="shared" si="841"/>
        <v>2.6608075261405731E-4</v>
      </c>
      <c r="M1633" s="94">
        <f t="shared" si="844"/>
        <v>9.1789425057114092E-4</v>
      </c>
      <c r="N1633" s="6">
        <f t="shared" si="831"/>
        <v>4.1439125111481938E-4</v>
      </c>
      <c r="O1633" s="6">
        <f t="shared" si="845"/>
        <v>0.32656575154535517</v>
      </c>
      <c r="P1633" s="6">
        <f t="shared" si="842"/>
        <v>0.32698014279646997</v>
      </c>
    </row>
    <row r="1634" spans="1:16" x14ac:dyDescent="0.25">
      <c r="A1634" s="33">
        <f t="shared" si="832"/>
        <v>0.32310690315600943</v>
      </c>
      <c r="B1634" s="24">
        <f t="shared" si="833"/>
        <v>1.0893096843990591E-2</v>
      </c>
      <c r="C1634" s="24">
        <f t="shared" si="834"/>
        <v>0.72635992253841541</v>
      </c>
      <c r="D1634" s="24">
        <f t="shared" si="835"/>
        <v>8.6744819097189308E-4</v>
      </c>
      <c r="E1634" s="24">
        <f t="shared" si="836"/>
        <v>8.6748634209028119E-2</v>
      </c>
      <c r="F1634" s="6">
        <f t="shared" si="837"/>
        <v>0.49943623167684204</v>
      </c>
      <c r="G1634" s="94">
        <f t="shared" si="843"/>
        <v>3.8732383464528605E-3</v>
      </c>
      <c r="H1634" s="6">
        <f t="shared" si="830"/>
        <v>0.3269801415024623</v>
      </c>
      <c r="I1634" s="6">
        <f t="shared" si="838"/>
        <v>0.12130210706391538</v>
      </c>
      <c r="J1634" s="6">
        <f t="shared" si="839"/>
        <v>0.92799229293608454</v>
      </c>
      <c r="K1634" s="6">
        <f t="shared" si="840"/>
        <v>9.347990804380843E-2</v>
      </c>
      <c r="L1634" s="94">
        <f t="shared" si="841"/>
        <v>2.6608075381608857E-4</v>
      </c>
      <c r="M1634" s="94">
        <f t="shared" si="844"/>
        <v>9.1789425057114092E-4</v>
      </c>
      <c r="N1634" s="6">
        <f t="shared" si="831"/>
        <v>4.1439125153553032E-4</v>
      </c>
      <c r="O1634" s="6">
        <f t="shared" si="845"/>
        <v>0.32656575154535517</v>
      </c>
      <c r="P1634" s="6">
        <f t="shared" si="842"/>
        <v>0.32698014279689069</v>
      </c>
    </row>
    <row r="1636" spans="1:16" x14ac:dyDescent="0.25">
      <c r="A1636" s="11" t="s">
        <v>75</v>
      </c>
      <c r="B1636" s="11"/>
      <c r="C1636" s="11"/>
      <c r="D1636" s="11"/>
      <c r="E1636" s="11"/>
      <c r="F1636">
        <f>F1603+1</f>
        <v>50</v>
      </c>
      <c r="G1636" t="s">
        <v>76</v>
      </c>
      <c r="H1636">
        <f>D$18/100</f>
        <v>0.7</v>
      </c>
      <c r="K1636" t="s">
        <v>15</v>
      </c>
    </row>
    <row r="1637" spans="1:16" x14ac:dyDescent="0.25">
      <c r="A1637" s="4" t="s">
        <v>82</v>
      </c>
      <c r="B1637" s="4" t="s">
        <v>185</v>
      </c>
      <c r="C1637" s="4" t="s">
        <v>186</v>
      </c>
      <c r="D1637" s="4" t="s">
        <v>187</v>
      </c>
      <c r="E1637" s="4" t="s">
        <v>188</v>
      </c>
      <c r="F1637" s="4" t="s">
        <v>79</v>
      </c>
      <c r="G1637" s="4" t="s">
        <v>81</v>
      </c>
      <c r="H1637" s="4" t="s">
        <v>84</v>
      </c>
      <c r="I1637" s="4" t="s">
        <v>60</v>
      </c>
      <c r="J1637" s="4" t="s">
        <v>190</v>
      </c>
      <c r="K1637" s="4" t="s">
        <v>86</v>
      </c>
      <c r="L1637" s="4" t="s">
        <v>88</v>
      </c>
      <c r="M1637" s="4" t="s">
        <v>88</v>
      </c>
      <c r="N1637" s="4" t="s">
        <v>90</v>
      </c>
      <c r="O1637" s="4" t="s">
        <v>92</v>
      </c>
      <c r="P1637" s="4" t="s">
        <v>92</v>
      </c>
    </row>
    <row r="1638" spans="1:16" x14ac:dyDescent="0.25">
      <c r="A1638" s="4" t="s">
        <v>77</v>
      </c>
      <c r="B1638" s="4" t="s">
        <v>10</v>
      </c>
      <c r="C1638" s="4" t="s">
        <v>57</v>
      </c>
      <c r="D1638" s="4" t="s">
        <v>59</v>
      </c>
      <c r="E1638" s="4" t="s">
        <v>189</v>
      </c>
      <c r="F1638" s="4" t="s">
        <v>78</v>
      </c>
      <c r="G1638" s="4" t="s">
        <v>80</v>
      </c>
      <c r="H1638" s="4" t="s">
        <v>83</v>
      </c>
      <c r="I1638" s="4" t="s">
        <v>61</v>
      </c>
      <c r="J1638" s="4" t="s">
        <v>191</v>
      </c>
      <c r="K1638" s="4" t="s">
        <v>85</v>
      </c>
      <c r="L1638" s="4" t="s">
        <v>87</v>
      </c>
      <c r="M1638" s="4" t="s">
        <v>28</v>
      </c>
      <c r="N1638" s="4" t="s">
        <v>89</v>
      </c>
      <c r="O1638" s="4" t="s">
        <v>32</v>
      </c>
      <c r="P1638" s="4" t="s">
        <v>91</v>
      </c>
    </row>
    <row r="1639" spans="1:16" x14ac:dyDescent="0.25">
      <c r="A1639" s="4" t="s">
        <v>0</v>
      </c>
      <c r="B1639" s="4" t="s">
        <v>0</v>
      </c>
      <c r="C1639" s="4" t="s">
        <v>97</v>
      </c>
      <c r="D1639" s="4" t="s">
        <v>17</v>
      </c>
      <c r="E1639" s="4" t="s">
        <v>17</v>
      </c>
      <c r="F1639" s="4" t="s">
        <v>22</v>
      </c>
      <c r="G1639" s="4" t="s">
        <v>0</v>
      </c>
      <c r="H1639" s="4" t="s">
        <v>0</v>
      </c>
      <c r="I1639" s="4" t="s">
        <v>0</v>
      </c>
      <c r="J1639" s="4" t="s">
        <v>0</v>
      </c>
      <c r="K1639" s="4" t="s">
        <v>0</v>
      </c>
      <c r="L1639" s="4" t="s">
        <v>20</v>
      </c>
      <c r="M1639" s="4" t="s">
        <v>20</v>
      </c>
      <c r="N1639" s="4" t="s">
        <v>0</v>
      </c>
      <c r="O1639" s="4" t="s">
        <v>0</v>
      </c>
      <c r="P1639" s="4" t="s">
        <v>0</v>
      </c>
    </row>
    <row r="1640" spans="1:16" x14ac:dyDescent="0.25">
      <c r="A1640" s="24">
        <v>0.2</v>
      </c>
      <c r="B1640" s="24">
        <f>IF(A1640&lt;0.167,A1640,2*0.167-A1640)</f>
        <v>0.13400000000000001</v>
      </c>
      <c r="C1640" s="24">
        <f>2*ACOS((0.167-B1640)/0.167)</f>
        <v>2.7437647987045688</v>
      </c>
      <c r="D1640" s="24">
        <f>0.167^2*(C1640-SIN(C1640))/2</f>
        <v>3.2858095406100046E-2</v>
      </c>
      <c r="E1640" s="24">
        <f>IF(A1640&lt;0.167,D1640,3.1416*(0.167)^2-D1640)</f>
        <v>5.4757986993899971E-2</v>
      </c>
      <c r="F1640" s="6">
        <f>$D$19/E1640</f>
        <v>0.7912162837048089</v>
      </c>
      <c r="G1640" s="94">
        <f>F1640^2/(2*32.2)</f>
        <v>9.7208572608641092E-3</v>
      </c>
      <c r="H1640" s="6">
        <f t="shared" ref="H1640:H1667" si="846">A1640+G1640</f>
        <v>0.20972085726086412</v>
      </c>
      <c r="I1640" s="6">
        <f>0.167*C1640</f>
        <v>0.45820872138366303</v>
      </c>
      <c r="J1640" s="6">
        <f>IF(A1640&lt;0.167,I1640,(2*3.1416*0.167-I1640))</f>
        <v>0.59108567861633698</v>
      </c>
      <c r="K1640" s="6">
        <f>E1640/J1640</f>
        <v>9.2639678095537803E-2</v>
      </c>
      <c r="L1640" s="94">
        <f>($D$21^2)*(F1640^2)/(($D$20^2)*(K1640^1.333))</f>
        <v>6.7588190163551704E-4</v>
      </c>
      <c r="M1640" s="94">
        <f>D1623</f>
        <v>8.677302478835308E-4</v>
      </c>
      <c r="N1640" s="6">
        <f t="shared" ref="N1640:N1667" si="847">((M1640+L1640)/2)*D$30</f>
        <v>5.4026425233166678E-4</v>
      </c>
      <c r="O1640" s="6">
        <f>H1634</f>
        <v>0.3269801415024623</v>
      </c>
      <c r="P1640" s="6">
        <f>N1640+O1640</f>
        <v>0.32752040575479396</v>
      </c>
    </row>
    <row r="1641" spans="1:16" x14ac:dyDescent="0.25">
      <c r="A1641" s="33">
        <f t="shared" ref="A1641:A1667" si="848">A1640+(P1640-H1640)/2</f>
        <v>0.25889977424696492</v>
      </c>
      <c r="B1641" s="24">
        <f t="shared" ref="B1641:B1667" si="849">IF(A1641&lt;0.167,A1641,2*0.167-A1641)</f>
        <v>7.5100225753035099E-2</v>
      </c>
      <c r="C1641" s="24">
        <f t="shared" ref="C1641:C1667" si="850">2*ACOS((0.167-B1641)/0.167)</f>
        <v>1.9761503439515473</v>
      </c>
      <c r="D1641" s="24">
        <f t="shared" ref="D1641:D1667" si="851">0.167^2*(C1641-SIN(C1641))/2</f>
        <v>1.4741951006998088E-2</v>
      </c>
      <c r="E1641" s="24">
        <f t="shared" ref="E1641:E1667" si="852">IF(A1641&lt;0.167,D1641,3.1416*(0.167)^2-D1641)</f>
        <v>7.2874131393001931E-2</v>
      </c>
      <c r="F1641" s="6">
        <f t="shared" ref="F1641:F1667" si="853">$D$19/E1641</f>
        <v>0.59452387485513569</v>
      </c>
      <c r="G1641" s="94">
        <f>F1641^2/2/32.2</f>
        <v>5.4884881641733699E-3</v>
      </c>
      <c r="H1641" s="6">
        <f t="shared" si="846"/>
        <v>0.26438826241113828</v>
      </c>
      <c r="I1641" s="6">
        <f t="shared" ref="I1641:I1667" si="854">0.167*C1641</f>
        <v>0.33001710743990842</v>
      </c>
      <c r="J1641" s="6">
        <f t="shared" ref="J1641:J1667" si="855">IF(A1641&lt;0.167,I1641,(2*3.1416*0.167-I1641))</f>
        <v>0.71927729256009154</v>
      </c>
      <c r="K1641" s="6">
        <f t="shared" ref="K1641:K1667" si="856">E1641/J1641</f>
        <v>0.1013157681283449</v>
      </c>
      <c r="L1641" s="94">
        <f t="shared" ref="L1641:L1667" si="857">($D$21^2)*(F1641^2)/(($D$20^2)*(K1641^1.333))</f>
        <v>3.386818612268912E-4</v>
      </c>
      <c r="M1641" s="94">
        <f>M1640</f>
        <v>8.677302478835308E-4</v>
      </c>
      <c r="N1641" s="6">
        <f t="shared" si="847"/>
        <v>4.2224423818864774E-4</v>
      </c>
      <c r="O1641" s="6">
        <f>O1640</f>
        <v>0.3269801415024623</v>
      </c>
      <c r="P1641" s="6">
        <f t="shared" ref="P1641:P1667" si="858">N1641+O1641</f>
        <v>0.32740238574065095</v>
      </c>
    </row>
    <row r="1642" spans="1:16" x14ac:dyDescent="0.25">
      <c r="A1642" s="33">
        <f t="shared" si="848"/>
        <v>0.29040683591172123</v>
      </c>
      <c r="B1642" s="24">
        <f t="shared" si="849"/>
        <v>4.3593164088278791E-2</v>
      </c>
      <c r="C1642" s="24">
        <f t="shared" si="850"/>
        <v>1.4785325871453685</v>
      </c>
      <c r="D1642" s="24">
        <f t="shared" si="851"/>
        <v>6.73220752910872E-3</v>
      </c>
      <c r="E1642" s="24">
        <f t="shared" si="852"/>
        <v>8.0883874870891298E-2</v>
      </c>
      <c r="F1642" s="6">
        <f t="shared" si="853"/>
        <v>0.5356495474731745</v>
      </c>
      <c r="G1642" s="94">
        <f t="shared" ref="G1642:G1667" si="859">F1642^2/2/32.2</f>
        <v>4.4552862998170281E-3</v>
      </c>
      <c r="H1642" s="6">
        <f t="shared" si="846"/>
        <v>0.29486212221153824</v>
      </c>
      <c r="I1642" s="6">
        <f t="shared" si="854"/>
        <v>0.24691494205327655</v>
      </c>
      <c r="J1642" s="6">
        <f t="shared" si="855"/>
        <v>0.80237945794672338</v>
      </c>
      <c r="K1642" s="6">
        <f t="shared" si="856"/>
        <v>0.10080501696525467</v>
      </c>
      <c r="L1642" s="94">
        <f t="shared" si="857"/>
        <v>2.7678376797898499E-4</v>
      </c>
      <c r="M1642" s="94">
        <f t="shared" ref="M1642:M1667" si="860">M1641</f>
        <v>8.677302478835308E-4</v>
      </c>
      <c r="N1642" s="6">
        <f t="shared" si="847"/>
        <v>4.0057990555188053E-4</v>
      </c>
      <c r="O1642" s="6">
        <f t="shared" ref="O1642:O1667" si="861">O1641</f>
        <v>0.3269801415024623</v>
      </c>
      <c r="P1642" s="6">
        <f t="shared" si="858"/>
        <v>0.32738072140801416</v>
      </c>
    </row>
    <row r="1643" spans="1:16" x14ac:dyDescent="0.25">
      <c r="A1643" s="33">
        <f t="shared" si="848"/>
        <v>0.30666613550995919</v>
      </c>
      <c r="B1643" s="24">
        <f t="shared" si="849"/>
        <v>2.7333864490040827E-2</v>
      </c>
      <c r="C1643" s="24">
        <f t="shared" si="850"/>
        <v>1.1605053008835031</v>
      </c>
      <c r="D1643" s="24">
        <f t="shared" si="851"/>
        <v>3.395493036649622E-3</v>
      </c>
      <c r="E1643" s="24">
        <f t="shared" si="852"/>
        <v>8.422058936335039E-2</v>
      </c>
      <c r="F1643" s="6">
        <f t="shared" si="853"/>
        <v>0.51442778185215798</v>
      </c>
      <c r="G1643" s="94">
        <f t="shared" si="859"/>
        <v>4.1092537692753329E-3</v>
      </c>
      <c r="H1643" s="6">
        <f t="shared" si="846"/>
        <v>0.31077538927923454</v>
      </c>
      <c r="I1643" s="6">
        <f t="shared" si="854"/>
        <v>0.19380438524754504</v>
      </c>
      <c r="J1643" s="6">
        <f t="shared" si="855"/>
        <v>0.8554900147524549</v>
      </c>
      <c r="K1643" s="6">
        <f t="shared" si="856"/>
        <v>9.8447191563913822E-2</v>
      </c>
      <c r="L1643" s="94">
        <f t="shared" si="857"/>
        <v>2.6346906086799322E-4</v>
      </c>
      <c r="M1643" s="94">
        <f t="shared" si="860"/>
        <v>8.677302478835308E-4</v>
      </c>
      <c r="N1643" s="6">
        <f t="shared" si="847"/>
        <v>3.9591975806303335E-4</v>
      </c>
      <c r="O1643" s="6">
        <f t="shared" si="861"/>
        <v>0.3269801415024623</v>
      </c>
      <c r="P1643" s="6">
        <f t="shared" si="858"/>
        <v>0.32737606126052532</v>
      </c>
    </row>
    <row r="1644" spans="1:16" x14ac:dyDescent="0.25">
      <c r="A1644" s="33">
        <f t="shared" si="848"/>
        <v>0.31496647150060458</v>
      </c>
      <c r="B1644" s="24">
        <f t="shared" si="849"/>
        <v>1.9033528499395436E-2</v>
      </c>
      <c r="C1644" s="24">
        <f t="shared" si="850"/>
        <v>0.9641847119669178</v>
      </c>
      <c r="D1644" s="24">
        <f t="shared" si="851"/>
        <v>1.9884899876063669E-3</v>
      </c>
      <c r="E1644" s="24">
        <f t="shared" si="852"/>
        <v>8.5627592412393649E-2</v>
      </c>
      <c r="F1644" s="6">
        <f t="shared" si="853"/>
        <v>0.50597488206615648</v>
      </c>
      <c r="G1644" s="94">
        <f t="shared" si="859"/>
        <v>3.9753195851220642E-3</v>
      </c>
      <c r="H1644" s="6">
        <f t="shared" si="846"/>
        <v>0.31894179108572662</v>
      </c>
      <c r="I1644" s="6">
        <f t="shared" si="854"/>
        <v>0.16101884689847529</v>
      </c>
      <c r="J1644" s="6">
        <f t="shared" si="855"/>
        <v>0.88827555310152473</v>
      </c>
      <c r="K1644" s="6">
        <f t="shared" si="856"/>
        <v>9.6397556043745933E-2</v>
      </c>
      <c r="L1644" s="94">
        <f t="shared" si="857"/>
        <v>2.6213121534008157E-4</v>
      </c>
      <c r="M1644" s="94">
        <f t="shared" si="860"/>
        <v>8.677302478835308E-4</v>
      </c>
      <c r="N1644" s="6">
        <f t="shared" si="847"/>
        <v>3.9545151212826434E-4</v>
      </c>
      <c r="O1644" s="6">
        <f t="shared" si="861"/>
        <v>0.3269801415024623</v>
      </c>
      <c r="P1644" s="6">
        <f t="shared" si="858"/>
        <v>0.32737559301459057</v>
      </c>
    </row>
    <row r="1645" spans="1:16" x14ac:dyDescent="0.25">
      <c r="A1645" s="33">
        <f t="shared" si="848"/>
        <v>0.31918337246503659</v>
      </c>
      <c r="B1645" s="24">
        <f t="shared" si="849"/>
        <v>1.4816627534963434E-2</v>
      </c>
      <c r="C1645" s="24">
        <f t="shared" si="850"/>
        <v>0.84884022499673994</v>
      </c>
      <c r="D1645" s="24">
        <f t="shared" si="851"/>
        <v>1.3711035171668057E-3</v>
      </c>
      <c r="E1645" s="24">
        <f t="shared" si="852"/>
        <v>8.6244978882833209E-2</v>
      </c>
      <c r="F1645" s="6">
        <f t="shared" si="853"/>
        <v>0.50235285037670263</v>
      </c>
      <c r="G1645" s="94">
        <f t="shared" si="859"/>
        <v>3.9186084826335057E-3</v>
      </c>
      <c r="H1645" s="6">
        <f t="shared" si="846"/>
        <v>0.32310198094767006</v>
      </c>
      <c r="I1645" s="6">
        <f t="shared" si="854"/>
        <v>0.14175631757445559</v>
      </c>
      <c r="J1645" s="6">
        <f t="shared" si="855"/>
        <v>0.90753808242554435</v>
      </c>
      <c r="K1645" s="6">
        <f t="shared" si="856"/>
        <v>9.5031801478048572E-2</v>
      </c>
      <c r="L1645" s="94">
        <f t="shared" si="857"/>
        <v>2.6335359411722295E-4</v>
      </c>
      <c r="M1645" s="94">
        <f t="shared" si="860"/>
        <v>8.677302478835308E-4</v>
      </c>
      <c r="N1645" s="6">
        <f t="shared" si="847"/>
        <v>3.958793447002638E-4</v>
      </c>
      <c r="O1645" s="6">
        <f t="shared" si="861"/>
        <v>0.3269801415024623</v>
      </c>
      <c r="P1645" s="6">
        <f t="shared" si="858"/>
        <v>0.32737602084716255</v>
      </c>
    </row>
    <row r="1646" spans="1:16" x14ac:dyDescent="0.25">
      <c r="A1646" s="33">
        <f t="shared" si="848"/>
        <v>0.32132039241478283</v>
      </c>
      <c r="B1646" s="24">
        <f t="shared" si="849"/>
        <v>1.267960758521719E-2</v>
      </c>
      <c r="C1646" s="24">
        <f t="shared" si="850"/>
        <v>0.78438012474671792</v>
      </c>
      <c r="D1646" s="24">
        <f t="shared" si="851"/>
        <v>1.0875813632608556E-3</v>
      </c>
      <c r="E1646" s="24">
        <f t="shared" si="852"/>
        <v>8.6528501036739161E-2</v>
      </c>
      <c r="F1646" s="6">
        <f t="shared" si="853"/>
        <v>0.50070682438002989</v>
      </c>
      <c r="G1646" s="94">
        <f t="shared" si="859"/>
        <v>3.8929708692660571E-3</v>
      </c>
      <c r="H1646" s="6">
        <f t="shared" si="846"/>
        <v>0.32521336328404887</v>
      </c>
      <c r="I1646" s="6">
        <f t="shared" si="854"/>
        <v>0.1309914808327019</v>
      </c>
      <c r="J1646" s="6">
        <f t="shared" si="855"/>
        <v>0.918302919167298</v>
      </c>
      <c r="K1646" s="6">
        <f t="shared" si="856"/>
        <v>9.4226533783864891E-2</v>
      </c>
      <c r="L1646" s="94">
        <f t="shared" si="857"/>
        <v>2.6461530505782015E-4</v>
      </c>
      <c r="M1646" s="94">
        <f t="shared" si="860"/>
        <v>8.677302478835308E-4</v>
      </c>
      <c r="N1646" s="6">
        <f t="shared" si="847"/>
        <v>3.9632094352947284E-4</v>
      </c>
      <c r="O1646" s="6">
        <f t="shared" si="861"/>
        <v>0.3269801415024623</v>
      </c>
      <c r="P1646" s="6">
        <f t="shared" si="858"/>
        <v>0.32737646244599178</v>
      </c>
    </row>
    <row r="1647" spans="1:16" x14ac:dyDescent="0.25">
      <c r="A1647" s="33">
        <f t="shared" si="848"/>
        <v>0.32240194199575428</v>
      </c>
      <c r="B1647" s="24">
        <f t="shared" si="849"/>
        <v>1.1598058004245737E-2</v>
      </c>
      <c r="C1647" s="24">
        <f t="shared" si="850"/>
        <v>0.74976555515223131</v>
      </c>
      <c r="D1647" s="24">
        <f t="shared" si="851"/>
        <v>9.5238640496294561E-4</v>
      </c>
      <c r="E1647" s="24">
        <f t="shared" si="852"/>
        <v>8.6663695995037066E-2</v>
      </c>
      <c r="F1647" s="6">
        <f t="shared" si="853"/>
        <v>0.49992572408809904</v>
      </c>
      <c r="G1647" s="94">
        <f t="shared" si="859"/>
        <v>3.8808343106368028E-3</v>
      </c>
      <c r="H1647" s="6">
        <f t="shared" si="846"/>
        <v>0.32628277630639108</v>
      </c>
      <c r="I1647" s="6">
        <f t="shared" si="854"/>
        <v>0.12521084771042262</v>
      </c>
      <c r="J1647" s="6">
        <f t="shared" si="855"/>
        <v>0.92408355228957739</v>
      </c>
      <c r="K1647" s="6">
        <f t="shared" si="856"/>
        <v>9.3783398460358602E-2</v>
      </c>
      <c r="L1647" s="94">
        <f t="shared" si="857"/>
        <v>2.6545315414645625E-4</v>
      </c>
      <c r="M1647" s="94">
        <f t="shared" si="860"/>
        <v>8.677302478835308E-4</v>
      </c>
      <c r="N1647" s="6">
        <f t="shared" si="847"/>
        <v>3.9661419071049546E-4</v>
      </c>
      <c r="O1647" s="6">
        <f t="shared" si="861"/>
        <v>0.3269801415024623</v>
      </c>
      <c r="P1647" s="6">
        <f t="shared" si="858"/>
        <v>0.32737675569317282</v>
      </c>
    </row>
    <row r="1648" spans="1:16" x14ac:dyDescent="0.25">
      <c r="A1648" s="33">
        <f t="shared" si="848"/>
        <v>0.32294893168914518</v>
      </c>
      <c r="B1648" s="24">
        <f t="shared" si="849"/>
        <v>1.1051068310854839E-2</v>
      </c>
      <c r="C1648" s="24">
        <f t="shared" si="850"/>
        <v>0.73166689503502891</v>
      </c>
      <c r="D1648" s="24">
        <f t="shared" si="851"/>
        <v>8.8625747248557887E-4</v>
      </c>
      <c r="E1648" s="24">
        <f t="shared" si="852"/>
        <v>8.6729824927514437E-2</v>
      </c>
      <c r="F1648" s="6">
        <f t="shared" si="853"/>
        <v>0.49954454547417293</v>
      </c>
      <c r="G1648" s="94">
        <f t="shared" si="859"/>
        <v>3.8749185234937577E-3</v>
      </c>
      <c r="H1648" s="6">
        <f t="shared" si="846"/>
        <v>0.32682385021263893</v>
      </c>
      <c r="I1648" s="6">
        <f t="shared" si="854"/>
        <v>0.12218837147084984</v>
      </c>
      <c r="J1648" s="6">
        <f t="shared" si="855"/>
        <v>0.92710602852915014</v>
      </c>
      <c r="K1648" s="6">
        <f t="shared" si="856"/>
        <v>9.3548981733093617E-2</v>
      </c>
      <c r="L1648" s="94">
        <f t="shared" si="857"/>
        <v>2.6593420697339654E-4</v>
      </c>
      <c r="M1648" s="94">
        <f t="shared" si="860"/>
        <v>8.677302478835308E-4</v>
      </c>
      <c r="N1648" s="6">
        <f t="shared" si="847"/>
        <v>3.9678255919992452E-4</v>
      </c>
      <c r="O1648" s="6">
        <f t="shared" si="861"/>
        <v>0.3269801415024623</v>
      </c>
      <c r="P1648" s="6">
        <f t="shared" si="858"/>
        <v>0.32737692406166224</v>
      </c>
    </row>
    <row r="1649" spans="1:16" x14ac:dyDescent="0.25">
      <c r="A1649" s="33">
        <f t="shared" si="848"/>
        <v>0.32322546861365686</v>
      </c>
      <c r="B1649" s="24">
        <f t="shared" si="849"/>
        <v>1.0774531386343156E-2</v>
      </c>
      <c r="C1649" s="24">
        <f t="shared" si="850"/>
        <v>0.72235230634778524</v>
      </c>
      <c r="D1649" s="24">
        <f t="shared" si="851"/>
        <v>8.5341710631306369E-4</v>
      </c>
      <c r="E1649" s="24">
        <f t="shared" si="852"/>
        <v>8.6762665293686952E-2</v>
      </c>
      <c r="F1649" s="6">
        <f t="shared" si="853"/>
        <v>0.49935546384859902</v>
      </c>
      <c r="G1649" s="94">
        <f t="shared" si="859"/>
        <v>3.8719857030349298E-3</v>
      </c>
      <c r="H1649" s="6">
        <f t="shared" si="846"/>
        <v>0.32709745431669179</v>
      </c>
      <c r="I1649" s="6">
        <f t="shared" si="854"/>
        <v>0.12063283516008014</v>
      </c>
      <c r="J1649" s="6">
        <f t="shared" si="855"/>
        <v>0.9286615648399198</v>
      </c>
      <c r="K1649" s="6">
        <f t="shared" si="856"/>
        <v>9.3427647464491406E-2</v>
      </c>
      <c r="L1649" s="94">
        <f t="shared" si="857"/>
        <v>2.6619305532824369E-4</v>
      </c>
      <c r="M1649" s="94">
        <f t="shared" si="860"/>
        <v>8.677302478835308E-4</v>
      </c>
      <c r="N1649" s="6">
        <f t="shared" si="847"/>
        <v>3.9687315612412107E-4</v>
      </c>
      <c r="O1649" s="6">
        <f t="shared" si="861"/>
        <v>0.3269801415024623</v>
      </c>
      <c r="P1649" s="6">
        <f t="shared" si="858"/>
        <v>0.32737701465858643</v>
      </c>
    </row>
    <row r="1650" spans="1:16" x14ac:dyDescent="0.25">
      <c r="A1650" s="33">
        <f t="shared" si="848"/>
        <v>0.32336524878460415</v>
      </c>
      <c r="B1650" s="24">
        <f t="shared" si="849"/>
        <v>1.0634751215395866E-2</v>
      </c>
      <c r="C1650" s="24">
        <f t="shared" si="850"/>
        <v>0.7176001356291315</v>
      </c>
      <c r="D1650" s="24">
        <f t="shared" si="851"/>
        <v>8.3697109691307158E-4</v>
      </c>
      <c r="E1650" s="24">
        <f t="shared" si="852"/>
        <v>8.677911130308695E-2</v>
      </c>
      <c r="F1650" s="6">
        <f t="shared" si="853"/>
        <v>0.49926082811738359</v>
      </c>
      <c r="G1650" s="94">
        <f t="shared" si="859"/>
        <v>3.8705182374604908E-3</v>
      </c>
      <c r="H1650" s="6">
        <f t="shared" si="846"/>
        <v>0.32723576702206464</v>
      </c>
      <c r="I1650" s="6">
        <f t="shared" si="854"/>
        <v>0.11983922265006497</v>
      </c>
      <c r="J1650" s="6">
        <f t="shared" si="855"/>
        <v>0.92945517734993499</v>
      </c>
      <c r="K1650" s="6">
        <f t="shared" si="856"/>
        <v>9.3365568795379439E-2</v>
      </c>
      <c r="L1650" s="94">
        <f t="shared" si="857"/>
        <v>2.66328035666717E-4</v>
      </c>
      <c r="M1650" s="94">
        <f t="shared" si="860"/>
        <v>8.677302478835308E-4</v>
      </c>
      <c r="N1650" s="6">
        <f t="shared" si="847"/>
        <v>3.9692039924258673E-4</v>
      </c>
      <c r="O1650" s="6">
        <f t="shared" si="861"/>
        <v>0.3269801415024623</v>
      </c>
      <c r="P1650" s="6">
        <f t="shared" si="858"/>
        <v>0.3273770619017049</v>
      </c>
    </row>
    <row r="1651" spans="1:16" x14ac:dyDescent="0.25">
      <c r="A1651" s="33">
        <f t="shared" si="848"/>
        <v>0.32343589622442426</v>
      </c>
      <c r="B1651" s="24">
        <f t="shared" si="849"/>
        <v>1.0564103775575762E-2</v>
      </c>
      <c r="C1651" s="24">
        <f t="shared" si="850"/>
        <v>0.71518681281877994</v>
      </c>
      <c r="D1651" s="24">
        <f t="shared" si="851"/>
        <v>8.2869857729281381E-4</v>
      </c>
      <c r="E1651" s="24">
        <f t="shared" si="852"/>
        <v>8.6787383822707204E-2</v>
      </c>
      <c r="F1651" s="6">
        <f t="shared" si="853"/>
        <v>0.49921323888477503</v>
      </c>
      <c r="G1651" s="94">
        <f t="shared" si="859"/>
        <v>3.8697804018296188E-3</v>
      </c>
      <c r="H1651" s="6">
        <f t="shared" si="846"/>
        <v>0.32730567662625387</v>
      </c>
      <c r="I1651" s="6">
        <f t="shared" si="854"/>
        <v>0.11943619774073626</v>
      </c>
      <c r="J1651" s="6">
        <f t="shared" si="855"/>
        <v>0.92985820225926374</v>
      </c>
      <c r="K1651" s="6">
        <f t="shared" si="856"/>
        <v>9.3333998250315034E-2</v>
      </c>
      <c r="L1651" s="94">
        <f t="shared" si="857"/>
        <v>2.6639733464291936E-4</v>
      </c>
      <c r="M1651" s="94">
        <f t="shared" si="860"/>
        <v>8.677302478835308E-4</v>
      </c>
      <c r="N1651" s="6">
        <f t="shared" si="847"/>
        <v>3.9694465388425754E-4</v>
      </c>
      <c r="O1651" s="6">
        <f t="shared" si="861"/>
        <v>0.3269801415024623</v>
      </c>
      <c r="P1651" s="6">
        <f t="shared" si="858"/>
        <v>0.32737708615634653</v>
      </c>
    </row>
    <row r="1652" spans="1:16" x14ac:dyDescent="0.25">
      <c r="A1652" s="33">
        <f t="shared" si="848"/>
        <v>0.32347160098947059</v>
      </c>
      <c r="B1652" s="24">
        <f t="shared" si="849"/>
        <v>1.0528399010529432E-2</v>
      </c>
      <c r="C1652" s="24">
        <f t="shared" si="850"/>
        <v>0.71396416557408049</v>
      </c>
      <c r="D1652" s="24">
        <f t="shared" si="851"/>
        <v>8.2452785499354387E-4</v>
      </c>
      <c r="E1652" s="24">
        <f t="shared" si="852"/>
        <v>8.6791554545006477E-2</v>
      </c>
      <c r="F1652" s="6">
        <f t="shared" si="853"/>
        <v>0.49918924945632864</v>
      </c>
      <c r="G1652" s="94">
        <f t="shared" si="859"/>
        <v>3.8694084902604451E-3</v>
      </c>
      <c r="H1652" s="6">
        <f t="shared" si="846"/>
        <v>0.32734100947973105</v>
      </c>
      <c r="I1652" s="6">
        <f t="shared" si="854"/>
        <v>0.11923201565087145</v>
      </c>
      <c r="J1652" s="6">
        <f t="shared" si="855"/>
        <v>0.93006238434912847</v>
      </c>
      <c r="K1652" s="6">
        <f t="shared" si="856"/>
        <v>9.3317992433103833E-2</v>
      </c>
      <c r="L1652" s="94">
        <f t="shared" si="857"/>
        <v>2.6643263571801733E-4</v>
      </c>
      <c r="M1652" s="94">
        <f t="shared" si="860"/>
        <v>8.677302478835308E-4</v>
      </c>
      <c r="N1652" s="6">
        <f t="shared" si="847"/>
        <v>3.969570092605418E-4</v>
      </c>
      <c r="O1652" s="6">
        <f t="shared" si="861"/>
        <v>0.3269801415024623</v>
      </c>
      <c r="P1652" s="6">
        <f t="shared" si="858"/>
        <v>0.32737709851172286</v>
      </c>
    </row>
    <row r="1653" spans="1:16" x14ac:dyDescent="0.25">
      <c r="A1653" s="33">
        <f t="shared" si="848"/>
        <v>0.32348964550546649</v>
      </c>
      <c r="B1653" s="24">
        <f t="shared" si="849"/>
        <v>1.0510354494533525E-2</v>
      </c>
      <c r="C1653" s="24">
        <f t="shared" si="850"/>
        <v>0.71334549974113859</v>
      </c>
      <c r="D1653" s="24">
        <f t="shared" si="851"/>
        <v>8.2242265015518257E-4</v>
      </c>
      <c r="E1653" s="24">
        <f t="shared" si="852"/>
        <v>8.6793659749844834E-2</v>
      </c>
      <c r="F1653" s="6">
        <f t="shared" si="853"/>
        <v>0.49917714147947595</v>
      </c>
      <c r="G1653" s="94">
        <f t="shared" si="859"/>
        <v>3.8692207853357253E-3</v>
      </c>
      <c r="H1653" s="6">
        <f t="shared" si="846"/>
        <v>0.32735886629080224</v>
      </c>
      <c r="I1653" s="6">
        <f t="shared" si="854"/>
        <v>0.11912869845677015</v>
      </c>
      <c r="J1653" s="6">
        <f t="shared" si="855"/>
        <v>0.93016570154322986</v>
      </c>
      <c r="K1653" s="6">
        <f t="shared" si="856"/>
        <v>9.3309890491389033E-2</v>
      </c>
      <c r="L1653" s="94">
        <f t="shared" si="857"/>
        <v>2.6645054751514552E-4</v>
      </c>
      <c r="M1653" s="94">
        <f t="shared" si="860"/>
        <v>8.677302478835308E-4</v>
      </c>
      <c r="N1653" s="6">
        <f t="shared" si="847"/>
        <v>3.9696327838953675E-4</v>
      </c>
      <c r="O1653" s="6">
        <f t="shared" si="861"/>
        <v>0.3269801415024623</v>
      </c>
      <c r="P1653" s="6">
        <f t="shared" si="858"/>
        <v>0.32737710478085186</v>
      </c>
    </row>
    <row r="1654" spans="1:16" x14ac:dyDescent="0.25">
      <c r="A1654" s="33">
        <f t="shared" si="848"/>
        <v>0.32349876475049133</v>
      </c>
      <c r="B1654" s="24">
        <f t="shared" si="849"/>
        <v>1.0501235249508689E-2</v>
      </c>
      <c r="C1654" s="24">
        <f t="shared" si="850"/>
        <v>0.71303264612477824</v>
      </c>
      <c r="D1654" s="24">
        <f t="shared" si="851"/>
        <v>8.2135939722542521E-4</v>
      </c>
      <c r="E1654" s="24">
        <f t="shared" si="852"/>
        <v>8.679472300277459E-2</v>
      </c>
      <c r="F1654" s="6">
        <f t="shared" si="853"/>
        <v>0.49917102645842648</v>
      </c>
      <c r="G1654" s="94">
        <f t="shared" si="859"/>
        <v>3.8691259884403588E-3</v>
      </c>
      <c r="H1654" s="6">
        <f t="shared" si="846"/>
        <v>0.32736789073893169</v>
      </c>
      <c r="I1654" s="6">
        <f t="shared" si="854"/>
        <v>0.11907645190283797</v>
      </c>
      <c r="J1654" s="6">
        <f t="shared" si="855"/>
        <v>0.93021794809716196</v>
      </c>
      <c r="K1654" s="6">
        <f t="shared" si="856"/>
        <v>9.3305792669686069E-2</v>
      </c>
      <c r="L1654" s="94">
        <f t="shared" si="857"/>
        <v>2.6645961794171812E-4</v>
      </c>
      <c r="M1654" s="94">
        <f>M1646</f>
        <v>8.677302478835308E-4</v>
      </c>
      <c r="N1654" s="6">
        <f t="shared" si="847"/>
        <v>3.9696645303883714E-4</v>
      </c>
      <c r="O1654" s="6">
        <f>O1646</f>
        <v>0.3269801415024623</v>
      </c>
      <c r="P1654" s="6">
        <f t="shared" si="858"/>
        <v>0.32737710795550112</v>
      </c>
    </row>
    <row r="1655" spans="1:16" x14ac:dyDescent="0.25">
      <c r="A1655" s="33">
        <f t="shared" si="848"/>
        <v>0.32350337335877605</v>
      </c>
      <c r="B1655" s="24">
        <f t="shared" si="849"/>
        <v>1.0496626641223972E-2</v>
      </c>
      <c r="C1655" s="24">
        <f t="shared" si="850"/>
        <v>0.71287448876925996</v>
      </c>
      <c r="D1655" s="24">
        <f t="shared" si="851"/>
        <v>8.2082222915424747E-4</v>
      </c>
      <c r="E1655" s="24">
        <f t="shared" si="852"/>
        <v>8.6795260170845767E-2</v>
      </c>
      <c r="F1655" s="6">
        <f t="shared" si="853"/>
        <v>0.49916793713376817</v>
      </c>
      <c r="G1655" s="94">
        <f t="shared" si="859"/>
        <v>3.8690780972419486E-3</v>
      </c>
      <c r="H1655" s="6">
        <f t="shared" si="846"/>
        <v>0.32737245145601801</v>
      </c>
      <c r="I1655" s="6">
        <f t="shared" si="854"/>
        <v>0.11905003962446642</v>
      </c>
      <c r="J1655" s="6">
        <f t="shared" si="855"/>
        <v>0.93024436037553349</v>
      </c>
      <c r="K1655" s="6">
        <f t="shared" si="856"/>
        <v>9.3303720901685552E-2</v>
      </c>
      <c r="L1655" s="94">
        <f t="shared" si="857"/>
        <v>2.6646420654646293E-4</v>
      </c>
      <c r="M1655" s="94">
        <f t="shared" si="860"/>
        <v>8.677302478835308E-4</v>
      </c>
      <c r="N1655" s="6">
        <f t="shared" si="847"/>
        <v>3.9696805905049777E-4</v>
      </c>
      <c r="O1655" s="6">
        <f t="shared" si="861"/>
        <v>0.3269801415024623</v>
      </c>
      <c r="P1655" s="6">
        <f t="shared" si="858"/>
        <v>0.32737710956151278</v>
      </c>
    </row>
    <row r="1656" spans="1:16" x14ac:dyDescent="0.25">
      <c r="A1656" s="33">
        <f t="shared" si="848"/>
        <v>0.32350570241152343</v>
      </c>
      <c r="B1656" s="24">
        <f t="shared" si="849"/>
        <v>1.0494297588476587E-2</v>
      </c>
      <c r="C1656" s="24">
        <f t="shared" si="850"/>
        <v>0.71279454799513786</v>
      </c>
      <c r="D1656" s="24">
        <f t="shared" si="851"/>
        <v>8.2055080387647447E-4</v>
      </c>
      <c r="E1656" s="24">
        <f t="shared" si="852"/>
        <v>8.6795531596123549E-2</v>
      </c>
      <c r="F1656" s="6">
        <f t="shared" si="853"/>
        <v>0.49916637614562165</v>
      </c>
      <c r="G1656" s="94">
        <f t="shared" si="859"/>
        <v>3.8690538986700653E-3</v>
      </c>
      <c r="H1656" s="6">
        <f t="shared" si="846"/>
        <v>0.32737475631019347</v>
      </c>
      <c r="I1656" s="6">
        <f t="shared" si="854"/>
        <v>0.11903668951518803</v>
      </c>
      <c r="J1656" s="6">
        <f t="shared" si="855"/>
        <v>0.93025771048481198</v>
      </c>
      <c r="K1656" s="6">
        <f t="shared" si="856"/>
        <v>9.3302673676189468E-2</v>
      </c>
      <c r="L1656" s="94">
        <f t="shared" si="857"/>
        <v>2.6646652668294723E-4</v>
      </c>
      <c r="M1656" s="94">
        <f t="shared" si="860"/>
        <v>8.677302478835308E-4</v>
      </c>
      <c r="N1656" s="6">
        <f t="shared" si="847"/>
        <v>3.9696887109826729E-4</v>
      </c>
      <c r="O1656" s="6">
        <f t="shared" si="861"/>
        <v>0.3269801415024623</v>
      </c>
      <c r="P1656" s="6">
        <f t="shared" si="858"/>
        <v>0.32737711037356054</v>
      </c>
    </row>
    <row r="1657" spans="1:16" x14ac:dyDescent="0.25">
      <c r="A1657" s="33">
        <f t="shared" si="848"/>
        <v>0.323506879443207</v>
      </c>
      <c r="B1657" s="24">
        <f t="shared" si="849"/>
        <v>1.0493120556793023E-2</v>
      </c>
      <c r="C1657" s="24">
        <f t="shared" si="850"/>
        <v>0.71275414511973301</v>
      </c>
      <c r="D1657" s="24">
        <f t="shared" si="851"/>
        <v>8.2041364496680997E-4</v>
      </c>
      <c r="E1657" s="24">
        <f t="shared" si="852"/>
        <v>8.6795668755033209E-2</v>
      </c>
      <c r="F1657" s="6">
        <f t="shared" si="853"/>
        <v>0.49916558733764455</v>
      </c>
      <c r="G1657" s="94">
        <f t="shared" si="859"/>
        <v>3.8690416705300561E-3</v>
      </c>
      <c r="H1657" s="6">
        <f t="shared" si="846"/>
        <v>0.32737592111373703</v>
      </c>
      <c r="I1657" s="6">
        <f t="shared" si="854"/>
        <v>0.11902994223499543</v>
      </c>
      <c r="J1657" s="6">
        <f t="shared" si="855"/>
        <v>0.93026445776500455</v>
      </c>
      <c r="K1657" s="6">
        <f t="shared" si="856"/>
        <v>9.3302144385439684E-2</v>
      </c>
      <c r="L1657" s="94">
        <f t="shared" si="857"/>
        <v>2.6646769951339301E-4</v>
      </c>
      <c r="M1657" s="94">
        <f t="shared" si="860"/>
        <v>8.677302478835308E-4</v>
      </c>
      <c r="N1657" s="6">
        <f t="shared" si="847"/>
        <v>3.9696928158892335E-4</v>
      </c>
      <c r="O1657" s="6">
        <f t="shared" si="861"/>
        <v>0.3269801415024623</v>
      </c>
      <c r="P1657" s="6">
        <f t="shared" si="858"/>
        <v>0.32737711078405124</v>
      </c>
    </row>
    <row r="1658" spans="1:16" x14ac:dyDescent="0.25">
      <c r="A1658" s="33">
        <f t="shared" si="848"/>
        <v>0.32350747427836413</v>
      </c>
      <c r="B1658" s="24">
        <f t="shared" si="849"/>
        <v>1.0492525721635892E-2</v>
      </c>
      <c r="C1658" s="24">
        <f t="shared" si="850"/>
        <v>0.7127337259307498</v>
      </c>
      <c r="D1658" s="24">
        <f t="shared" si="851"/>
        <v>8.2034433195648929E-4</v>
      </c>
      <c r="E1658" s="24">
        <f t="shared" si="852"/>
        <v>8.6795738068043526E-2</v>
      </c>
      <c r="F1658" s="6">
        <f t="shared" si="853"/>
        <v>0.49916518871588872</v>
      </c>
      <c r="G1658" s="94">
        <f t="shared" si="859"/>
        <v>3.8690354910833661E-3</v>
      </c>
      <c r="H1658" s="6">
        <f t="shared" si="846"/>
        <v>0.32737650976944749</v>
      </c>
      <c r="I1658" s="6">
        <f t="shared" si="854"/>
        <v>0.11902653223043522</v>
      </c>
      <c r="J1658" s="6">
        <f t="shared" si="855"/>
        <v>0.93026786776956472</v>
      </c>
      <c r="K1658" s="6">
        <f t="shared" si="856"/>
        <v>9.3301876884286372E-2</v>
      </c>
      <c r="L1658" s="94">
        <f t="shared" si="857"/>
        <v>2.6646829230322482E-4</v>
      </c>
      <c r="M1658" s="94">
        <f t="shared" si="860"/>
        <v>8.677302478835308E-4</v>
      </c>
      <c r="N1658" s="6">
        <f t="shared" si="847"/>
        <v>3.9696948906536449E-4</v>
      </c>
      <c r="O1658" s="6">
        <f t="shared" si="861"/>
        <v>0.3269801415024623</v>
      </c>
      <c r="P1658" s="6">
        <f t="shared" si="858"/>
        <v>0.32737711099152766</v>
      </c>
    </row>
    <row r="1659" spans="1:16" x14ac:dyDescent="0.25">
      <c r="A1659" s="33">
        <f t="shared" si="848"/>
        <v>0.32350777488940419</v>
      </c>
      <c r="B1659" s="24">
        <f t="shared" si="849"/>
        <v>1.0492225110595832E-2</v>
      </c>
      <c r="C1659" s="24">
        <f t="shared" si="850"/>
        <v>0.7127234064997654</v>
      </c>
      <c r="D1659" s="24">
        <f t="shared" si="851"/>
        <v>8.203093040571618E-4</v>
      </c>
      <c r="E1659" s="24">
        <f t="shared" si="852"/>
        <v>8.6795773095942858E-2</v>
      </c>
      <c r="F1659" s="6">
        <f t="shared" si="853"/>
        <v>0.49916498726935099</v>
      </c>
      <c r="G1659" s="94">
        <f t="shared" si="859"/>
        <v>3.8690323682548339E-3</v>
      </c>
      <c r="H1659" s="6">
        <f t="shared" si="846"/>
        <v>0.327376807257659</v>
      </c>
      <c r="I1659" s="6">
        <f t="shared" si="854"/>
        <v>0.11902480888546083</v>
      </c>
      <c r="J1659" s="6">
        <f t="shared" si="855"/>
        <v>0.93026959111453911</v>
      </c>
      <c r="K1659" s="6">
        <f t="shared" si="856"/>
        <v>9.330174169399047E-2</v>
      </c>
      <c r="L1659" s="94">
        <f t="shared" si="857"/>
        <v>2.6646859190050572E-4</v>
      </c>
      <c r="M1659" s="94">
        <f t="shared" si="860"/>
        <v>8.677302478835308E-4</v>
      </c>
      <c r="N1659" s="6">
        <f t="shared" si="847"/>
        <v>3.9696959392441274E-4</v>
      </c>
      <c r="O1659" s="6">
        <f t="shared" si="861"/>
        <v>0.3269801415024623</v>
      </c>
      <c r="P1659" s="6">
        <f t="shared" si="858"/>
        <v>0.32737711109638673</v>
      </c>
    </row>
    <row r="1660" spans="1:16" x14ac:dyDescent="0.25">
      <c r="A1660" s="33">
        <f t="shared" si="848"/>
        <v>0.32350792680876805</v>
      </c>
      <c r="B1660" s="24">
        <f t="shared" si="849"/>
        <v>1.0492073191231965E-2</v>
      </c>
      <c r="C1660" s="24">
        <f t="shared" si="850"/>
        <v>0.71271819132953773</v>
      </c>
      <c r="D1660" s="24">
        <f t="shared" si="851"/>
        <v>8.2029160224333356E-4</v>
      </c>
      <c r="E1660" s="24">
        <f t="shared" si="852"/>
        <v>8.6795790797756678E-2</v>
      </c>
      <c r="F1660" s="6">
        <f t="shared" si="853"/>
        <v>0.4991648854657314</v>
      </c>
      <c r="G1660" s="94">
        <f t="shared" si="859"/>
        <v>3.8690307900934272E-3</v>
      </c>
      <c r="H1660" s="6">
        <f t="shared" si="846"/>
        <v>0.32737695759886148</v>
      </c>
      <c r="I1660" s="6">
        <f t="shared" si="854"/>
        <v>0.11902393795203281</v>
      </c>
      <c r="J1660" s="6">
        <f t="shared" si="855"/>
        <v>0.93027046204796715</v>
      </c>
      <c r="K1660" s="6">
        <f t="shared" si="856"/>
        <v>9.330167337214805E-2</v>
      </c>
      <c r="L1660" s="94">
        <f t="shared" si="857"/>
        <v>2.6646874331262614E-4</v>
      </c>
      <c r="M1660" s="94">
        <f t="shared" si="860"/>
        <v>8.677302478835308E-4</v>
      </c>
      <c r="N1660" s="6">
        <f t="shared" si="847"/>
        <v>3.9696964691865493E-4</v>
      </c>
      <c r="O1660" s="6">
        <f t="shared" si="861"/>
        <v>0.3269801415024623</v>
      </c>
      <c r="P1660" s="6">
        <f t="shared" si="858"/>
        <v>0.32737711114938095</v>
      </c>
    </row>
    <row r="1661" spans="1:16" x14ac:dyDescent="0.25">
      <c r="A1661" s="33">
        <f t="shared" si="848"/>
        <v>0.32350800358402776</v>
      </c>
      <c r="B1661" s="24">
        <f t="shared" si="849"/>
        <v>1.049199641597226E-2</v>
      </c>
      <c r="C1661" s="24">
        <f t="shared" si="850"/>
        <v>0.71271555573293188</v>
      </c>
      <c r="D1661" s="24">
        <f t="shared" si="851"/>
        <v>8.2028265635155143E-4</v>
      </c>
      <c r="E1661" s="24">
        <f t="shared" si="852"/>
        <v>8.6795799743648469E-2</v>
      </c>
      <c r="F1661" s="6">
        <f t="shared" si="853"/>
        <v>0.4991648340176767</v>
      </c>
      <c r="G1661" s="94">
        <f t="shared" si="859"/>
        <v>3.869029992544949E-3</v>
      </c>
      <c r="H1661" s="6">
        <f t="shared" si="846"/>
        <v>0.32737703357657272</v>
      </c>
      <c r="I1661" s="6">
        <f t="shared" si="854"/>
        <v>0.11902349780739963</v>
      </c>
      <c r="J1661" s="6">
        <f t="shared" si="855"/>
        <v>0.93027090219260034</v>
      </c>
      <c r="K1661" s="6">
        <f t="shared" si="856"/>
        <v>9.3301638844206849E-2</v>
      </c>
      <c r="L1661" s="94">
        <f t="shared" si="857"/>
        <v>2.6646881983283797E-4</v>
      </c>
      <c r="M1661" s="94">
        <f t="shared" si="860"/>
        <v>8.677302478835308E-4</v>
      </c>
      <c r="N1661" s="6">
        <f t="shared" si="847"/>
        <v>3.9696967370072905E-4</v>
      </c>
      <c r="O1661" s="6">
        <f t="shared" si="861"/>
        <v>0.3269801415024623</v>
      </c>
      <c r="P1661" s="6">
        <f t="shared" si="858"/>
        <v>0.32737711117616303</v>
      </c>
    </row>
    <row r="1662" spans="1:16" x14ac:dyDescent="0.25">
      <c r="A1662" s="33">
        <f t="shared" si="848"/>
        <v>0.32350804238382291</v>
      </c>
      <c r="B1662" s="24">
        <f t="shared" si="849"/>
        <v>1.0491957616177106E-2</v>
      </c>
      <c r="C1662" s="24">
        <f t="shared" si="850"/>
        <v>0.71271422378197169</v>
      </c>
      <c r="D1662" s="24">
        <f t="shared" si="851"/>
        <v>8.2027813539200134E-4</v>
      </c>
      <c r="E1662" s="24">
        <f t="shared" si="852"/>
        <v>8.679580426460802E-2</v>
      </c>
      <c r="F1662" s="6">
        <f t="shared" si="853"/>
        <v>0.49916480801752561</v>
      </c>
      <c r="G1662" s="94">
        <f t="shared" si="859"/>
        <v>3.8690295894902665E-3</v>
      </c>
      <c r="H1662" s="6">
        <f t="shared" si="846"/>
        <v>0.32737707197331317</v>
      </c>
      <c r="I1662" s="6">
        <f t="shared" si="854"/>
        <v>0.11902327537158928</v>
      </c>
      <c r="J1662" s="6">
        <f t="shared" si="855"/>
        <v>0.93027112462841066</v>
      </c>
      <c r="K1662" s="6">
        <f t="shared" si="856"/>
        <v>9.3301621394814238E-2</v>
      </c>
      <c r="L1662" s="94">
        <f t="shared" si="857"/>
        <v>2.6646885850407134E-4</v>
      </c>
      <c r="M1662" s="94">
        <f t="shared" si="860"/>
        <v>8.677302478835308E-4</v>
      </c>
      <c r="N1662" s="6">
        <f t="shared" si="847"/>
        <v>3.9696968723566069E-4</v>
      </c>
      <c r="O1662" s="6">
        <f t="shared" si="861"/>
        <v>0.3269801415024623</v>
      </c>
      <c r="P1662" s="6">
        <f t="shared" si="858"/>
        <v>0.32737711118969798</v>
      </c>
    </row>
    <row r="1663" spans="1:16" x14ac:dyDescent="0.25">
      <c r="A1663" s="33">
        <f t="shared" si="848"/>
        <v>0.32350806199201532</v>
      </c>
      <c r="B1663" s="24">
        <f t="shared" si="849"/>
        <v>1.0491938007984702E-2</v>
      </c>
      <c r="C1663" s="24">
        <f t="shared" si="850"/>
        <v>0.7127135506550708</v>
      </c>
      <c r="D1663" s="24">
        <f t="shared" si="851"/>
        <v>8.2027585064474895E-4</v>
      </c>
      <c r="E1663" s="24">
        <f t="shared" si="852"/>
        <v>8.6795806549355273E-2</v>
      </c>
      <c r="F1663" s="6">
        <f t="shared" si="853"/>
        <v>0.49916479487788823</v>
      </c>
      <c r="G1663" s="94">
        <f t="shared" si="859"/>
        <v>3.869029385799444E-3</v>
      </c>
      <c r="H1663" s="6">
        <f t="shared" si="846"/>
        <v>0.32737709137781479</v>
      </c>
      <c r="I1663" s="6">
        <f t="shared" si="854"/>
        <v>0.11902316295939683</v>
      </c>
      <c r="J1663" s="6">
        <f t="shared" si="855"/>
        <v>0.93027123704060311</v>
      </c>
      <c r="K1663" s="6">
        <f t="shared" si="856"/>
        <v>9.3301612576426399E-2</v>
      </c>
      <c r="L1663" s="94">
        <f t="shared" si="857"/>
        <v>2.6646887804737706E-4</v>
      </c>
      <c r="M1663" s="94">
        <f t="shared" si="860"/>
        <v>8.677302478835308E-4</v>
      </c>
      <c r="N1663" s="6">
        <f t="shared" si="847"/>
        <v>3.9696969407581771E-4</v>
      </c>
      <c r="O1663" s="6">
        <f t="shared" si="861"/>
        <v>0.3269801415024623</v>
      </c>
      <c r="P1663" s="6">
        <f t="shared" si="858"/>
        <v>0.32737711119653812</v>
      </c>
    </row>
    <row r="1664" spans="1:16" x14ac:dyDescent="0.25">
      <c r="A1664" s="33">
        <f t="shared" si="848"/>
        <v>0.32350807190137698</v>
      </c>
      <c r="B1664" s="24">
        <f t="shared" si="849"/>
        <v>1.0491928098623038E-2</v>
      </c>
      <c r="C1664" s="24">
        <f t="shared" si="850"/>
        <v>0.71271321047774538</v>
      </c>
      <c r="D1664" s="24">
        <f t="shared" si="851"/>
        <v>8.2027469600637337E-4</v>
      </c>
      <c r="E1664" s="24">
        <f t="shared" si="852"/>
        <v>8.6795807703993644E-2</v>
      </c>
      <c r="F1664" s="6">
        <f t="shared" si="853"/>
        <v>0.49916478823753496</v>
      </c>
      <c r="G1664" s="94">
        <f t="shared" si="859"/>
        <v>3.8690292828606069E-3</v>
      </c>
      <c r="H1664" s="6">
        <f t="shared" si="846"/>
        <v>0.32737710118423757</v>
      </c>
      <c r="I1664" s="6">
        <f t="shared" si="854"/>
        <v>0.11902310614978348</v>
      </c>
      <c r="J1664" s="6">
        <f t="shared" si="855"/>
        <v>0.93027129385021645</v>
      </c>
      <c r="K1664" s="6">
        <f t="shared" si="856"/>
        <v>9.3301608119887539E-2</v>
      </c>
      <c r="L1664" s="94">
        <f t="shared" si="857"/>
        <v>2.6646888792396885E-4</v>
      </c>
      <c r="M1664" s="94">
        <f t="shared" si="860"/>
        <v>8.677302478835308E-4</v>
      </c>
      <c r="N1664" s="6">
        <f t="shared" si="847"/>
        <v>3.9696969753262481E-4</v>
      </c>
      <c r="O1664" s="6">
        <f t="shared" si="861"/>
        <v>0.3269801415024623</v>
      </c>
      <c r="P1664" s="6">
        <f t="shared" si="858"/>
        <v>0.32737711119999491</v>
      </c>
    </row>
    <row r="1665" spans="1:16" x14ac:dyDescent="0.25">
      <c r="A1665" s="33">
        <f t="shared" si="848"/>
        <v>0.32350807690925565</v>
      </c>
      <c r="B1665" s="24">
        <f t="shared" si="849"/>
        <v>1.0491923090744371E-2</v>
      </c>
      <c r="C1665" s="24">
        <f t="shared" si="850"/>
        <v>0.71271303856280133</v>
      </c>
      <c r="D1665" s="24">
        <f t="shared" si="851"/>
        <v>8.2027411248877726E-4</v>
      </c>
      <c r="E1665" s="24">
        <f t="shared" si="852"/>
        <v>8.6795808287511239E-2</v>
      </c>
      <c r="F1665" s="6">
        <f t="shared" si="853"/>
        <v>0.49916478488171118</v>
      </c>
      <c r="G1665" s="94">
        <f t="shared" si="859"/>
        <v>3.8690292308385869E-3</v>
      </c>
      <c r="H1665" s="6">
        <f t="shared" si="846"/>
        <v>0.32737710614009424</v>
      </c>
      <c r="I1665" s="6">
        <f t="shared" si="854"/>
        <v>0.11902307743998783</v>
      </c>
      <c r="J1665" s="6">
        <f t="shared" si="855"/>
        <v>0.9302713225600121</v>
      </c>
      <c r="K1665" s="6">
        <f t="shared" si="856"/>
        <v>9.3301605867692441E-2</v>
      </c>
      <c r="L1665" s="94">
        <f t="shared" si="857"/>
        <v>2.6646889291529217E-4</v>
      </c>
      <c r="M1665" s="94">
        <f t="shared" si="860"/>
        <v>8.677302478835308E-4</v>
      </c>
      <c r="N1665" s="6">
        <f t="shared" si="847"/>
        <v>3.9696969927958801E-4</v>
      </c>
      <c r="O1665" s="6">
        <f t="shared" si="861"/>
        <v>0.3269801415024623</v>
      </c>
      <c r="P1665" s="6">
        <f t="shared" si="858"/>
        <v>0.3273771112017419</v>
      </c>
    </row>
    <row r="1666" spans="1:16" x14ac:dyDescent="0.25">
      <c r="A1666" s="33">
        <f t="shared" si="848"/>
        <v>0.32350807944007948</v>
      </c>
      <c r="B1666" s="24">
        <f t="shared" si="849"/>
        <v>1.0491920559920542E-2</v>
      </c>
      <c r="C1666" s="24">
        <f t="shared" si="850"/>
        <v>0.71271295168239934</v>
      </c>
      <c r="D1666" s="24">
        <f t="shared" si="851"/>
        <v>8.2027381759745149E-4</v>
      </c>
      <c r="E1666" s="24">
        <f t="shared" si="852"/>
        <v>8.6795808582402559E-2</v>
      </c>
      <c r="F1666" s="6">
        <f t="shared" si="853"/>
        <v>0.49916478318578411</v>
      </c>
      <c r="G1666" s="94">
        <f t="shared" si="859"/>
        <v>3.8690292045483049E-3</v>
      </c>
      <c r="H1666" s="6">
        <f t="shared" si="846"/>
        <v>0.32737710864462777</v>
      </c>
      <c r="I1666" s="6">
        <f t="shared" si="854"/>
        <v>0.1190230629309607</v>
      </c>
      <c r="J1666" s="6">
        <f t="shared" si="855"/>
        <v>0.93027133706903931</v>
      </c>
      <c r="K1666" s="6">
        <f t="shared" si="856"/>
        <v>9.3301604729503856E-2</v>
      </c>
      <c r="L1666" s="94">
        <f t="shared" si="857"/>
        <v>2.6646889543775092E-4</v>
      </c>
      <c r="M1666" s="94">
        <f t="shared" si="860"/>
        <v>8.677302478835308E-4</v>
      </c>
      <c r="N1666" s="6">
        <f t="shared" si="847"/>
        <v>3.9696970016244858E-4</v>
      </c>
      <c r="O1666" s="6">
        <f t="shared" si="861"/>
        <v>0.3269801415024623</v>
      </c>
      <c r="P1666" s="6">
        <f t="shared" si="858"/>
        <v>0.32737711120262475</v>
      </c>
    </row>
    <row r="1667" spans="1:16" x14ac:dyDescent="0.25">
      <c r="A1667" s="33">
        <f t="shared" si="848"/>
        <v>0.323508080719078</v>
      </c>
      <c r="B1667" s="24">
        <f t="shared" si="849"/>
        <v>1.0491919280922024E-2</v>
      </c>
      <c r="C1667" s="24">
        <f t="shared" si="850"/>
        <v>0.712712907775781</v>
      </c>
      <c r="D1667" s="24">
        <f t="shared" si="851"/>
        <v>8.2027366856869178E-4</v>
      </c>
      <c r="E1667" s="24">
        <f t="shared" si="852"/>
        <v>8.679580873143132E-2</v>
      </c>
      <c r="F1667" s="6">
        <f t="shared" si="853"/>
        <v>0.49916478232871614</v>
      </c>
      <c r="G1667" s="94">
        <f t="shared" si="859"/>
        <v>3.869029191262027E-3</v>
      </c>
      <c r="H1667" s="6">
        <f t="shared" si="846"/>
        <v>0.32737710991034003</v>
      </c>
      <c r="I1667" s="6">
        <f t="shared" si="854"/>
        <v>0.11902305559855543</v>
      </c>
      <c r="J1667" s="6">
        <f t="shared" si="855"/>
        <v>0.93027134440144454</v>
      </c>
      <c r="K1667" s="6">
        <f t="shared" si="856"/>
        <v>9.3301604154299195E-2</v>
      </c>
      <c r="L1667" s="94">
        <f t="shared" si="857"/>
        <v>2.6646889671252233E-4</v>
      </c>
      <c r="M1667" s="94">
        <f t="shared" si="860"/>
        <v>8.677302478835308E-4</v>
      </c>
      <c r="N1667" s="6">
        <f t="shared" si="847"/>
        <v>3.9696970060861859E-4</v>
      </c>
      <c r="O1667" s="6">
        <f t="shared" si="861"/>
        <v>0.3269801415024623</v>
      </c>
      <c r="P1667" s="6">
        <f t="shared" si="858"/>
        <v>0.32737711120307089</v>
      </c>
    </row>
    <row r="1669" spans="1:16" x14ac:dyDescent="0.25">
      <c r="A1669" s="11" t="s">
        <v>75</v>
      </c>
      <c r="B1669" s="11"/>
      <c r="C1669" s="11"/>
      <c r="D1669" s="11"/>
      <c r="E1669" s="11"/>
      <c r="F1669">
        <f>F1636+1</f>
        <v>51</v>
      </c>
      <c r="G1669" t="s">
        <v>76</v>
      </c>
      <c r="H1669">
        <f>D$18/100</f>
        <v>0.7</v>
      </c>
      <c r="K1669" t="s">
        <v>15</v>
      </c>
    </row>
    <row r="1670" spans="1:16" x14ac:dyDescent="0.25">
      <c r="A1670" s="4" t="s">
        <v>82</v>
      </c>
      <c r="B1670" s="4" t="s">
        <v>185</v>
      </c>
      <c r="C1670" s="4" t="s">
        <v>186</v>
      </c>
      <c r="D1670" s="4" t="s">
        <v>187</v>
      </c>
      <c r="E1670" s="4" t="s">
        <v>188</v>
      </c>
      <c r="F1670" s="4" t="s">
        <v>79</v>
      </c>
      <c r="G1670" s="4" t="s">
        <v>81</v>
      </c>
      <c r="H1670" s="4" t="s">
        <v>84</v>
      </c>
      <c r="I1670" s="4" t="s">
        <v>60</v>
      </c>
      <c r="J1670" s="4" t="s">
        <v>190</v>
      </c>
      <c r="K1670" s="4" t="s">
        <v>86</v>
      </c>
      <c r="L1670" s="4" t="s">
        <v>88</v>
      </c>
      <c r="M1670" s="4" t="s">
        <v>88</v>
      </c>
      <c r="N1670" s="4" t="s">
        <v>90</v>
      </c>
      <c r="O1670" s="4" t="s">
        <v>92</v>
      </c>
      <c r="P1670" s="4" t="s">
        <v>92</v>
      </c>
    </row>
    <row r="1671" spans="1:16" x14ac:dyDescent="0.25">
      <c r="A1671" s="4" t="s">
        <v>77</v>
      </c>
      <c r="B1671" s="4" t="s">
        <v>10</v>
      </c>
      <c r="C1671" s="4" t="s">
        <v>57</v>
      </c>
      <c r="D1671" s="4" t="s">
        <v>59</v>
      </c>
      <c r="E1671" s="4" t="s">
        <v>189</v>
      </c>
      <c r="F1671" s="4" t="s">
        <v>78</v>
      </c>
      <c r="G1671" s="4" t="s">
        <v>80</v>
      </c>
      <c r="H1671" s="4" t="s">
        <v>83</v>
      </c>
      <c r="I1671" s="4" t="s">
        <v>61</v>
      </c>
      <c r="J1671" s="4" t="s">
        <v>191</v>
      </c>
      <c r="K1671" s="4" t="s">
        <v>85</v>
      </c>
      <c r="L1671" s="4" t="s">
        <v>87</v>
      </c>
      <c r="M1671" s="4" t="s">
        <v>28</v>
      </c>
      <c r="N1671" s="4" t="s">
        <v>89</v>
      </c>
      <c r="O1671" s="4" t="s">
        <v>32</v>
      </c>
      <c r="P1671" s="4" t="s">
        <v>91</v>
      </c>
    </row>
    <row r="1672" spans="1:16" x14ac:dyDescent="0.25">
      <c r="A1672" s="4" t="s">
        <v>0</v>
      </c>
      <c r="B1672" s="4" t="s">
        <v>0</v>
      </c>
      <c r="C1672" s="4" t="s">
        <v>97</v>
      </c>
      <c r="D1672" s="4" t="s">
        <v>17</v>
      </c>
      <c r="E1672" s="4" t="s">
        <v>17</v>
      </c>
      <c r="F1672" s="4" t="s">
        <v>22</v>
      </c>
      <c r="G1672" s="4" t="s">
        <v>0</v>
      </c>
      <c r="H1672" s="4" t="s">
        <v>0</v>
      </c>
      <c r="I1672" s="4" t="s">
        <v>0</v>
      </c>
      <c r="J1672" s="4" t="s">
        <v>0</v>
      </c>
      <c r="K1672" s="4" t="s">
        <v>0</v>
      </c>
      <c r="L1672" s="4" t="s">
        <v>20</v>
      </c>
      <c r="M1672" s="4" t="s">
        <v>20</v>
      </c>
      <c r="N1672" s="4" t="s">
        <v>0</v>
      </c>
      <c r="O1672" s="4" t="s">
        <v>0</v>
      </c>
      <c r="P1672" s="4" t="s">
        <v>0</v>
      </c>
    </row>
    <row r="1673" spans="1:16" x14ac:dyDescent="0.25">
      <c r="A1673" s="24">
        <v>0.2</v>
      </c>
      <c r="B1673" s="24">
        <f>IF(A1673&lt;0.167,A1673,2*0.167-A1673)</f>
        <v>0.13400000000000001</v>
      </c>
      <c r="C1673" s="24">
        <f>2*ACOS((0.167-B1673)/0.167)</f>
        <v>2.7437647987045688</v>
      </c>
      <c r="D1673" s="24">
        <f>0.167^2*(C1673-SIN(C1673))/2</f>
        <v>3.2858095406100046E-2</v>
      </c>
      <c r="E1673" s="24">
        <f>IF(A1673&lt;0.167,D1673,3.1416*(0.167)^2-D1673)</f>
        <v>5.4757986993899971E-2</v>
      </c>
      <c r="F1673" s="6">
        <f>$D$19/E1673</f>
        <v>0.7912162837048089</v>
      </c>
      <c r="G1673" s="94">
        <f>F1673^2/(2*32.2)</f>
        <v>9.7208572608641092E-3</v>
      </c>
      <c r="H1673" s="6">
        <f t="shared" ref="H1673:H1700" si="862">A1673+G1673</f>
        <v>0.20972085726086412</v>
      </c>
      <c r="I1673" s="6">
        <f>0.167*C1673</f>
        <v>0.45820872138366303</v>
      </c>
      <c r="J1673" s="6">
        <f>IF(A1673&lt;0.167,I1673,(2*3.1416*0.167-I1673))</f>
        <v>0.59108567861633698</v>
      </c>
      <c r="K1673" s="6">
        <f>E1673/J1673</f>
        <v>9.2639678095537803E-2</v>
      </c>
      <c r="L1673" s="94">
        <f>($D$21^2)*(F1673^2)/(($D$20^2)*(K1673^1.333))</f>
        <v>6.7588190163551704E-4</v>
      </c>
      <c r="M1673" s="94">
        <f>D1656</f>
        <v>8.2055080387647447E-4</v>
      </c>
      <c r="N1673" s="6">
        <f t="shared" ref="N1673:N1700" si="863">((M1673+L1673)/2)*D$30</f>
        <v>5.2375144692919703E-4</v>
      </c>
      <c r="O1673" s="6">
        <f>H1667</f>
        <v>0.32737710991034003</v>
      </c>
      <c r="P1673" s="6">
        <f>N1673+O1673</f>
        <v>0.3279008613572692</v>
      </c>
    </row>
    <row r="1674" spans="1:16" x14ac:dyDescent="0.25">
      <c r="A1674" s="33">
        <f t="shared" ref="A1674:A1700" si="864">A1673+(P1673-H1673)/2</f>
        <v>0.25909000204820254</v>
      </c>
      <c r="B1674" s="24">
        <f t="shared" ref="B1674:B1700" si="865">IF(A1674&lt;0.167,A1674,2*0.167-A1674)</f>
        <v>7.490999795179748E-2</v>
      </c>
      <c r="C1674" s="24">
        <f t="shared" ref="C1674:C1700" si="866">2*ACOS((0.167-B1674)/0.167)</f>
        <v>1.9734206558052221</v>
      </c>
      <c r="D1674" s="24">
        <f t="shared" ref="D1674:D1700" si="867">0.167^2*(C1674-SIN(C1674))/2</f>
        <v>1.4688924262738434E-2</v>
      </c>
      <c r="E1674" s="24">
        <f t="shared" ref="E1674:E1700" si="868">IF(A1674&lt;0.167,D1674,3.1416*(0.167)^2-D1674)</f>
        <v>7.2927158137261583E-2</v>
      </c>
      <c r="F1674" s="6">
        <f t="shared" ref="F1674:F1700" si="869">$D$19/E1674</f>
        <v>0.59409158507073379</v>
      </c>
      <c r="G1674" s="94">
        <f>F1674^2/2/32.2</f>
        <v>5.4805094945940512E-3</v>
      </c>
      <c r="H1674" s="6">
        <f t="shared" si="862"/>
        <v>0.26457051154279659</v>
      </c>
      <c r="I1674" s="6">
        <f t="shared" ref="I1674:I1700" si="870">0.167*C1674</f>
        <v>0.32956124951947213</v>
      </c>
      <c r="J1674" s="6">
        <f t="shared" ref="J1674:J1700" si="871">IF(A1674&lt;0.167,I1674,(2*3.1416*0.167-I1674))</f>
        <v>0.71973315048052777</v>
      </c>
      <c r="K1674" s="6">
        <f t="shared" ref="K1674:K1700" si="872">E1674/J1674</f>
        <v>0.10132527324685819</v>
      </c>
      <c r="L1674" s="94">
        <f t="shared" ref="L1674:L1700" si="873">($D$21^2)*(F1674^2)/(($D$20^2)*(K1674^1.333))</f>
        <v>3.3814722745709674E-4</v>
      </c>
      <c r="M1674" s="94">
        <f>M1673</f>
        <v>8.2055080387647447E-4</v>
      </c>
      <c r="N1674" s="6">
        <f t="shared" si="863"/>
        <v>4.0554431096674994E-4</v>
      </c>
      <c r="O1674" s="6">
        <f>O1673</f>
        <v>0.32737710991034003</v>
      </c>
      <c r="P1674" s="6">
        <f t="shared" ref="P1674:P1700" si="874">N1674+O1674</f>
        <v>0.32778265422130676</v>
      </c>
    </row>
    <row r="1675" spans="1:16" x14ac:dyDescent="0.25">
      <c r="A1675" s="33">
        <f t="shared" si="864"/>
        <v>0.29069607338745762</v>
      </c>
      <c r="B1675" s="24">
        <f t="shared" si="865"/>
        <v>4.3303926612542398E-2</v>
      </c>
      <c r="C1675" s="24">
        <f t="shared" si="866"/>
        <v>1.473384024922697</v>
      </c>
      <c r="D1675" s="24">
        <f t="shared" si="867"/>
        <v>6.6672120063844412E-3</v>
      </c>
      <c r="E1675" s="24">
        <f t="shared" si="868"/>
        <v>8.0948870393615577E-2</v>
      </c>
      <c r="F1675" s="6">
        <f t="shared" si="869"/>
        <v>0.53521946336989112</v>
      </c>
      <c r="G1675" s="94">
        <f t="shared" ref="G1675:G1700" si="875">F1675^2/2/32.2</f>
        <v>4.4481346889744438E-3</v>
      </c>
      <c r="H1675" s="6">
        <f t="shared" si="862"/>
        <v>0.29514420807643205</v>
      </c>
      <c r="I1675" s="6">
        <f t="shared" si="870"/>
        <v>0.24605513216209043</v>
      </c>
      <c r="J1675" s="6">
        <f t="shared" si="871"/>
        <v>0.80323926783790955</v>
      </c>
      <c r="K1675" s="6">
        <f t="shared" si="872"/>
        <v>0.10077802920605064</v>
      </c>
      <c r="L1675" s="94">
        <f t="shared" si="873"/>
        <v>2.7643812475286559E-4</v>
      </c>
      <c r="M1675" s="94">
        <f t="shared" ref="M1675:M1700" si="876">M1674</f>
        <v>8.2055080387647447E-4</v>
      </c>
      <c r="N1675" s="6">
        <f t="shared" si="863"/>
        <v>3.8394612502026896E-4</v>
      </c>
      <c r="O1675" s="6">
        <f t="shared" ref="O1675:O1700" si="877">O1674</f>
        <v>0.32737710991034003</v>
      </c>
      <c r="P1675" s="6">
        <f t="shared" si="874"/>
        <v>0.32776105603536032</v>
      </c>
    </row>
    <row r="1676" spans="1:16" x14ac:dyDescent="0.25">
      <c r="A1676" s="33">
        <f t="shared" si="864"/>
        <v>0.30700449736692176</v>
      </c>
      <c r="B1676" s="24">
        <f t="shared" si="865"/>
        <v>2.6995502633078261E-2</v>
      </c>
      <c r="C1676" s="24">
        <f t="shared" si="866"/>
        <v>1.1530929085937687</v>
      </c>
      <c r="D1676" s="24">
        <f t="shared" si="867"/>
        <v>3.3337105247603694E-3</v>
      </c>
      <c r="E1676" s="24">
        <f t="shared" si="868"/>
        <v>8.4282371875239653E-2</v>
      </c>
      <c r="F1676" s="6">
        <f t="shared" si="869"/>
        <v>0.51405068472210225</v>
      </c>
      <c r="G1676" s="94">
        <f t="shared" si="875"/>
        <v>4.1032314668208413E-3</v>
      </c>
      <c r="H1676" s="6">
        <f t="shared" si="862"/>
        <v>0.3111077288337426</v>
      </c>
      <c r="I1676" s="6">
        <f t="shared" si="870"/>
        <v>0.19256651573515937</v>
      </c>
      <c r="J1676" s="6">
        <f t="shared" si="871"/>
        <v>0.85672788426484059</v>
      </c>
      <c r="K1676" s="6">
        <f t="shared" si="872"/>
        <v>9.837706163557694E-2</v>
      </c>
      <c r="L1676" s="94">
        <f t="shared" si="873"/>
        <v>2.6333295998357941E-4</v>
      </c>
      <c r="M1676" s="94">
        <f t="shared" si="876"/>
        <v>8.2055080387647447E-4</v>
      </c>
      <c r="N1676" s="6">
        <f t="shared" si="863"/>
        <v>3.7935931735101885E-4</v>
      </c>
      <c r="O1676" s="6">
        <f t="shared" si="877"/>
        <v>0.32737710991034003</v>
      </c>
      <c r="P1676" s="6">
        <f t="shared" si="874"/>
        <v>0.32775646922769103</v>
      </c>
    </row>
    <row r="1677" spans="1:16" x14ac:dyDescent="0.25">
      <c r="A1677" s="33">
        <f t="shared" si="864"/>
        <v>0.315328867563896</v>
      </c>
      <c r="B1677" s="24">
        <f t="shared" si="865"/>
        <v>1.8671132436104021E-2</v>
      </c>
      <c r="C1677" s="24">
        <f t="shared" si="866"/>
        <v>0.95478144582684932</v>
      </c>
      <c r="D1677" s="24">
        <f t="shared" si="867"/>
        <v>1.9326235265445613E-3</v>
      </c>
      <c r="E1677" s="24">
        <f t="shared" si="868"/>
        <v>8.5683458873455451E-2</v>
      </c>
      <c r="F1677" s="6">
        <f t="shared" si="869"/>
        <v>0.50564498144801096</v>
      </c>
      <c r="G1677" s="94">
        <f t="shared" si="875"/>
        <v>3.9701373798689335E-3</v>
      </c>
      <c r="H1677" s="6">
        <f t="shared" si="862"/>
        <v>0.31929900494376495</v>
      </c>
      <c r="I1677" s="6">
        <f t="shared" si="870"/>
        <v>0.15944850145308384</v>
      </c>
      <c r="J1677" s="6">
        <f t="shared" si="871"/>
        <v>0.88984589854691609</v>
      </c>
      <c r="K1677" s="6">
        <f t="shared" si="872"/>
        <v>9.6290221726450867E-2</v>
      </c>
      <c r="L1677" s="94">
        <f t="shared" si="873"/>
        <v>2.6217856498882077E-4</v>
      </c>
      <c r="M1677" s="94">
        <f t="shared" si="876"/>
        <v>8.2055080387647447E-4</v>
      </c>
      <c r="N1677" s="6">
        <f t="shared" si="863"/>
        <v>3.7895527910285329E-4</v>
      </c>
      <c r="O1677" s="6">
        <f t="shared" si="877"/>
        <v>0.32737710991034003</v>
      </c>
      <c r="P1677" s="6">
        <f t="shared" si="874"/>
        <v>0.32775606518944289</v>
      </c>
    </row>
    <row r="1678" spans="1:16" x14ac:dyDescent="0.25">
      <c r="A1678" s="33">
        <f t="shared" si="864"/>
        <v>0.31955739768673497</v>
      </c>
      <c r="B1678" s="24">
        <f t="shared" si="865"/>
        <v>1.4442602313265052E-2</v>
      </c>
      <c r="C1678" s="24">
        <f t="shared" si="866"/>
        <v>0.83789623378917799</v>
      </c>
      <c r="D1678" s="24">
        <f t="shared" si="867"/>
        <v>1.319971677442962E-3</v>
      </c>
      <c r="E1678" s="24">
        <f t="shared" si="868"/>
        <v>8.6296110722557051E-2</v>
      </c>
      <c r="F1678" s="6">
        <f t="shared" si="869"/>
        <v>0.50205519819730315</v>
      </c>
      <c r="G1678" s="94">
        <f t="shared" si="875"/>
        <v>3.9139661806977229E-3</v>
      </c>
      <c r="H1678" s="6">
        <f t="shared" si="862"/>
        <v>0.32347136386743269</v>
      </c>
      <c r="I1678" s="6">
        <f t="shared" si="870"/>
        <v>0.13992867104279275</v>
      </c>
      <c r="J1678" s="6">
        <f t="shared" si="871"/>
        <v>0.90936572895720724</v>
      </c>
      <c r="K1678" s="6">
        <f t="shared" si="872"/>
        <v>9.4897034245522968E-2</v>
      </c>
      <c r="L1678" s="94">
        <f t="shared" si="873"/>
        <v>2.6353967236564013E-4</v>
      </c>
      <c r="M1678" s="94">
        <f t="shared" si="876"/>
        <v>8.2055080387647447E-4</v>
      </c>
      <c r="N1678" s="6">
        <f t="shared" si="863"/>
        <v>3.7943166668474008E-4</v>
      </c>
      <c r="O1678" s="6">
        <f t="shared" si="877"/>
        <v>0.32737710991034003</v>
      </c>
      <c r="P1678" s="6">
        <f t="shared" si="874"/>
        <v>0.32775654157702477</v>
      </c>
    </row>
    <row r="1679" spans="1:16" x14ac:dyDescent="0.25">
      <c r="A1679" s="33">
        <f t="shared" si="864"/>
        <v>0.32169998654153098</v>
      </c>
      <c r="B1679" s="24">
        <f t="shared" si="865"/>
        <v>1.2300013458469039E-2</v>
      </c>
      <c r="C1679" s="24">
        <f t="shared" si="866"/>
        <v>0.77239930827073788</v>
      </c>
      <c r="D1679" s="24">
        <f t="shared" si="867"/>
        <v>1.03947303500171E-3</v>
      </c>
      <c r="E1679" s="24">
        <f t="shared" si="868"/>
        <v>8.6576609364998308E-2</v>
      </c>
      <c r="F1679" s="6">
        <f t="shared" si="869"/>
        <v>0.50042859486231672</v>
      </c>
      <c r="G1679" s="94">
        <f t="shared" si="875"/>
        <v>3.8886456297495759E-3</v>
      </c>
      <c r="H1679" s="6">
        <f t="shared" si="862"/>
        <v>0.32558863217128053</v>
      </c>
      <c r="I1679" s="6">
        <f t="shared" si="870"/>
        <v>0.12899068448121323</v>
      </c>
      <c r="J1679" s="6">
        <f t="shared" si="871"/>
        <v>0.92030371551878676</v>
      </c>
      <c r="K1679" s="6">
        <f t="shared" si="872"/>
        <v>9.4073953962246021E-2</v>
      </c>
      <c r="L1679" s="94">
        <f t="shared" si="873"/>
        <v>2.6489292711675974E-4</v>
      </c>
      <c r="M1679" s="94">
        <f t="shared" si="876"/>
        <v>8.2055080387647447E-4</v>
      </c>
      <c r="N1679" s="6">
        <f t="shared" si="863"/>
        <v>3.7990530584763193E-4</v>
      </c>
      <c r="O1679" s="6">
        <f t="shared" si="877"/>
        <v>0.32737710991034003</v>
      </c>
      <c r="P1679" s="6">
        <f t="shared" si="874"/>
        <v>0.32775701521618766</v>
      </c>
    </row>
    <row r="1680" spans="1:16" x14ac:dyDescent="0.25">
      <c r="A1680" s="33">
        <f t="shared" si="864"/>
        <v>0.32278417806398452</v>
      </c>
      <c r="B1680" s="24">
        <f t="shared" si="865"/>
        <v>1.1215821936015502E-2</v>
      </c>
      <c r="C1680" s="24">
        <f t="shared" si="866"/>
        <v>0.73716282976106884</v>
      </c>
      <c r="D1680" s="24">
        <f t="shared" si="867"/>
        <v>9.0601307279795159E-4</v>
      </c>
      <c r="E1680" s="24">
        <f t="shared" si="868"/>
        <v>8.6710069327202072E-2</v>
      </c>
      <c r="F1680" s="6">
        <f t="shared" si="869"/>
        <v>0.49965835927290686</v>
      </c>
      <c r="G1680" s="94">
        <f t="shared" si="875"/>
        <v>3.8766844098026901E-3</v>
      </c>
      <c r="H1680" s="6">
        <f t="shared" si="862"/>
        <v>0.32666086247378723</v>
      </c>
      <c r="I1680" s="6">
        <f t="shared" si="870"/>
        <v>0.1231061925700985</v>
      </c>
      <c r="J1680" s="6">
        <f t="shared" si="871"/>
        <v>0.92618820742990149</v>
      </c>
      <c r="K1680" s="6">
        <f t="shared" si="872"/>
        <v>9.3620355594696683E-2</v>
      </c>
      <c r="L1680" s="94">
        <f t="shared" si="873"/>
        <v>2.6578505555100113E-4</v>
      </c>
      <c r="M1680" s="94">
        <f t="shared" si="876"/>
        <v>8.2055080387647447E-4</v>
      </c>
      <c r="N1680" s="6">
        <f t="shared" si="863"/>
        <v>3.802175507996165E-4</v>
      </c>
      <c r="O1680" s="6">
        <f t="shared" si="877"/>
        <v>0.32737710991034003</v>
      </c>
      <c r="P1680" s="6">
        <f t="shared" si="874"/>
        <v>0.32775732746113967</v>
      </c>
    </row>
    <row r="1681" spans="1:16" x14ac:dyDescent="0.25">
      <c r="A1681" s="33">
        <f t="shared" si="864"/>
        <v>0.32333241055766071</v>
      </c>
      <c r="B1681" s="24">
        <f t="shared" si="865"/>
        <v>1.0667589442339309E-2</v>
      </c>
      <c r="C1681" s="24">
        <f t="shared" si="866"/>
        <v>0.71871925267382464</v>
      </c>
      <c r="D1681" s="24">
        <f t="shared" si="867"/>
        <v>8.4082538312418398E-4</v>
      </c>
      <c r="E1681" s="24">
        <f t="shared" si="868"/>
        <v>8.6775257016875829E-2</v>
      </c>
      <c r="F1681" s="6">
        <f t="shared" si="869"/>
        <v>0.49928300372586598</v>
      </c>
      <c r="G1681" s="94">
        <f t="shared" si="875"/>
        <v>3.8708620777876254E-3</v>
      </c>
      <c r="H1681" s="6">
        <f t="shared" si="862"/>
        <v>0.32720327263544835</v>
      </c>
      <c r="I1681" s="6">
        <f t="shared" si="870"/>
        <v>0.12002611519652873</v>
      </c>
      <c r="J1681" s="6">
        <f t="shared" si="871"/>
        <v>0.92926828480347123</v>
      </c>
      <c r="K1681" s="6">
        <f t="shared" si="872"/>
        <v>9.3380198631472427E-2</v>
      </c>
      <c r="L1681" s="94">
        <f t="shared" si="873"/>
        <v>2.6629607153121586E-4</v>
      </c>
      <c r="M1681" s="94">
        <f t="shared" si="876"/>
        <v>8.2055080387647447E-4</v>
      </c>
      <c r="N1681" s="6">
        <f t="shared" si="863"/>
        <v>3.803964063926916E-4</v>
      </c>
      <c r="O1681" s="6">
        <f t="shared" si="877"/>
        <v>0.32737710991034003</v>
      </c>
      <c r="P1681" s="6">
        <f t="shared" si="874"/>
        <v>0.32775750631673273</v>
      </c>
    </row>
    <row r="1682" spans="1:16" x14ac:dyDescent="0.25">
      <c r="A1682" s="33">
        <f t="shared" si="864"/>
        <v>0.3236095273983029</v>
      </c>
      <c r="B1682" s="24">
        <f t="shared" si="865"/>
        <v>1.0390472601697121E-2</v>
      </c>
      <c r="C1682" s="24">
        <f t="shared" si="866"/>
        <v>0.70922216898390777</v>
      </c>
      <c r="D1682" s="24">
        <f t="shared" si="867"/>
        <v>8.0848080946997628E-4</v>
      </c>
      <c r="E1682" s="24">
        <f t="shared" si="868"/>
        <v>8.680760159053004E-2</v>
      </c>
      <c r="F1682" s="6">
        <f t="shared" si="869"/>
        <v>0.49909697052609531</v>
      </c>
      <c r="G1682" s="94">
        <f t="shared" si="875"/>
        <v>3.8679780432969882E-3</v>
      </c>
      <c r="H1682" s="6">
        <f t="shared" si="862"/>
        <v>0.32747750544159987</v>
      </c>
      <c r="I1682" s="6">
        <f t="shared" si="870"/>
        <v>0.11844010222031261</v>
      </c>
      <c r="J1682" s="6">
        <f t="shared" si="871"/>
        <v>0.93085429777968731</v>
      </c>
      <c r="K1682" s="6">
        <f t="shared" si="872"/>
        <v>9.3255842291953925E-2</v>
      </c>
      <c r="L1682" s="94">
        <f t="shared" si="873"/>
        <v>2.6657077140708577E-4</v>
      </c>
      <c r="M1682" s="94">
        <f t="shared" si="876"/>
        <v>8.2055080387647447E-4</v>
      </c>
      <c r="N1682" s="6">
        <f t="shared" si="863"/>
        <v>3.8049255134924606E-4</v>
      </c>
      <c r="O1682" s="6">
        <f t="shared" si="877"/>
        <v>0.32737710991034003</v>
      </c>
      <c r="P1682" s="6">
        <f t="shared" si="874"/>
        <v>0.32775760246168928</v>
      </c>
    </row>
    <row r="1683" spans="1:16" x14ac:dyDescent="0.25">
      <c r="A1683" s="33">
        <f t="shared" si="864"/>
        <v>0.32374957590834763</v>
      </c>
      <c r="B1683" s="24">
        <f t="shared" si="865"/>
        <v>1.0250424091652388E-2</v>
      </c>
      <c r="C1683" s="24">
        <f t="shared" si="866"/>
        <v>0.7043759389711779</v>
      </c>
      <c r="D1683" s="24">
        <f t="shared" si="867"/>
        <v>7.9229201476668668E-4</v>
      </c>
      <c r="E1683" s="24">
        <f t="shared" si="868"/>
        <v>8.6823790385233329E-2</v>
      </c>
      <c r="F1683" s="6">
        <f t="shared" si="869"/>
        <v>0.49900391102757502</v>
      </c>
      <c r="G1683" s="94">
        <f t="shared" si="875"/>
        <v>3.8665357642983849E-3</v>
      </c>
      <c r="H1683" s="6">
        <f t="shared" si="862"/>
        <v>0.32761611167264604</v>
      </c>
      <c r="I1683" s="6">
        <f t="shared" si="870"/>
        <v>0.11763078180818672</v>
      </c>
      <c r="J1683" s="6">
        <f t="shared" si="871"/>
        <v>0.9316636181918132</v>
      </c>
      <c r="K1683" s="6">
        <f t="shared" si="872"/>
        <v>9.3192208743475724E-2</v>
      </c>
      <c r="L1683" s="94">
        <f t="shared" si="873"/>
        <v>2.6671394310346215E-4</v>
      </c>
      <c r="M1683" s="94">
        <f t="shared" si="876"/>
        <v>8.2055080387647447E-4</v>
      </c>
      <c r="N1683" s="6">
        <f t="shared" si="863"/>
        <v>3.805426614429778E-4</v>
      </c>
      <c r="O1683" s="6">
        <f t="shared" si="877"/>
        <v>0.32737710991034003</v>
      </c>
      <c r="P1683" s="6">
        <f t="shared" si="874"/>
        <v>0.32775765257178302</v>
      </c>
    </row>
    <row r="1684" spans="1:16" x14ac:dyDescent="0.25">
      <c r="A1684" s="33">
        <f t="shared" si="864"/>
        <v>0.32382034635791612</v>
      </c>
      <c r="B1684" s="24">
        <f t="shared" si="865"/>
        <v>1.0179653642083897E-2</v>
      </c>
      <c r="C1684" s="24">
        <f t="shared" si="866"/>
        <v>0.70191481075109641</v>
      </c>
      <c r="D1684" s="24">
        <f t="shared" si="867"/>
        <v>7.8415190863402519E-4</v>
      </c>
      <c r="E1684" s="24">
        <f t="shared" si="868"/>
        <v>8.6831930491365991E-2</v>
      </c>
      <c r="F1684" s="6">
        <f t="shared" si="869"/>
        <v>0.49895713163693617</v>
      </c>
      <c r="G1684" s="94">
        <f t="shared" si="875"/>
        <v>3.8658108573192363E-3</v>
      </c>
      <c r="H1684" s="6">
        <f t="shared" si="862"/>
        <v>0.32768615721523536</v>
      </c>
      <c r="I1684" s="6">
        <f t="shared" si="870"/>
        <v>0.1172197733954331</v>
      </c>
      <c r="J1684" s="6">
        <f t="shared" si="871"/>
        <v>0.93207462660456686</v>
      </c>
      <c r="K1684" s="6">
        <f t="shared" si="872"/>
        <v>9.3159847948746363E-2</v>
      </c>
      <c r="L1684" s="94">
        <f t="shared" si="873"/>
        <v>2.6678742275606403E-4</v>
      </c>
      <c r="M1684" s="94">
        <f t="shared" si="876"/>
        <v>8.2055080387647447E-4</v>
      </c>
      <c r="N1684" s="6">
        <f t="shared" si="863"/>
        <v>3.8056837932138845E-4</v>
      </c>
      <c r="O1684" s="6">
        <f t="shared" si="877"/>
        <v>0.32737710991034003</v>
      </c>
      <c r="P1684" s="6">
        <f t="shared" si="874"/>
        <v>0.3277576782896614</v>
      </c>
    </row>
    <row r="1685" spans="1:16" x14ac:dyDescent="0.25">
      <c r="A1685" s="33">
        <f t="shared" si="864"/>
        <v>0.32385610689512911</v>
      </c>
      <c r="B1685" s="24">
        <f t="shared" si="865"/>
        <v>1.0143893104870905E-2</v>
      </c>
      <c r="C1685" s="24">
        <f t="shared" si="866"/>
        <v>0.70066804350059897</v>
      </c>
      <c r="D1685" s="24">
        <f t="shared" si="867"/>
        <v>7.8004908565464201E-4</v>
      </c>
      <c r="E1685" s="24">
        <f t="shared" si="868"/>
        <v>8.6836033314345376E-2</v>
      </c>
      <c r="F1685" s="6">
        <f t="shared" si="869"/>
        <v>0.49893355694441199</v>
      </c>
      <c r="G1685" s="94">
        <f t="shared" si="875"/>
        <v>3.8654455628137079E-3</v>
      </c>
      <c r="H1685" s="6">
        <f t="shared" si="862"/>
        <v>0.32772155245794282</v>
      </c>
      <c r="I1685" s="6">
        <f t="shared" si="870"/>
        <v>0.11701156326460004</v>
      </c>
      <c r="J1685" s="6">
        <f t="shared" si="871"/>
        <v>0.93228283673539991</v>
      </c>
      <c r="K1685" s="6">
        <f t="shared" si="872"/>
        <v>9.3143443054708022E-2</v>
      </c>
      <c r="L1685" s="94">
        <f t="shared" si="873"/>
        <v>2.6682484389835379E-4</v>
      </c>
      <c r="M1685" s="94">
        <f t="shared" si="876"/>
        <v>8.2055080387647447E-4</v>
      </c>
      <c r="N1685" s="6">
        <f t="shared" si="863"/>
        <v>3.8058147672118993E-4</v>
      </c>
      <c r="O1685" s="6">
        <f t="shared" si="877"/>
        <v>0.32737710991034003</v>
      </c>
      <c r="P1685" s="6">
        <f t="shared" si="874"/>
        <v>0.32775769138706123</v>
      </c>
    </row>
    <row r="1686" spans="1:16" x14ac:dyDescent="0.25">
      <c r="A1686" s="33">
        <f t="shared" si="864"/>
        <v>0.32387417635968829</v>
      </c>
      <c r="B1686" s="24">
        <f t="shared" si="865"/>
        <v>1.0125823640311726E-2</v>
      </c>
      <c r="C1686" s="24">
        <f t="shared" si="866"/>
        <v>0.7000372541157116</v>
      </c>
      <c r="D1686" s="24">
        <f t="shared" si="867"/>
        <v>7.7797862868394488E-4</v>
      </c>
      <c r="E1686" s="24">
        <f t="shared" si="868"/>
        <v>8.6838103771316066E-2</v>
      </c>
      <c r="F1686" s="6">
        <f t="shared" si="869"/>
        <v>0.49892166100914825</v>
      </c>
      <c r="G1686" s="94">
        <f t="shared" si="875"/>
        <v>3.8652612395050842E-3</v>
      </c>
      <c r="H1686" s="6">
        <f t="shared" si="862"/>
        <v>0.32773943759919338</v>
      </c>
      <c r="I1686" s="6">
        <f t="shared" si="870"/>
        <v>0.11690622143732385</v>
      </c>
      <c r="J1686" s="6">
        <f t="shared" si="871"/>
        <v>0.93238817856267608</v>
      </c>
      <c r="K1686" s="6">
        <f t="shared" si="872"/>
        <v>9.3135140242963432E-2</v>
      </c>
      <c r="L1686" s="94">
        <f t="shared" si="873"/>
        <v>2.6684382728653914E-4</v>
      </c>
      <c r="M1686" s="94">
        <f t="shared" si="876"/>
        <v>8.2055080387647447E-4</v>
      </c>
      <c r="N1686" s="6">
        <f t="shared" si="863"/>
        <v>3.8058812090705472E-4</v>
      </c>
      <c r="O1686" s="6">
        <f t="shared" si="877"/>
        <v>0.32737710991034003</v>
      </c>
      <c r="P1686" s="6">
        <f t="shared" si="874"/>
        <v>0.3277576980312471</v>
      </c>
    </row>
    <row r="1687" spans="1:16" x14ac:dyDescent="0.25">
      <c r="A1687" s="33">
        <f t="shared" si="864"/>
        <v>0.32388330657571518</v>
      </c>
      <c r="B1687" s="24">
        <f t="shared" si="865"/>
        <v>1.0116693424284839E-2</v>
      </c>
      <c r="C1687" s="24">
        <f t="shared" si="866"/>
        <v>0.69971831882365532</v>
      </c>
      <c r="D1687" s="24">
        <f t="shared" si="867"/>
        <v>7.7693313954429327E-4</v>
      </c>
      <c r="E1687" s="24">
        <f t="shared" si="868"/>
        <v>8.6839149260455717E-2</v>
      </c>
      <c r="F1687" s="6">
        <f t="shared" si="869"/>
        <v>0.49891565430384816</v>
      </c>
      <c r="G1687" s="94">
        <f t="shared" si="875"/>
        <v>3.865168169401194E-3</v>
      </c>
      <c r="H1687" s="6">
        <f t="shared" si="862"/>
        <v>0.32774847474511637</v>
      </c>
      <c r="I1687" s="6">
        <f t="shared" si="870"/>
        <v>0.11685295924355045</v>
      </c>
      <c r="J1687" s="6">
        <f t="shared" si="871"/>
        <v>0.93244144075644952</v>
      </c>
      <c r="K1687" s="6">
        <f t="shared" si="872"/>
        <v>9.3130941488407962E-2</v>
      </c>
      <c r="L1687" s="94">
        <f t="shared" si="873"/>
        <v>2.6685343844899228E-4</v>
      </c>
      <c r="M1687" s="94">
        <f>M1679</f>
        <v>8.2055080387647447E-4</v>
      </c>
      <c r="N1687" s="6">
        <f t="shared" si="863"/>
        <v>3.805914848139133E-4</v>
      </c>
      <c r="O1687" s="6">
        <f>O1679</f>
        <v>0.32737710991034003</v>
      </c>
      <c r="P1687" s="6">
        <f t="shared" si="874"/>
        <v>0.32775770139515392</v>
      </c>
    </row>
    <row r="1688" spans="1:16" x14ac:dyDescent="0.25">
      <c r="A1688" s="33">
        <f t="shared" si="864"/>
        <v>0.32388791990073396</v>
      </c>
      <c r="B1688" s="24">
        <f t="shared" si="865"/>
        <v>1.0112080099266063E-2</v>
      </c>
      <c r="C1688" s="24">
        <f t="shared" si="866"/>
        <v>0.69955711384732755</v>
      </c>
      <c r="D1688" s="24">
        <f t="shared" si="867"/>
        <v>7.7640504746425104E-4</v>
      </c>
      <c r="E1688" s="24">
        <f t="shared" si="868"/>
        <v>8.6839677352535768E-2</v>
      </c>
      <c r="F1688" s="6">
        <f t="shared" si="869"/>
        <v>0.49891262028283739</v>
      </c>
      <c r="G1688" s="94">
        <f t="shared" si="875"/>
        <v>3.8651211595883022E-3</v>
      </c>
      <c r="H1688" s="6">
        <f t="shared" si="862"/>
        <v>0.32775304106032227</v>
      </c>
      <c r="I1688" s="6">
        <f t="shared" si="870"/>
        <v>0.11682603801250371</v>
      </c>
      <c r="J1688" s="6">
        <f t="shared" si="871"/>
        <v>0.93246836198749627</v>
      </c>
      <c r="K1688" s="6">
        <f t="shared" si="872"/>
        <v>9.3128819049090941E-2</v>
      </c>
      <c r="L1688" s="94">
        <f t="shared" si="873"/>
        <v>2.6685829968393568E-4</v>
      </c>
      <c r="M1688" s="94">
        <f t="shared" si="876"/>
        <v>8.2055080387647447E-4</v>
      </c>
      <c r="N1688" s="6">
        <f t="shared" si="863"/>
        <v>3.8059318624614354E-4</v>
      </c>
      <c r="O1688" s="6">
        <f t="shared" si="877"/>
        <v>0.32737710991034003</v>
      </c>
      <c r="P1688" s="6">
        <f t="shared" si="874"/>
        <v>0.32775770309658619</v>
      </c>
    </row>
    <row r="1689" spans="1:16" x14ac:dyDescent="0.25">
      <c r="A1689" s="33">
        <f t="shared" si="864"/>
        <v>0.32389025091886592</v>
      </c>
      <c r="B1689" s="24">
        <f t="shared" si="865"/>
        <v>1.0109749081134101E-2</v>
      </c>
      <c r="C1689" s="24">
        <f t="shared" si="866"/>
        <v>0.69947564674476004</v>
      </c>
      <c r="D1689" s="24">
        <f t="shared" si="867"/>
        <v>7.7613825778518372E-4</v>
      </c>
      <c r="E1689" s="24">
        <f t="shared" si="868"/>
        <v>8.6839944142214839E-2</v>
      </c>
      <c r="F1689" s="6">
        <f t="shared" si="869"/>
        <v>0.49891108752347002</v>
      </c>
      <c r="G1689" s="94">
        <f t="shared" si="875"/>
        <v>3.8650974107740923E-3</v>
      </c>
      <c r="H1689" s="6">
        <f t="shared" si="862"/>
        <v>0.32775534832963998</v>
      </c>
      <c r="I1689" s="6">
        <f t="shared" si="870"/>
        <v>0.11681243300637494</v>
      </c>
      <c r="J1689" s="6">
        <f t="shared" si="871"/>
        <v>0.93248196699362507</v>
      </c>
      <c r="K1689" s="6">
        <f t="shared" si="872"/>
        <v>9.312774639727539E-2</v>
      </c>
      <c r="L1689" s="94">
        <f t="shared" si="873"/>
        <v>2.6686075721685747E-4</v>
      </c>
      <c r="M1689" s="94">
        <f t="shared" si="876"/>
        <v>8.2055080387647447E-4</v>
      </c>
      <c r="N1689" s="6">
        <f t="shared" si="863"/>
        <v>3.8059404638266615E-4</v>
      </c>
      <c r="O1689" s="6">
        <f t="shared" si="877"/>
        <v>0.32737710991034003</v>
      </c>
      <c r="P1689" s="6">
        <f t="shared" si="874"/>
        <v>0.32775770395672271</v>
      </c>
    </row>
    <row r="1690" spans="1:16" x14ac:dyDescent="0.25">
      <c r="A1690" s="33">
        <f t="shared" si="864"/>
        <v>0.32389142873240728</v>
      </c>
      <c r="B1690" s="24">
        <f t="shared" si="865"/>
        <v>1.0108571267592736E-2</v>
      </c>
      <c r="C1690" s="24">
        <f t="shared" si="866"/>
        <v>0.69943447970230821</v>
      </c>
      <c r="D1690" s="24">
        <f t="shared" si="867"/>
        <v>7.760034660045798E-4</v>
      </c>
      <c r="E1690" s="24">
        <f t="shared" si="868"/>
        <v>8.6840078933995438E-2</v>
      </c>
      <c r="F1690" s="6">
        <f t="shared" si="869"/>
        <v>0.49891031312166528</v>
      </c>
      <c r="G1690" s="94">
        <f t="shared" si="875"/>
        <v>3.8650854120987278E-3</v>
      </c>
      <c r="H1690" s="6">
        <f t="shared" si="862"/>
        <v>0.32775651414450602</v>
      </c>
      <c r="I1690" s="6">
        <f t="shared" si="870"/>
        <v>0.11680555811028548</v>
      </c>
      <c r="J1690" s="6">
        <f t="shared" si="871"/>
        <v>0.93248884188971448</v>
      </c>
      <c r="K1690" s="6">
        <f t="shared" si="872"/>
        <v>9.3127204351326723E-2</v>
      </c>
      <c r="L1690" s="94">
        <f t="shared" si="873"/>
        <v>2.6686199927510902E-4</v>
      </c>
      <c r="M1690" s="94">
        <f t="shared" si="876"/>
        <v>8.2055080387647447E-4</v>
      </c>
      <c r="N1690" s="6">
        <f t="shared" si="863"/>
        <v>3.805944811030542E-4</v>
      </c>
      <c r="O1690" s="6">
        <f t="shared" si="877"/>
        <v>0.32737710991034003</v>
      </c>
      <c r="P1690" s="6">
        <f t="shared" si="874"/>
        <v>0.32775770439144308</v>
      </c>
    </row>
    <row r="1691" spans="1:16" x14ac:dyDescent="0.25">
      <c r="A1691" s="33">
        <f t="shared" si="864"/>
        <v>0.32389202385587579</v>
      </c>
      <c r="B1691" s="24">
        <f t="shared" si="865"/>
        <v>1.0107976144124231E-2</v>
      </c>
      <c r="C1691" s="24">
        <f t="shared" si="866"/>
        <v>0.69941367801091836</v>
      </c>
      <c r="D1691" s="24">
        <f t="shared" si="867"/>
        <v>7.759353615536174E-4</v>
      </c>
      <c r="E1691" s="24">
        <f t="shared" si="868"/>
        <v>8.6840147038446405E-2</v>
      </c>
      <c r="F1691" s="6">
        <f t="shared" si="869"/>
        <v>0.49890992185087507</v>
      </c>
      <c r="G1691" s="94">
        <f t="shared" si="875"/>
        <v>3.8650793497087927E-3</v>
      </c>
      <c r="H1691" s="6">
        <f t="shared" si="862"/>
        <v>0.3277571032055846</v>
      </c>
      <c r="I1691" s="6">
        <f t="shared" si="870"/>
        <v>0.11680208422782337</v>
      </c>
      <c r="J1691" s="6">
        <f t="shared" si="871"/>
        <v>0.93249231577217662</v>
      </c>
      <c r="K1691" s="6">
        <f t="shared" si="872"/>
        <v>9.3126930452543152E-2</v>
      </c>
      <c r="L1691" s="94">
        <f t="shared" si="873"/>
        <v>2.668626269416101E-4</v>
      </c>
      <c r="M1691" s="94">
        <f t="shared" si="876"/>
        <v>8.2055080387647447E-4</v>
      </c>
      <c r="N1691" s="6">
        <f t="shared" si="863"/>
        <v>3.8059470078632957E-4</v>
      </c>
      <c r="O1691" s="6">
        <f t="shared" si="877"/>
        <v>0.32737710991034003</v>
      </c>
      <c r="P1691" s="6">
        <f t="shared" si="874"/>
        <v>0.32775770461112635</v>
      </c>
    </row>
    <row r="1692" spans="1:16" x14ac:dyDescent="0.25">
      <c r="A1692" s="33">
        <f t="shared" si="864"/>
        <v>0.32389232455864669</v>
      </c>
      <c r="B1692" s="24">
        <f t="shared" si="865"/>
        <v>1.0107675441353325E-2</v>
      </c>
      <c r="C1692" s="24">
        <f t="shared" si="866"/>
        <v>0.69940316714916095</v>
      </c>
      <c r="D1692" s="24">
        <f t="shared" si="867"/>
        <v>7.7590095061433946E-4</v>
      </c>
      <c r="E1692" s="24">
        <f t="shared" si="868"/>
        <v>8.6840181449385684E-2</v>
      </c>
      <c r="F1692" s="6">
        <f t="shared" si="869"/>
        <v>0.49890972415484608</v>
      </c>
      <c r="G1692" s="94">
        <f t="shared" si="875"/>
        <v>3.8650762865879594E-3</v>
      </c>
      <c r="H1692" s="6">
        <f t="shared" si="862"/>
        <v>0.32775740084523464</v>
      </c>
      <c r="I1692" s="6">
        <f t="shared" si="870"/>
        <v>0.11680032891390989</v>
      </c>
      <c r="J1692" s="6">
        <f t="shared" si="871"/>
        <v>0.93249407108609006</v>
      </c>
      <c r="K1692" s="6">
        <f t="shared" si="872"/>
        <v>9.3126792053746354E-2</v>
      </c>
      <c r="L1692" s="94">
        <f t="shared" si="873"/>
        <v>2.6686294410848825E-4</v>
      </c>
      <c r="M1692" s="94">
        <f t="shared" si="876"/>
        <v>8.2055080387647447E-4</v>
      </c>
      <c r="N1692" s="6">
        <f t="shared" si="863"/>
        <v>3.8059481179473695E-4</v>
      </c>
      <c r="O1692" s="6">
        <f t="shared" si="877"/>
        <v>0.32737710991034003</v>
      </c>
      <c r="P1692" s="6">
        <f t="shared" si="874"/>
        <v>0.32775770472213478</v>
      </c>
    </row>
    <row r="1693" spans="1:16" x14ac:dyDescent="0.25">
      <c r="A1693" s="33">
        <f t="shared" si="864"/>
        <v>0.32389247649709674</v>
      </c>
      <c r="B1693" s="24">
        <f t="shared" si="865"/>
        <v>1.0107523502903282E-2</v>
      </c>
      <c r="C1693" s="24">
        <f t="shared" si="866"/>
        <v>0.69939785618591088</v>
      </c>
      <c r="D1693" s="24">
        <f t="shared" si="867"/>
        <v>7.7588356371744848E-4</v>
      </c>
      <c r="E1693" s="24">
        <f t="shared" si="868"/>
        <v>8.6840198836282564E-2</v>
      </c>
      <c r="F1693" s="6">
        <f t="shared" si="869"/>
        <v>0.49890962426456437</v>
      </c>
      <c r="G1693" s="94">
        <f t="shared" si="875"/>
        <v>3.8650747388790179E-3</v>
      </c>
      <c r="H1693" s="6">
        <f t="shared" si="862"/>
        <v>0.32775755123597577</v>
      </c>
      <c r="I1693" s="6">
        <f t="shared" si="870"/>
        <v>0.11679944198304712</v>
      </c>
      <c r="J1693" s="6">
        <f t="shared" si="871"/>
        <v>0.93249495801695281</v>
      </c>
      <c r="K1693" s="6">
        <f t="shared" si="872"/>
        <v>9.3126722122934852E-2</v>
      </c>
      <c r="L1693" s="94">
        <f t="shared" si="873"/>
        <v>2.6686310437120558E-4</v>
      </c>
      <c r="M1693" s="94">
        <f t="shared" si="876"/>
        <v>8.2055080387647447E-4</v>
      </c>
      <c r="N1693" s="6">
        <f t="shared" si="863"/>
        <v>3.8059486788668797E-4</v>
      </c>
      <c r="O1693" s="6">
        <f t="shared" si="877"/>
        <v>0.32737710991034003</v>
      </c>
      <c r="P1693" s="6">
        <f t="shared" si="874"/>
        <v>0.32775770477822669</v>
      </c>
    </row>
    <row r="1694" spans="1:16" x14ac:dyDescent="0.25">
      <c r="A1694" s="33">
        <f t="shared" si="864"/>
        <v>0.32389255326822219</v>
      </c>
      <c r="B1694" s="24">
        <f t="shared" si="865"/>
        <v>1.0107446731777825E-2</v>
      </c>
      <c r="C1694" s="24">
        <f t="shared" si="866"/>
        <v>0.69939517265938811</v>
      </c>
      <c r="D1694" s="24">
        <f t="shared" si="867"/>
        <v>7.7587477855262132E-4</v>
      </c>
      <c r="E1694" s="24">
        <f t="shared" si="868"/>
        <v>8.6840207621447396E-2</v>
      </c>
      <c r="F1694" s="6">
        <f t="shared" si="869"/>
        <v>0.49890957379251455</v>
      </c>
      <c r="G1694" s="94">
        <f t="shared" si="875"/>
        <v>3.8650739568606911E-3</v>
      </c>
      <c r="H1694" s="6">
        <f t="shared" si="862"/>
        <v>0.32775762722508289</v>
      </c>
      <c r="I1694" s="6">
        <f t="shared" si="870"/>
        <v>0.11679899383411782</v>
      </c>
      <c r="J1694" s="6">
        <f t="shared" si="871"/>
        <v>0.93249540616588211</v>
      </c>
      <c r="K1694" s="6">
        <f t="shared" si="872"/>
        <v>9.3126686788202087E-2</v>
      </c>
      <c r="L1694" s="94">
        <f t="shared" si="873"/>
        <v>2.6686318534975616E-4</v>
      </c>
      <c r="M1694" s="94">
        <f t="shared" si="876"/>
        <v>8.2055080387647447E-4</v>
      </c>
      <c r="N1694" s="6">
        <f t="shared" si="863"/>
        <v>3.8059489622918071E-4</v>
      </c>
      <c r="O1694" s="6">
        <f t="shared" si="877"/>
        <v>0.32737710991034003</v>
      </c>
      <c r="P1694" s="6">
        <f t="shared" si="874"/>
        <v>0.32775770480656918</v>
      </c>
    </row>
    <row r="1695" spans="1:16" x14ac:dyDescent="0.25">
      <c r="A1695" s="33">
        <f t="shared" si="864"/>
        <v>0.32389259205896537</v>
      </c>
      <c r="B1695" s="24">
        <f t="shared" si="865"/>
        <v>1.0107407941034652E-2</v>
      </c>
      <c r="C1695" s="24">
        <f t="shared" si="866"/>
        <v>0.69939381672933321</v>
      </c>
      <c r="D1695" s="24">
        <f t="shared" si="867"/>
        <v>7.7587033961640987E-4</v>
      </c>
      <c r="E1695" s="24">
        <f t="shared" si="868"/>
        <v>8.6840212060383601E-2</v>
      </c>
      <c r="F1695" s="6">
        <f t="shared" si="869"/>
        <v>0.49890954829018425</v>
      </c>
      <c r="G1695" s="94">
        <f t="shared" si="875"/>
        <v>3.8650735617253985E-3</v>
      </c>
      <c r="H1695" s="6">
        <f t="shared" si="862"/>
        <v>0.32775766562069075</v>
      </c>
      <c r="I1695" s="6">
        <f t="shared" si="870"/>
        <v>0.11679876739379866</v>
      </c>
      <c r="J1695" s="6">
        <f t="shared" si="871"/>
        <v>0.93249563260620127</v>
      </c>
      <c r="K1695" s="6">
        <f t="shared" si="872"/>
        <v>9.3126668934284187E-2</v>
      </c>
      <c r="L1695" s="94">
        <f t="shared" si="873"/>
        <v>2.6686322626676449E-4</v>
      </c>
      <c r="M1695" s="94">
        <f t="shared" si="876"/>
        <v>8.2055080387647447E-4</v>
      </c>
      <c r="N1695" s="6">
        <f t="shared" si="863"/>
        <v>3.8059491055013361E-4</v>
      </c>
      <c r="O1695" s="6">
        <f t="shared" si="877"/>
        <v>0.32737710991034003</v>
      </c>
      <c r="P1695" s="6">
        <f t="shared" si="874"/>
        <v>0.32775770482089017</v>
      </c>
    </row>
    <row r="1696" spans="1:16" x14ac:dyDescent="0.25">
      <c r="A1696" s="33">
        <f t="shared" si="864"/>
        <v>0.32389261165906508</v>
      </c>
      <c r="B1696" s="24">
        <f t="shared" si="865"/>
        <v>1.0107388340934942E-2</v>
      </c>
      <c r="C1696" s="24">
        <f t="shared" si="866"/>
        <v>0.69939313160707695</v>
      </c>
      <c r="D1696" s="24">
        <f t="shared" si="867"/>
        <v>7.7586809672381329E-4</v>
      </c>
      <c r="E1696" s="24">
        <f t="shared" si="868"/>
        <v>8.6840214303276209E-2</v>
      </c>
      <c r="F1696" s="6">
        <f t="shared" si="869"/>
        <v>0.49890953540444294</v>
      </c>
      <c r="G1696" s="94">
        <f t="shared" si="875"/>
        <v>3.8650733620726255E-3</v>
      </c>
      <c r="H1696" s="6">
        <f t="shared" si="862"/>
        <v>0.32775768502113772</v>
      </c>
      <c r="I1696" s="6">
        <f t="shared" si="870"/>
        <v>0.11679865297838185</v>
      </c>
      <c r="J1696" s="6">
        <f t="shared" si="871"/>
        <v>0.93249574702161808</v>
      </c>
      <c r="K1696" s="6">
        <f t="shared" si="872"/>
        <v>9.3126659913080528E-2</v>
      </c>
      <c r="L1696" s="94">
        <f t="shared" si="873"/>
        <v>2.6686324694130708E-4</v>
      </c>
      <c r="M1696" s="94">
        <f t="shared" si="876"/>
        <v>8.2055080387647447E-4</v>
      </c>
      <c r="N1696" s="6">
        <f t="shared" si="863"/>
        <v>3.8059491778622348E-4</v>
      </c>
      <c r="O1696" s="6">
        <f t="shared" si="877"/>
        <v>0.32737710991034003</v>
      </c>
      <c r="P1696" s="6">
        <f t="shared" si="874"/>
        <v>0.32775770482812627</v>
      </c>
    </row>
    <row r="1697" spans="1:16" x14ac:dyDescent="0.25">
      <c r="A1697" s="33">
        <f t="shared" si="864"/>
        <v>0.32389262156255938</v>
      </c>
      <c r="B1697" s="24">
        <f t="shared" si="865"/>
        <v>1.0107378437440639E-2</v>
      </c>
      <c r="C1697" s="24">
        <f t="shared" si="866"/>
        <v>0.69939278542980032</v>
      </c>
      <c r="D1697" s="24">
        <f t="shared" si="867"/>
        <v>7.7586696344089038E-4</v>
      </c>
      <c r="E1697" s="24">
        <f t="shared" si="868"/>
        <v>8.6840215436559121E-2</v>
      </c>
      <c r="F1697" s="6">
        <f t="shared" si="869"/>
        <v>0.49890952889356949</v>
      </c>
      <c r="G1697" s="94">
        <f t="shared" si="875"/>
        <v>3.8650732611925998E-3</v>
      </c>
      <c r="H1697" s="6">
        <f t="shared" si="862"/>
        <v>0.327757694823752</v>
      </c>
      <c r="I1697" s="6">
        <f t="shared" si="870"/>
        <v>0.11679859516677667</v>
      </c>
      <c r="J1697" s="6">
        <f t="shared" si="871"/>
        <v>0.93249580483322325</v>
      </c>
      <c r="K1697" s="6">
        <f t="shared" si="872"/>
        <v>9.3126655354862947E-2</v>
      </c>
      <c r="L1697" s="94">
        <f t="shared" si="873"/>
        <v>2.6686325738771612E-4</v>
      </c>
      <c r="M1697" s="94">
        <f t="shared" si="876"/>
        <v>8.2055080387647447E-4</v>
      </c>
      <c r="N1697" s="6">
        <f t="shared" si="863"/>
        <v>3.805949214424667E-4</v>
      </c>
      <c r="O1697" s="6">
        <f t="shared" si="877"/>
        <v>0.32737710991034003</v>
      </c>
      <c r="P1697" s="6">
        <f t="shared" si="874"/>
        <v>0.32775770483178251</v>
      </c>
    </row>
    <row r="1698" spans="1:16" x14ac:dyDescent="0.25">
      <c r="A1698" s="33">
        <f t="shared" si="864"/>
        <v>0.32389262656657464</v>
      </c>
      <c r="B1698" s="24">
        <f t="shared" si="865"/>
        <v>1.0107373433425382E-2</v>
      </c>
      <c r="C1698" s="24">
        <f t="shared" si="866"/>
        <v>0.69939261051406376</v>
      </c>
      <c r="D1698" s="24">
        <f t="shared" si="867"/>
        <v>7.7586639081845296E-4</v>
      </c>
      <c r="E1698" s="24">
        <f t="shared" si="868"/>
        <v>8.684021600918157E-2</v>
      </c>
      <c r="F1698" s="6">
        <f t="shared" si="869"/>
        <v>0.49890952560377122</v>
      </c>
      <c r="G1698" s="94">
        <f t="shared" si="875"/>
        <v>3.8650732102201869E-3</v>
      </c>
      <c r="H1698" s="6">
        <f t="shared" si="862"/>
        <v>0.32775769977679481</v>
      </c>
      <c r="I1698" s="6">
        <f t="shared" si="870"/>
        <v>0.11679856595584866</v>
      </c>
      <c r="J1698" s="6">
        <f t="shared" si="871"/>
        <v>0.93249583404415126</v>
      </c>
      <c r="K1698" s="6">
        <f t="shared" si="872"/>
        <v>9.3126653051695998E-2</v>
      </c>
      <c r="L1698" s="94">
        <f t="shared" si="873"/>
        <v>2.668632626660598E-4</v>
      </c>
      <c r="M1698" s="94">
        <f t="shared" si="876"/>
        <v>8.2055080387647447E-4</v>
      </c>
      <c r="N1698" s="6">
        <f t="shared" si="863"/>
        <v>3.8059492328988692E-4</v>
      </c>
      <c r="O1698" s="6">
        <f t="shared" si="877"/>
        <v>0.32737710991034003</v>
      </c>
      <c r="P1698" s="6">
        <f t="shared" si="874"/>
        <v>0.32775770483362993</v>
      </c>
    </row>
    <row r="1699" spans="1:16" x14ac:dyDescent="0.25">
      <c r="A1699" s="33">
        <f t="shared" si="864"/>
        <v>0.32389262909499217</v>
      </c>
      <c r="B1699" s="24">
        <f t="shared" si="865"/>
        <v>1.0107370905007851E-2</v>
      </c>
      <c r="C1699" s="24">
        <f t="shared" si="866"/>
        <v>0.6993925221330195</v>
      </c>
      <c r="D1699" s="24">
        <f t="shared" si="867"/>
        <v>7.7586610148513459E-4</v>
      </c>
      <c r="E1699" s="24">
        <f t="shared" si="868"/>
        <v>8.6840216298514877E-2</v>
      </c>
      <c r="F1699" s="6">
        <f t="shared" si="869"/>
        <v>0.49890952394150978</v>
      </c>
      <c r="G1699" s="94">
        <f t="shared" si="875"/>
        <v>3.8650731844649677E-3</v>
      </c>
      <c r="H1699" s="6">
        <f t="shared" si="862"/>
        <v>0.32775770227945711</v>
      </c>
      <c r="I1699" s="6">
        <f t="shared" si="870"/>
        <v>0.11679855119621427</v>
      </c>
      <c r="J1699" s="6">
        <f t="shared" si="871"/>
        <v>0.93249584880378567</v>
      </c>
      <c r="K1699" s="6">
        <f t="shared" si="872"/>
        <v>9.3126651887956727E-2</v>
      </c>
      <c r="L1699" s="94">
        <f t="shared" si="873"/>
        <v>2.6686326533309105E-4</v>
      </c>
      <c r="M1699" s="94">
        <f t="shared" si="876"/>
        <v>8.2055080387647447E-4</v>
      </c>
      <c r="N1699" s="6">
        <f t="shared" si="863"/>
        <v>3.8059492422334791E-4</v>
      </c>
      <c r="O1699" s="6">
        <f t="shared" si="877"/>
        <v>0.32737710991034003</v>
      </c>
      <c r="P1699" s="6">
        <f t="shared" si="874"/>
        <v>0.32775770483456335</v>
      </c>
    </row>
    <row r="1700" spans="1:16" x14ac:dyDescent="0.25">
      <c r="A1700" s="33">
        <f t="shared" si="864"/>
        <v>0.32389263037254529</v>
      </c>
      <c r="B1700" s="24">
        <f t="shared" si="865"/>
        <v>1.0107369627454732E-2</v>
      </c>
      <c r="C1700" s="24">
        <f t="shared" si="866"/>
        <v>0.69939247747604005</v>
      </c>
      <c r="D1700" s="24">
        <f t="shared" si="867"/>
        <v>7.7586595529145947E-4</v>
      </c>
      <c r="E1700" s="24">
        <f t="shared" si="868"/>
        <v>8.6840216444708559E-2</v>
      </c>
      <c r="F1700" s="6">
        <f t="shared" si="869"/>
        <v>0.49890952310160602</v>
      </c>
      <c r="G1700" s="94">
        <f t="shared" si="875"/>
        <v>3.8650731714514274E-3</v>
      </c>
      <c r="H1700" s="6">
        <f t="shared" si="862"/>
        <v>0.32775770354399669</v>
      </c>
      <c r="I1700" s="6">
        <f t="shared" si="870"/>
        <v>0.1167985437384987</v>
      </c>
      <c r="J1700" s="6">
        <f t="shared" si="871"/>
        <v>0.93249585626150122</v>
      </c>
      <c r="K1700" s="6">
        <f t="shared" si="872"/>
        <v>9.3126651299945115E-2</v>
      </c>
      <c r="L1700" s="94">
        <f t="shared" si="873"/>
        <v>2.668632666806828E-4</v>
      </c>
      <c r="M1700" s="94">
        <f t="shared" si="876"/>
        <v>8.2055080387647447E-4</v>
      </c>
      <c r="N1700" s="6">
        <f t="shared" si="863"/>
        <v>3.8059492469500502E-4</v>
      </c>
      <c r="O1700" s="6">
        <f t="shared" si="877"/>
        <v>0.32737710991034003</v>
      </c>
      <c r="P1700" s="6">
        <f t="shared" si="874"/>
        <v>0.32775770483503502</v>
      </c>
    </row>
    <row r="1702" spans="1:16" x14ac:dyDescent="0.25">
      <c r="A1702" s="11" t="s">
        <v>75</v>
      </c>
      <c r="B1702" s="11"/>
      <c r="C1702" s="11"/>
      <c r="D1702" s="11"/>
      <c r="E1702" s="11"/>
      <c r="F1702">
        <f>F1669+1</f>
        <v>52</v>
      </c>
      <c r="G1702" t="s">
        <v>76</v>
      </c>
      <c r="H1702">
        <f>D$18/100</f>
        <v>0.7</v>
      </c>
      <c r="K1702" t="s">
        <v>15</v>
      </c>
    </row>
    <row r="1703" spans="1:16" x14ac:dyDescent="0.25">
      <c r="A1703" s="4" t="s">
        <v>82</v>
      </c>
      <c r="B1703" s="4" t="s">
        <v>185</v>
      </c>
      <c r="C1703" s="4" t="s">
        <v>186</v>
      </c>
      <c r="D1703" s="4" t="s">
        <v>187</v>
      </c>
      <c r="E1703" s="4" t="s">
        <v>188</v>
      </c>
      <c r="F1703" s="4" t="s">
        <v>79</v>
      </c>
      <c r="G1703" s="4" t="s">
        <v>81</v>
      </c>
      <c r="H1703" s="4" t="s">
        <v>84</v>
      </c>
      <c r="I1703" s="4" t="s">
        <v>60</v>
      </c>
      <c r="J1703" s="4" t="s">
        <v>190</v>
      </c>
      <c r="K1703" s="4" t="s">
        <v>86</v>
      </c>
      <c r="L1703" s="4" t="s">
        <v>88</v>
      </c>
      <c r="M1703" s="4" t="s">
        <v>88</v>
      </c>
      <c r="N1703" s="4" t="s">
        <v>90</v>
      </c>
      <c r="O1703" s="4" t="s">
        <v>92</v>
      </c>
      <c r="P1703" s="4" t="s">
        <v>92</v>
      </c>
    </row>
    <row r="1704" spans="1:16" x14ac:dyDescent="0.25">
      <c r="A1704" s="4" t="s">
        <v>77</v>
      </c>
      <c r="B1704" s="4" t="s">
        <v>10</v>
      </c>
      <c r="C1704" s="4" t="s">
        <v>57</v>
      </c>
      <c r="D1704" s="4" t="s">
        <v>59</v>
      </c>
      <c r="E1704" s="4" t="s">
        <v>189</v>
      </c>
      <c r="F1704" s="4" t="s">
        <v>78</v>
      </c>
      <c r="G1704" s="4" t="s">
        <v>80</v>
      </c>
      <c r="H1704" s="4" t="s">
        <v>83</v>
      </c>
      <c r="I1704" s="4" t="s">
        <v>61</v>
      </c>
      <c r="J1704" s="4" t="s">
        <v>191</v>
      </c>
      <c r="K1704" s="4" t="s">
        <v>85</v>
      </c>
      <c r="L1704" s="4" t="s">
        <v>87</v>
      </c>
      <c r="M1704" s="4" t="s">
        <v>28</v>
      </c>
      <c r="N1704" s="4" t="s">
        <v>89</v>
      </c>
      <c r="O1704" s="4" t="s">
        <v>32</v>
      </c>
      <c r="P1704" s="4" t="s">
        <v>91</v>
      </c>
    </row>
    <row r="1705" spans="1:16" x14ac:dyDescent="0.25">
      <c r="A1705" s="4" t="s">
        <v>0</v>
      </c>
      <c r="B1705" s="4" t="s">
        <v>0</v>
      </c>
      <c r="C1705" s="4" t="s">
        <v>97</v>
      </c>
      <c r="D1705" s="4" t="s">
        <v>17</v>
      </c>
      <c r="E1705" s="4" t="s">
        <v>17</v>
      </c>
      <c r="F1705" s="4" t="s">
        <v>22</v>
      </c>
      <c r="G1705" s="4" t="s">
        <v>0</v>
      </c>
      <c r="H1705" s="4" t="s">
        <v>0</v>
      </c>
      <c r="I1705" s="4" t="s">
        <v>0</v>
      </c>
      <c r="J1705" s="4" t="s">
        <v>0</v>
      </c>
      <c r="K1705" s="4" t="s">
        <v>0</v>
      </c>
      <c r="L1705" s="4" t="s">
        <v>20</v>
      </c>
      <c r="M1705" s="4" t="s">
        <v>20</v>
      </c>
      <c r="N1705" s="4" t="s">
        <v>0</v>
      </c>
      <c r="O1705" s="4" t="s">
        <v>0</v>
      </c>
      <c r="P1705" s="4" t="s">
        <v>0</v>
      </c>
    </row>
    <row r="1706" spans="1:16" x14ac:dyDescent="0.25">
      <c r="A1706" s="24">
        <v>0.2</v>
      </c>
      <c r="B1706" s="24">
        <f>IF(A1706&lt;0.167,A1706,2*0.167-A1706)</f>
        <v>0.13400000000000001</v>
      </c>
      <c r="C1706" s="24">
        <f>2*ACOS((0.167-B1706)/0.167)</f>
        <v>2.7437647987045688</v>
      </c>
      <c r="D1706" s="24">
        <f>0.167^2*(C1706-SIN(C1706))/2</f>
        <v>3.2858095406100046E-2</v>
      </c>
      <c r="E1706" s="24">
        <f>IF(A1706&lt;0.167,D1706,3.1416*(0.167)^2-D1706)</f>
        <v>5.4757986993899971E-2</v>
      </c>
      <c r="F1706" s="6">
        <f>$D$19/E1706</f>
        <v>0.7912162837048089</v>
      </c>
      <c r="G1706" s="94">
        <f>F1706^2/(2*32.2)</f>
        <v>9.7208572608641092E-3</v>
      </c>
      <c r="H1706" s="6">
        <f t="shared" ref="H1706:H1733" si="878">A1706+G1706</f>
        <v>0.20972085726086412</v>
      </c>
      <c r="I1706" s="6">
        <f>0.167*C1706</f>
        <v>0.45820872138366303</v>
      </c>
      <c r="J1706" s="6">
        <f>IF(A1706&lt;0.167,I1706,(2*3.1416*0.167-I1706))</f>
        <v>0.59108567861633698</v>
      </c>
      <c r="K1706" s="6">
        <f>E1706/J1706</f>
        <v>9.2639678095537803E-2</v>
      </c>
      <c r="L1706" s="94">
        <f>($D$21^2)*(F1706^2)/(($D$20^2)*(K1706^1.333))</f>
        <v>6.7588190163551704E-4</v>
      </c>
      <c r="M1706" s="94">
        <f>D1689</f>
        <v>7.7613825778518372E-4</v>
      </c>
      <c r="N1706" s="6">
        <f t="shared" ref="N1706:N1733" si="879">((M1706+L1706)/2)*D$30</f>
        <v>5.0820705579724518E-4</v>
      </c>
      <c r="O1706" s="6">
        <f>H1700</f>
        <v>0.32775770354399669</v>
      </c>
      <c r="P1706" s="6">
        <f>N1706+O1706</f>
        <v>0.32826591059979393</v>
      </c>
    </row>
    <row r="1707" spans="1:16" x14ac:dyDescent="0.25">
      <c r="A1707" s="33">
        <f t="shared" ref="A1707:A1733" si="880">A1706+(P1706-H1706)/2</f>
        <v>0.25927252666946493</v>
      </c>
      <c r="B1707" s="24">
        <f t="shared" ref="B1707:B1733" si="881">IF(A1707&lt;0.167,A1707,2*0.167-A1707)</f>
        <v>7.4727473330535088E-2</v>
      </c>
      <c r="C1707" s="24">
        <f t="shared" ref="C1707:C1733" si="882">2*ACOS((0.167-B1707)/0.167)</f>
        <v>1.9707991879355264</v>
      </c>
      <c r="D1707" s="24">
        <f t="shared" ref="D1707:D1733" si="883">0.167^2*(C1707-SIN(C1707))/2</f>
        <v>1.4638089782038241E-2</v>
      </c>
      <c r="E1707" s="24">
        <f t="shared" ref="E1707:E1733" si="884">IF(A1707&lt;0.167,D1707,3.1416*(0.167)^2-D1707)</f>
        <v>7.2977992617961771E-2</v>
      </c>
      <c r="F1707" s="6">
        <f t="shared" ref="F1707:F1733" si="885">$D$19/E1707</f>
        <v>0.59367775706406989</v>
      </c>
      <c r="G1707" s="94">
        <f>F1707^2/2/32.2</f>
        <v>5.4728770067177749E-3</v>
      </c>
      <c r="H1707" s="6">
        <f t="shared" si="878"/>
        <v>0.26474540367618271</v>
      </c>
      <c r="I1707" s="6">
        <f t="shared" ref="I1707:I1733" si="886">0.167*C1707</f>
        <v>0.32912346438523293</v>
      </c>
      <c r="J1707" s="6">
        <f t="shared" ref="J1707:J1733" si="887">IF(A1707&lt;0.167,I1707,(2*3.1416*0.167-I1707))</f>
        <v>0.72017093561476697</v>
      </c>
      <c r="K1707" s="6">
        <f t="shared" ref="K1707:K1733" si="888">E1707/J1707</f>
        <v>0.10133426525421331</v>
      </c>
      <c r="L1707" s="94">
        <f t="shared" ref="L1707:L1733" si="889">($D$21^2)*(F1707^2)/(($D$20^2)*(K1707^1.333))</f>
        <v>3.3763636171980742E-4</v>
      </c>
      <c r="M1707" s="94">
        <f>M1706</f>
        <v>7.7613825778518372E-4</v>
      </c>
      <c r="N1707" s="6">
        <f t="shared" si="879"/>
        <v>3.8982111682674689E-4</v>
      </c>
      <c r="O1707" s="6">
        <f>O1706</f>
        <v>0.32775770354399669</v>
      </c>
      <c r="P1707" s="6">
        <f t="shared" ref="P1707:P1733" si="890">N1707+O1707</f>
        <v>0.32814752466082342</v>
      </c>
    </row>
    <row r="1708" spans="1:16" x14ac:dyDescent="0.25">
      <c r="A1708" s="33">
        <f t="shared" si="880"/>
        <v>0.29097358716178529</v>
      </c>
      <c r="B1708" s="24">
        <f t="shared" si="881"/>
        <v>4.3026412838214734E-2</v>
      </c>
      <c r="C1708" s="24">
        <f t="shared" si="882"/>
        <v>1.4684303771499478</v>
      </c>
      <c r="D1708" s="24">
        <f t="shared" si="883"/>
        <v>6.6050243446304918E-3</v>
      </c>
      <c r="E1708" s="24">
        <f t="shared" si="884"/>
        <v>8.1011058055369525E-2</v>
      </c>
      <c r="F1708" s="6">
        <f t="shared" si="885"/>
        <v>0.53480860530000351</v>
      </c>
      <c r="G1708" s="94">
        <f t="shared" ref="G1708:G1733" si="891">F1708^2/2/32.2</f>
        <v>4.4413081413499211E-3</v>
      </c>
      <c r="H1708" s="6">
        <f t="shared" si="878"/>
        <v>0.29541489530313519</v>
      </c>
      <c r="I1708" s="6">
        <f t="shared" si="886"/>
        <v>0.24522787298404131</v>
      </c>
      <c r="J1708" s="6">
        <f t="shared" si="887"/>
        <v>0.8040665270159586</v>
      </c>
      <c r="K1708" s="6">
        <f t="shared" si="888"/>
        <v>0.10075168575418346</v>
      </c>
      <c r="L1708" s="94">
        <f t="shared" si="889"/>
        <v>2.7611008104876903E-4</v>
      </c>
      <c r="M1708" s="94">
        <f t="shared" ref="M1708:M1733" si="892">M1707</f>
        <v>7.7613825778518372E-4</v>
      </c>
      <c r="N1708" s="6">
        <f t="shared" si="879"/>
        <v>3.6828691859188339E-4</v>
      </c>
      <c r="O1708" s="6">
        <f t="shared" ref="O1708:O1733" si="893">O1707</f>
        <v>0.32775770354399669</v>
      </c>
      <c r="P1708" s="6">
        <f t="shared" si="890"/>
        <v>0.32812599046258856</v>
      </c>
    </row>
    <row r="1709" spans="1:16" x14ac:dyDescent="0.25">
      <c r="A1709" s="33">
        <f t="shared" si="880"/>
        <v>0.30732913474151197</v>
      </c>
      <c r="B1709" s="24">
        <f t="shared" si="881"/>
        <v>2.6670865258488052E-2</v>
      </c>
      <c r="C1709" s="24">
        <f t="shared" si="882"/>
        <v>1.1459412438530838</v>
      </c>
      <c r="D1709" s="24">
        <f t="shared" si="883"/>
        <v>3.2747649804799562E-3</v>
      </c>
      <c r="E1709" s="24">
        <f t="shared" si="884"/>
        <v>8.4341317419520057E-2</v>
      </c>
      <c r="F1709" s="6">
        <f t="shared" si="885"/>
        <v>0.5136914183704997</v>
      </c>
      <c r="G1709" s="94">
        <f t="shared" si="891"/>
        <v>4.0974980327250889E-3</v>
      </c>
      <c r="H1709" s="6">
        <f t="shared" si="878"/>
        <v>0.31142663277423704</v>
      </c>
      <c r="I1709" s="6">
        <f t="shared" si="886"/>
        <v>0.19137218772346501</v>
      </c>
      <c r="J1709" s="6">
        <f t="shared" si="887"/>
        <v>0.85792221227653498</v>
      </c>
      <c r="K1709" s="6">
        <f t="shared" si="888"/>
        <v>9.8308816595057719E-2</v>
      </c>
      <c r="L1709" s="94">
        <f t="shared" si="889"/>
        <v>2.6320836988809711E-4</v>
      </c>
      <c r="M1709" s="94">
        <f t="shared" si="892"/>
        <v>7.7613825778518372E-4</v>
      </c>
      <c r="N1709" s="6">
        <f t="shared" si="879"/>
        <v>3.6377131968564827E-4</v>
      </c>
      <c r="O1709" s="6">
        <f t="shared" si="893"/>
        <v>0.32775770354399669</v>
      </c>
      <c r="P1709" s="6">
        <f t="shared" si="890"/>
        <v>0.32812147486368232</v>
      </c>
    </row>
    <row r="1710" spans="1:16" x14ac:dyDescent="0.25">
      <c r="A1710" s="33">
        <f t="shared" si="880"/>
        <v>0.3156765557862346</v>
      </c>
      <c r="B1710" s="24">
        <f t="shared" si="881"/>
        <v>1.8323444213765416E-2</v>
      </c>
      <c r="C1710" s="24">
        <f t="shared" si="882"/>
        <v>0.94567877121897848</v>
      </c>
      <c r="D1710" s="24">
        <f t="shared" si="883"/>
        <v>1.8795016063441468E-3</v>
      </c>
      <c r="E1710" s="24">
        <f t="shared" si="884"/>
        <v>8.573658079365587E-2</v>
      </c>
      <c r="F1710" s="6">
        <f t="shared" si="885"/>
        <v>0.50533168656144589</v>
      </c>
      <c r="G1710" s="94">
        <f t="shared" si="891"/>
        <v>3.9652191528421641E-3</v>
      </c>
      <c r="H1710" s="6">
        <f t="shared" si="878"/>
        <v>0.31964177493907675</v>
      </c>
      <c r="I1710" s="6">
        <f t="shared" si="886"/>
        <v>0.15792835479356943</v>
      </c>
      <c r="J1710" s="6">
        <f t="shared" si="887"/>
        <v>0.89136604520643048</v>
      </c>
      <c r="K1710" s="6">
        <f t="shared" si="888"/>
        <v>9.6185603271213047E-2</v>
      </c>
      <c r="L1710" s="94">
        <f t="shared" si="889"/>
        <v>2.6223349888094801E-4</v>
      </c>
      <c r="M1710" s="94">
        <f t="shared" si="892"/>
        <v>7.7613825778518372E-4</v>
      </c>
      <c r="N1710" s="6">
        <f t="shared" si="879"/>
        <v>3.6343011483314612E-4</v>
      </c>
      <c r="O1710" s="6">
        <f t="shared" si="893"/>
        <v>0.32775770354399669</v>
      </c>
      <c r="P1710" s="6">
        <f t="shared" si="890"/>
        <v>0.32812113365882983</v>
      </c>
    </row>
    <row r="1711" spans="1:16" x14ac:dyDescent="0.25">
      <c r="A1711" s="33">
        <f t="shared" si="880"/>
        <v>0.31991623514611112</v>
      </c>
      <c r="B1711" s="24">
        <f t="shared" si="881"/>
        <v>1.4083764853888903E-2</v>
      </c>
      <c r="C1711" s="24">
        <f t="shared" si="882"/>
        <v>0.82726872282373476</v>
      </c>
      <c r="D1711" s="24">
        <f t="shared" si="883"/>
        <v>1.2715065673675838E-3</v>
      </c>
      <c r="E1711" s="24">
        <f t="shared" si="884"/>
        <v>8.6344575832632428E-2</v>
      </c>
      <c r="F1711" s="6">
        <f t="shared" si="885"/>
        <v>0.50177339519798425</v>
      </c>
      <c r="G1711" s="94">
        <f t="shared" si="891"/>
        <v>3.9095736044800072E-3</v>
      </c>
      <c r="H1711" s="6">
        <f t="shared" si="878"/>
        <v>0.32382580875059114</v>
      </c>
      <c r="I1711" s="6">
        <f t="shared" si="886"/>
        <v>0.13815387671156371</v>
      </c>
      <c r="J1711" s="6">
        <f t="shared" si="887"/>
        <v>0.9111405232884362</v>
      </c>
      <c r="K1711" s="6">
        <f t="shared" si="888"/>
        <v>9.4765377705957513E-2</v>
      </c>
      <c r="L1711" s="94">
        <f t="shared" si="889"/>
        <v>2.6373152650781333E-4</v>
      </c>
      <c r="M1711" s="94">
        <f t="shared" si="892"/>
        <v>7.7613825778518372E-4</v>
      </c>
      <c r="N1711" s="6">
        <f t="shared" si="879"/>
        <v>3.6395442450254894E-4</v>
      </c>
      <c r="O1711" s="6">
        <f t="shared" si="893"/>
        <v>0.32775770354399669</v>
      </c>
      <c r="P1711" s="6">
        <f t="shared" si="890"/>
        <v>0.32812165796849924</v>
      </c>
    </row>
    <row r="1712" spans="1:16" x14ac:dyDescent="0.25">
      <c r="A1712" s="33">
        <f t="shared" si="880"/>
        <v>0.32206415975506519</v>
      </c>
      <c r="B1712" s="24">
        <f t="shared" si="881"/>
        <v>1.1935840244934826E-2</v>
      </c>
      <c r="C1712" s="24">
        <f t="shared" si="882"/>
        <v>0.76073692247512081</v>
      </c>
      <c r="D1712" s="24">
        <f t="shared" si="883"/>
        <v>9.9398510720852826E-4</v>
      </c>
      <c r="E1712" s="24">
        <f t="shared" si="884"/>
        <v>8.6622097292791495E-2</v>
      </c>
      <c r="F1712" s="6">
        <f t="shared" si="885"/>
        <v>0.50016580441391878</v>
      </c>
      <c r="G1712" s="94">
        <f t="shared" si="891"/>
        <v>3.884562607220845E-3</v>
      </c>
      <c r="H1712" s="6">
        <f t="shared" si="878"/>
        <v>0.32594872236228606</v>
      </c>
      <c r="I1712" s="6">
        <f t="shared" si="886"/>
        <v>0.12704306605334517</v>
      </c>
      <c r="J1712" s="6">
        <f t="shared" si="887"/>
        <v>0.92225133394665482</v>
      </c>
      <c r="K1712" s="6">
        <f t="shared" si="888"/>
        <v>9.3924610466111752E-2</v>
      </c>
      <c r="L1712" s="94">
        <f t="shared" si="889"/>
        <v>2.6517579749997321E-4</v>
      </c>
      <c r="M1712" s="94">
        <f t="shared" si="892"/>
        <v>7.7613825778518372E-4</v>
      </c>
      <c r="N1712" s="6">
        <f t="shared" si="879"/>
        <v>3.6445991934980486E-4</v>
      </c>
      <c r="O1712" s="6">
        <f t="shared" si="893"/>
        <v>0.32775770354399669</v>
      </c>
      <c r="P1712" s="6">
        <f t="shared" si="890"/>
        <v>0.32812216346334649</v>
      </c>
    </row>
    <row r="1713" spans="1:16" x14ac:dyDescent="0.25">
      <c r="A1713" s="33">
        <f t="shared" si="880"/>
        <v>0.32315088030559541</v>
      </c>
      <c r="B1713" s="24">
        <f t="shared" si="881"/>
        <v>1.0849119694404608E-2</v>
      </c>
      <c r="C1713" s="24">
        <f t="shared" si="882"/>
        <v>0.72487592738096396</v>
      </c>
      <c r="D1713" s="24">
        <f t="shared" si="883"/>
        <v>8.6223526209747029E-4</v>
      </c>
      <c r="E1713" s="24">
        <f t="shared" si="884"/>
        <v>8.6753847137902546E-2</v>
      </c>
      <c r="F1713" s="6">
        <f t="shared" si="885"/>
        <v>0.49940622118579253</v>
      </c>
      <c r="G1713" s="94">
        <f t="shared" si="891"/>
        <v>3.8727728844576508E-3</v>
      </c>
      <c r="H1713" s="6">
        <f t="shared" si="878"/>
        <v>0.32702365319005305</v>
      </c>
      <c r="I1713" s="6">
        <f t="shared" si="886"/>
        <v>0.12105427987262099</v>
      </c>
      <c r="J1713" s="6">
        <f t="shared" si="887"/>
        <v>0.928240120127379</v>
      </c>
      <c r="K1713" s="6">
        <f t="shared" si="888"/>
        <v>9.346056613669923E-2</v>
      </c>
      <c r="L1713" s="94">
        <f t="shared" si="889"/>
        <v>2.6612217468928245E-4</v>
      </c>
      <c r="M1713" s="94">
        <f t="shared" si="892"/>
        <v>7.7613825778518372E-4</v>
      </c>
      <c r="N1713" s="6">
        <f t="shared" si="879"/>
        <v>3.6479115136606313E-4</v>
      </c>
      <c r="O1713" s="6">
        <f t="shared" si="893"/>
        <v>0.32775770354399669</v>
      </c>
      <c r="P1713" s="6">
        <f t="shared" si="890"/>
        <v>0.32812249469536275</v>
      </c>
    </row>
    <row r="1714" spans="1:16" x14ac:dyDescent="0.25">
      <c r="A1714" s="33">
        <f t="shared" si="880"/>
        <v>0.32370030105825026</v>
      </c>
      <c r="B1714" s="24">
        <f t="shared" si="881"/>
        <v>1.0299698941749758E-2</v>
      </c>
      <c r="C1714" s="24">
        <f t="shared" si="882"/>
        <v>0.70608467634852934</v>
      </c>
      <c r="D1714" s="24">
        <f t="shared" si="883"/>
        <v>7.9797577161528797E-4</v>
      </c>
      <c r="E1714" s="24">
        <f t="shared" si="884"/>
        <v>8.6818106628384725E-2</v>
      </c>
      <c r="F1714" s="6">
        <f t="shared" si="885"/>
        <v>0.49903657952274183</v>
      </c>
      <c r="G1714" s="94">
        <f t="shared" si="891"/>
        <v>3.8670420450583514E-3</v>
      </c>
      <c r="H1714" s="6">
        <f t="shared" si="878"/>
        <v>0.32756734310330859</v>
      </c>
      <c r="I1714" s="6">
        <f t="shared" si="886"/>
        <v>0.1179161409502044</v>
      </c>
      <c r="J1714" s="6">
        <f t="shared" si="887"/>
        <v>0.93137825904979554</v>
      </c>
      <c r="K1714" s="6">
        <f t="shared" si="888"/>
        <v>9.3214658797122568E-2</v>
      </c>
      <c r="L1714" s="94">
        <f t="shared" si="889"/>
        <v>2.6666323194599571E-4</v>
      </c>
      <c r="M1714" s="94">
        <f t="shared" si="892"/>
        <v>7.7613825778518372E-4</v>
      </c>
      <c r="N1714" s="6">
        <f t="shared" si="879"/>
        <v>3.649805214059128E-4</v>
      </c>
      <c r="O1714" s="6">
        <f t="shared" si="893"/>
        <v>0.32775770354399669</v>
      </c>
      <c r="P1714" s="6">
        <f t="shared" si="890"/>
        <v>0.32812268406540263</v>
      </c>
    </row>
    <row r="1715" spans="1:16" x14ac:dyDescent="0.25">
      <c r="A1715" s="33">
        <f t="shared" si="880"/>
        <v>0.3239779715392973</v>
      </c>
      <c r="B1715" s="24">
        <f t="shared" si="881"/>
        <v>1.0022028460702714E-2</v>
      </c>
      <c r="C1715" s="24">
        <f t="shared" si="882"/>
        <v>0.69640324292970712</v>
      </c>
      <c r="D1715" s="24">
        <f t="shared" si="883"/>
        <v>7.6612014930454238E-4</v>
      </c>
      <c r="E1715" s="24">
        <f t="shared" si="884"/>
        <v>8.6849962250695481E-2</v>
      </c>
      <c r="F1715" s="6">
        <f t="shared" si="885"/>
        <v>0.4988535383286577</v>
      </c>
      <c r="G1715" s="94">
        <f t="shared" si="891"/>
        <v>3.8642057873139986E-3</v>
      </c>
      <c r="H1715" s="6">
        <f t="shared" si="878"/>
        <v>0.32784217732661131</v>
      </c>
      <c r="I1715" s="6">
        <f t="shared" si="886"/>
        <v>0.1162993415692611</v>
      </c>
      <c r="J1715" s="6">
        <f t="shared" si="887"/>
        <v>0.93299505843073882</v>
      </c>
      <c r="K1715" s="6">
        <f t="shared" si="888"/>
        <v>9.3087269290336561E-2</v>
      </c>
      <c r="L1715" s="94">
        <f t="shared" si="889"/>
        <v>2.6695385167148123E-4</v>
      </c>
      <c r="M1715" s="94">
        <f t="shared" si="892"/>
        <v>7.7613825778518372E-4</v>
      </c>
      <c r="N1715" s="6">
        <f t="shared" si="879"/>
        <v>3.6508223830983267E-4</v>
      </c>
      <c r="O1715" s="6">
        <f t="shared" si="893"/>
        <v>0.32775770354399669</v>
      </c>
      <c r="P1715" s="6">
        <f t="shared" si="890"/>
        <v>0.32812278578230653</v>
      </c>
    </row>
    <row r="1716" spans="1:16" x14ac:dyDescent="0.25">
      <c r="A1716" s="33">
        <f t="shared" si="880"/>
        <v>0.32411827576714491</v>
      </c>
      <c r="B1716" s="24">
        <f t="shared" si="881"/>
        <v>9.8817242328551047E-3</v>
      </c>
      <c r="C1716" s="24">
        <f t="shared" si="882"/>
        <v>0.69146188677443154</v>
      </c>
      <c r="D1716" s="24">
        <f t="shared" si="883"/>
        <v>7.501849668814706E-4</v>
      </c>
      <c r="E1716" s="24">
        <f t="shared" si="884"/>
        <v>8.6865897433118552E-2</v>
      </c>
      <c r="F1716" s="6">
        <f t="shared" si="885"/>
        <v>0.49876202575156403</v>
      </c>
      <c r="G1716" s="94">
        <f t="shared" si="891"/>
        <v>3.8627881728540963E-3</v>
      </c>
      <c r="H1716" s="6">
        <f t="shared" si="878"/>
        <v>0.32798106393999898</v>
      </c>
      <c r="I1716" s="6">
        <f t="shared" si="886"/>
        <v>0.11547413509133007</v>
      </c>
      <c r="J1716" s="6">
        <f t="shared" si="887"/>
        <v>0.93382026490866987</v>
      </c>
      <c r="K1716" s="6">
        <f t="shared" si="888"/>
        <v>9.3022073623144463E-2</v>
      </c>
      <c r="L1716" s="94">
        <f t="shared" si="889"/>
        <v>2.6710525663117319E-4</v>
      </c>
      <c r="M1716" s="94">
        <f t="shared" si="892"/>
        <v>7.7613825778518372E-4</v>
      </c>
      <c r="N1716" s="6">
        <f t="shared" si="879"/>
        <v>3.6513523004572487E-4</v>
      </c>
      <c r="O1716" s="6">
        <f t="shared" si="893"/>
        <v>0.32775770354399669</v>
      </c>
      <c r="P1716" s="6">
        <f t="shared" si="890"/>
        <v>0.32812283877404241</v>
      </c>
    </row>
    <row r="1717" spans="1:16" x14ac:dyDescent="0.25">
      <c r="A1717" s="33">
        <f t="shared" si="880"/>
        <v>0.32418916318416663</v>
      </c>
      <c r="B1717" s="24">
        <f t="shared" si="881"/>
        <v>9.8108368158333903E-3</v>
      </c>
      <c r="C1717" s="24">
        <f t="shared" si="882"/>
        <v>0.68895238082052712</v>
      </c>
      <c r="D1717" s="24">
        <f t="shared" si="883"/>
        <v>7.4217537282454855E-4</v>
      </c>
      <c r="E1717" s="24">
        <f t="shared" si="884"/>
        <v>8.687390702717547E-2</v>
      </c>
      <c r="F1717" s="6">
        <f t="shared" si="885"/>
        <v>0.49871604092719063</v>
      </c>
      <c r="G1717" s="94">
        <f t="shared" si="891"/>
        <v>3.8620759235728458E-3</v>
      </c>
      <c r="H1717" s="6">
        <f t="shared" si="878"/>
        <v>0.32805123910773948</v>
      </c>
      <c r="I1717" s="6">
        <f t="shared" si="886"/>
        <v>0.11505504759702803</v>
      </c>
      <c r="J1717" s="6">
        <f t="shared" si="887"/>
        <v>0.93423935240297196</v>
      </c>
      <c r="K1717" s="6">
        <f t="shared" si="888"/>
        <v>9.2988918528989079E-2</v>
      </c>
      <c r="L1717" s="94">
        <f t="shared" si="889"/>
        <v>2.6718293961927283E-4</v>
      </c>
      <c r="M1717" s="94">
        <f t="shared" si="892"/>
        <v>7.7613825778518372E-4</v>
      </c>
      <c r="N1717" s="6">
        <f t="shared" si="879"/>
        <v>3.6516241909155978E-4</v>
      </c>
      <c r="O1717" s="6">
        <f t="shared" si="893"/>
        <v>0.32775770354399669</v>
      </c>
      <c r="P1717" s="6">
        <f t="shared" si="890"/>
        <v>0.32812286596308826</v>
      </c>
    </row>
    <row r="1718" spans="1:16" x14ac:dyDescent="0.25">
      <c r="A1718" s="33">
        <f t="shared" si="880"/>
        <v>0.32422497661184102</v>
      </c>
      <c r="B1718" s="24">
        <f t="shared" si="881"/>
        <v>9.7750233881589987E-3</v>
      </c>
      <c r="C1718" s="24">
        <f t="shared" si="882"/>
        <v>0.6876811965956473</v>
      </c>
      <c r="D1718" s="24">
        <f t="shared" si="883"/>
        <v>7.3813944502497039E-4</v>
      </c>
      <c r="E1718" s="24">
        <f t="shared" si="884"/>
        <v>8.6877942954975043E-2</v>
      </c>
      <c r="F1718" s="6">
        <f t="shared" si="885"/>
        <v>0.49869287299911574</v>
      </c>
      <c r="G1718" s="94">
        <f t="shared" si="891"/>
        <v>3.8617171052812448E-3</v>
      </c>
      <c r="H1718" s="6">
        <f t="shared" si="878"/>
        <v>0.32808669371712229</v>
      </c>
      <c r="I1718" s="6">
        <f t="shared" si="886"/>
        <v>0.1148427598314731</v>
      </c>
      <c r="J1718" s="6">
        <f t="shared" si="887"/>
        <v>0.93445164016852689</v>
      </c>
      <c r="K1718" s="6">
        <f t="shared" si="888"/>
        <v>9.2972112435167578E-2</v>
      </c>
      <c r="L1718" s="94">
        <f t="shared" si="889"/>
        <v>2.6722249239958282E-4</v>
      </c>
      <c r="M1718" s="94">
        <f t="shared" si="892"/>
        <v>7.7613825778518372E-4</v>
      </c>
      <c r="N1718" s="6">
        <f t="shared" si="879"/>
        <v>3.6517626256466824E-4</v>
      </c>
      <c r="O1718" s="6">
        <f t="shared" si="893"/>
        <v>0.32775770354399669</v>
      </c>
      <c r="P1718" s="6">
        <f t="shared" si="890"/>
        <v>0.32812287980656135</v>
      </c>
    </row>
    <row r="1719" spans="1:16" x14ac:dyDescent="0.25">
      <c r="A1719" s="33">
        <f t="shared" si="880"/>
        <v>0.32424306965656058</v>
      </c>
      <c r="B1719" s="24">
        <f t="shared" si="881"/>
        <v>9.7569303434394405E-3</v>
      </c>
      <c r="C1719" s="24">
        <f t="shared" si="882"/>
        <v>0.6870381320592851</v>
      </c>
      <c r="D1719" s="24">
        <f t="shared" si="883"/>
        <v>7.3610320591842207E-4</v>
      </c>
      <c r="E1719" s="24">
        <f t="shared" si="884"/>
        <v>8.6879979194081594E-2</v>
      </c>
      <c r="F1719" s="6">
        <f t="shared" si="885"/>
        <v>0.49868118494463443</v>
      </c>
      <c r="G1719" s="94">
        <f t="shared" si="891"/>
        <v>3.8615360903382712E-3</v>
      </c>
      <c r="H1719" s="6">
        <f t="shared" si="878"/>
        <v>0.32810460574689887</v>
      </c>
      <c r="I1719" s="6">
        <f t="shared" si="886"/>
        <v>0.11473536805390062</v>
      </c>
      <c r="J1719" s="6">
        <f t="shared" si="887"/>
        <v>0.93455903194609935</v>
      </c>
      <c r="K1719" s="6">
        <f t="shared" si="888"/>
        <v>9.296360767405476E-2</v>
      </c>
      <c r="L1719" s="94">
        <f t="shared" si="889"/>
        <v>2.6724255311986035E-4</v>
      </c>
      <c r="M1719" s="94">
        <f t="shared" si="892"/>
        <v>7.7613825778518372E-4</v>
      </c>
      <c r="N1719" s="6">
        <f t="shared" si="879"/>
        <v>3.6518328381676538E-4</v>
      </c>
      <c r="O1719" s="6">
        <f t="shared" si="893"/>
        <v>0.32775770354399669</v>
      </c>
      <c r="P1719" s="6">
        <f t="shared" si="890"/>
        <v>0.32812288682781343</v>
      </c>
    </row>
    <row r="1720" spans="1:16" x14ac:dyDescent="0.25">
      <c r="A1720" s="33">
        <f t="shared" si="880"/>
        <v>0.32425221019701789</v>
      </c>
      <c r="B1720" s="24">
        <f t="shared" si="881"/>
        <v>9.7477898029821319E-3</v>
      </c>
      <c r="C1720" s="24">
        <f t="shared" si="882"/>
        <v>0.68671303831924835</v>
      </c>
      <c r="D1720" s="24">
        <f t="shared" si="883"/>
        <v>7.3507520111856664E-4</v>
      </c>
      <c r="E1720" s="24">
        <f t="shared" si="884"/>
        <v>8.6881007198881449E-2</v>
      </c>
      <c r="F1720" s="6">
        <f t="shared" si="885"/>
        <v>0.49867528438399122</v>
      </c>
      <c r="G1720" s="94">
        <f t="shared" si="891"/>
        <v>3.8614447089356293E-3</v>
      </c>
      <c r="H1720" s="6">
        <f t="shared" si="878"/>
        <v>0.32811365490595351</v>
      </c>
      <c r="I1720" s="6">
        <f t="shared" si="886"/>
        <v>0.11468107739931448</v>
      </c>
      <c r="J1720" s="6">
        <f t="shared" si="887"/>
        <v>0.93461332260068553</v>
      </c>
      <c r="K1720" s="6">
        <f t="shared" si="888"/>
        <v>9.2959307446124906E-2</v>
      </c>
      <c r="L1720" s="94">
        <f t="shared" si="889"/>
        <v>2.6725270782270208E-4</v>
      </c>
      <c r="M1720" s="94">
        <f>M1712</f>
        <v>7.7613825778518372E-4</v>
      </c>
      <c r="N1720" s="6">
        <f t="shared" si="879"/>
        <v>3.6518683796275998E-4</v>
      </c>
      <c r="O1720" s="6">
        <f>O1712</f>
        <v>0.32775770354399669</v>
      </c>
      <c r="P1720" s="6">
        <f t="shared" si="890"/>
        <v>0.32812289038195946</v>
      </c>
    </row>
    <row r="1721" spans="1:16" x14ac:dyDescent="0.25">
      <c r="A1721" s="33">
        <f t="shared" si="880"/>
        <v>0.32425682793502086</v>
      </c>
      <c r="B1721" s="24">
        <f t="shared" si="881"/>
        <v>9.7431720649791553E-3</v>
      </c>
      <c r="C1721" s="24">
        <f t="shared" si="882"/>
        <v>0.68654874699488344</v>
      </c>
      <c r="D1721" s="24">
        <f t="shared" si="883"/>
        <v>7.3455603787144202E-4</v>
      </c>
      <c r="E1721" s="24">
        <f t="shared" si="884"/>
        <v>8.6881526362128578E-2</v>
      </c>
      <c r="F1721" s="6">
        <f t="shared" si="885"/>
        <v>0.49867230453441047</v>
      </c>
      <c r="G1721" s="94">
        <f t="shared" si="891"/>
        <v>3.8613985607090029E-3</v>
      </c>
      <c r="H1721" s="6">
        <f t="shared" si="878"/>
        <v>0.32811822649572986</v>
      </c>
      <c r="I1721" s="6">
        <f t="shared" si="886"/>
        <v>0.11465364074814555</v>
      </c>
      <c r="J1721" s="6">
        <f t="shared" si="887"/>
        <v>0.93464075925185441</v>
      </c>
      <c r="K1721" s="6">
        <f t="shared" si="888"/>
        <v>9.2957134066862276E-2</v>
      </c>
      <c r="L1721" s="94">
        <f t="shared" si="889"/>
        <v>2.6725784304536569E-4</v>
      </c>
      <c r="M1721" s="94">
        <f t="shared" si="892"/>
        <v>7.7613825778518372E-4</v>
      </c>
      <c r="N1721" s="6">
        <f t="shared" si="879"/>
        <v>3.651886352906923E-4</v>
      </c>
      <c r="O1721" s="6">
        <f t="shared" si="893"/>
        <v>0.32775770354399669</v>
      </c>
      <c r="P1721" s="6">
        <f t="shared" si="890"/>
        <v>0.32812289217928736</v>
      </c>
    </row>
    <row r="1722" spans="1:16" x14ac:dyDescent="0.25">
      <c r="A1722" s="33">
        <f t="shared" si="880"/>
        <v>0.32425916077679962</v>
      </c>
      <c r="B1722" s="24">
        <f t="shared" si="881"/>
        <v>9.7408392232004037E-3</v>
      </c>
      <c r="C1722" s="24">
        <f t="shared" si="882"/>
        <v>0.68646573406420464</v>
      </c>
      <c r="D1722" s="24">
        <f t="shared" si="883"/>
        <v>7.3429380639852154E-4</v>
      </c>
      <c r="E1722" s="24">
        <f t="shared" si="884"/>
        <v>8.6881788593601489E-2</v>
      </c>
      <c r="F1722" s="6">
        <f t="shared" si="885"/>
        <v>0.49867079941377435</v>
      </c>
      <c r="G1722" s="94">
        <f t="shared" si="891"/>
        <v>3.8613752513660363E-3</v>
      </c>
      <c r="H1722" s="6">
        <f t="shared" si="878"/>
        <v>0.32812053602816565</v>
      </c>
      <c r="I1722" s="6">
        <f t="shared" si="886"/>
        <v>0.11463977758872218</v>
      </c>
      <c r="J1722" s="6">
        <f t="shared" si="887"/>
        <v>0.93465462241127772</v>
      </c>
      <c r="K1722" s="6">
        <f t="shared" si="888"/>
        <v>9.2956035855746022E-2</v>
      </c>
      <c r="L1722" s="94">
        <f t="shared" si="889"/>
        <v>2.6726043862787947E-4</v>
      </c>
      <c r="M1722" s="94">
        <f t="shared" si="892"/>
        <v>7.7613825778518372E-4</v>
      </c>
      <c r="N1722" s="6">
        <f t="shared" si="879"/>
        <v>3.6518954374457208E-4</v>
      </c>
      <c r="O1722" s="6">
        <f t="shared" si="893"/>
        <v>0.32775770354399669</v>
      </c>
      <c r="P1722" s="6">
        <f t="shared" si="890"/>
        <v>0.32812289308774129</v>
      </c>
    </row>
    <row r="1723" spans="1:16" x14ac:dyDescent="0.25">
      <c r="A1723" s="33">
        <f t="shared" si="880"/>
        <v>0.32426033930658743</v>
      </c>
      <c r="B1723" s="24">
        <f t="shared" si="881"/>
        <v>9.7396606934125884E-3</v>
      </c>
      <c r="C1723" s="24">
        <f t="shared" si="882"/>
        <v>0.68642379304432444</v>
      </c>
      <c r="D1723" s="24">
        <f t="shared" si="883"/>
        <v>7.3416134109699721E-4</v>
      </c>
      <c r="E1723" s="24">
        <f t="shared" si="884"/>
        <v>8.6881921058903022E-2</v>
      </c>
      <c r="F1723" s="6">
        <f t="shared" si="885"/>
        <v>0.49867003911085966</v>
      </c>
      <c r="G1723" s="94">
        <f t="shared" si="891"/>
        <v>3.8613634768140726E-3</v>
      </c>
      <c r="H1723" s="6">
        <f t="shared" si="878"/>
        <v>0.32812170278340153</v>
      </c>
      <c r="I1723" s="6">
        <f t="shared" si="886"/>
        <v>0.11463277343840218</v>
      </c>
      <c r="J1723" s="6">
        <f t="shared" si="887"/>
        <v>0.93466162656159779</v>
      </c>
      <c r="K1723" s="6">
        <f t="shared" si="888"/>
        <v>9.2955480988902217E-2</v>
      </c>
      <c r="L1723" s="94">
        <f t="shared" si="889"/>
        <v>2.6726175022675976E-4</v>
      </c>
      <c r="M1723" s="94">
        <f t="shared" si="892"/>
        <v>7.7613825778518372E-4</v>
      </c>
      <c r="N1723" s="6">
        <f t="shared" si="879"/>
        <v>3.6519000280418017E-4</v>
      </c>
      <c r="O1723" s="6">
        <f t="shared" si="893"/>
        <v>0.32775770354399669</v>
      </c>
      <c r="P1723" s="6">
        <f t="shared" si="890"/>
        <v>0.32812289354680085</v>
      </c>
    </row>
    <row r="1724" spans="1:16" x14ac:dyDescent="0.25">
      <c r="A1724" s="33">
        <f t="shared" si="880"/>
        <v>0.32426093468828709</v>
      </c>
      <c r="B1724" s="24">
        <f t="shared" si="881"/>
        <v>9.7390653117129244E-3</v>
      </c>
      <c r="C1724" s="24">
        <f t="shared" si="882"/>
        <v>0.68640260391629981</v>
      </c>
      <c r="D1724" s="24">
        <f t="shared" si="883"/>
        <v>7.3409442388022207E-4</v>
      </c>
      <c r="E1724" s="24">
        <f t="shared" si="884"/>
        <v>8.688198797611979E-2</v>
      </c>
      <c r="F1724" s="6">
        <f t="shared" si="885"/>
        <v>0.49866965503112254</v>
      </c>
      <c r="G1724" s="94">
        <f t="shared" si="891"/>
        <v>3.8613575287089865E-3</v>
      </c>
      <c r="H1724" s="6">
        <f t="shared" si="878"/>
        <v>0.32812229221699607</v>
      </c>
      <c r="I1724" s="6">
        <f t="shared" si="886"/>
        <v>0.11462923485402207</v>
      </c>
      <c r="J1724" s="6">
        <f t="shared" si="887"/>
        <v>0.93466516514597786</v>
      </c>
      <c r="K1724" s="6">
        <f t="shared" si="888"/>
        <v>9.2955200660067808E-2</v>
      </c>
      <c r="L1724" s="94">
        <f t="shared" si="889"/>
        <v>2.6726241291915773E-4</v>
      </c>
      <c r="M1724" s="94">
        <f t="shared" si="892"/>
        <v>7.7613825778518372E-4</v>
      </c>
      <c r="N1724" s="6">
        <f t="shared" si="879"/>
        <v>3.6519023474651947E-4</v>
      </c>
      <c r="O1724" s="6">
        <f t="shared" si="893"/>
        <v>0.32775770354399669</v>
      </c>
      <c r="P1724" s="6">
        <f t="shared" si="890"/>
        <v>0.32812289377874321</v>
      </c>
    </row>
    <row r="1725" spans="1:16" x14ac:dyDescent="0.25">
      <c r="A1725" s="33">
        <f t="shared" si="880"/>
        <v>0.32426123546916064</v>
      </c>
      <c r="B1725" s="24">
        <f t="shared" si="881"/>
        <v>9.7387645308393833E-3</v>
      </c>
      <c r="C1725" s="24">
        <f t="shared" si="882"/>
        <v>0.68639189914211896</v>
      </c>
      <c r="D1725" s="24">
        <f t="shared" si="883"/>
        <v>7.3406061872661056E-4</v>
      </c>
      <c r="E1725" s="24">
        <f t="shared" si="884"/>
        <v>8.6882021781273411E-2</v>
      </c>
      <c r="F1725" s="6">
        <f t="shared" si="885"/>
        <v>0.4986694610024392</v>
      </c>
      <c r="G1725" s="94">
        <f t="shared" si="891"/>
        <v>3.8613545238581244E-3</v>
      </c>
      <c r="H1725" s="6">
        <f t="shared" si="878"/>
        <v>0.32812258999301874</v>
      </c>
      <c r="I1725" s="6">
        <f t="shared" si="886"/>
        <v>0.11462744715673387</v>
      </c>
      <c r="J1725" s="6">
        <f t="shared" si="887"/>
        <v>0.93466695284326606</v>
      </c>
      <c r="K1725" s="6">
        <f t="shared" si="888"/>
        <v>9.2955059036780363E-2</v>
      </c>
      <c r="L1725" s="94">
        <f t="shared" si="889"/>
        <v>2.6726274772654419E-4</v>
      </c>
      <c r="M1725" s="94">
        <f t="shared" si="892"/>
        <v>7.7613825778518372E-4</v>
      </c>
      <c r="N1725" s="6">
        <f t="shared" si="879"/>
        <v>3.6519035192910477E-4</v>
      </c>
      <c r="O1725" s="6">
        <f t="shared" si="893"/>
        <v>0.32775770354399669</v>
      </c>
      <c r="P1725" s="6">
        <f t="shared" si="890"/>
        <v>0.3281228938959258</v>
      </c>
    </row>
    <row r="1726" spans="1:16" x14ac:dyDescent="0.25">
      <c r="A1726" s="33">
        <f t="shared" si="880"/>
        <v>0.32426138742061417</v>
      </c>
      <c r="B1726" s="24">
        <f t="shared" si="881"/>
        <v>9.7386125793858525E-3</v>
      </c>
      <c r="C1726" s="24">
        <f t="shared" si="882"/>
        <v>0.68638649113756767</v>
      </c>
      <c r="D1726" s="24">
        <f t="shared" si="883"/>
        <v>7.3404354089761736E-4</v>
      </c>
      <c r="E1726" s="24">
        <f t="shared" si="884"/>
        <v>8.6882038859102395E-2</v>
      </c>
      <c r="F1726" s="6">
        <f t="shared" si="885"/>
        <v>0.49866936298227432</v>
      </c>
      <c r="G1726" s="94">
        <f t="shared" si="891"/>
        <v>3.8613530058563238E-3</v>
      </c>
      <c r="H1726" s="6">
        <f t="shared" si="878"/>
        <v>0.32812274042647049</v>
      </c>
      <c r="I1726" s="6">
        <f t="shared" si="886"/>
        <v>0.11462654401997381</v>
      </c>
      <c r="J1726" s="6">
        <f t="shared" si="887"/>
        <v>0.93466785598002611</v>
      </c>
      <c r="K1726" s="6">
        <f t="shared" si="888"/>
        <v>9.2954987489116209E-2</v>
      </c>
      <c r="L1726" s="94">
        <f t="shared" si="889"/>
        <v>2.6726291687341729E-4</v>
      </c>
      <c r="M1726" s="94">
        <f t="shared" si="892"/>
        <v>7.7613825778518372E-4</v>
      </c>
      <c r="N1726" s="6">
        <f t="shared" si="879"/>
        <v>3.6519041113051032E-4</v>
      </c>
      <c r="O1726" s="6">
        <f t="shared" si="893"/>
        <v>0.32775770354399669</v>
      </c>
      <c r="P1726" s="6">
        <f t="shared" si="890"/>
        <v>0.32812289395512723</v>
      </c>
    </row>
    <row r="1727" spans="1:16" x14ac:dyDescent="0.25">
      <c r="A1727" s="33">
        <f t="shared" si="880"/>
        <v>0.32426146418494251</v>
      </c>
      <c r="B1727" s="24">
        <f t="shared" si="881"/>
        <v>9.7385358150575141E-3</v>
      </c>
      <c r="C1727" s="24">
        <f t="shared" si="882"/>
        <v>0.6863837590531312</v>
      </c>
      <c r="D1727" s="24">
        <f t="shared" si="883"/>
        <v>7.3403491340129638E-4</v>
      </c>
      <c r="E1727" s="24">
        <f t="shared" si="884"/>
        <v>8.6882047486598724E-2</v>
      </c>
      <c r="F1727" s="6">
        <f t="shared" si="885"/>
        <v>0.49866931346378085</v>
      </c>
      <c r="G1727" s="94">
        <f t="shared" si="891"/>
        <v>3.8613522389819642E-3</v>
      </c>
      <c r="H1727" s="6">
        <f t="shared" si="878"/>
        <v>0.32812281642392449</v>
      </c>
      <c r="I1727" s="6">
        <f t="shared" si="886"/>
        <v>0.11462608776187291</v>
      </c>
      <c r="J1727" s="6">
        <f t="shared" si="887"/>
        <v>0.93466831223812707</v>
      </c>
      <c r="K1727" s="6">
        <f t="shared" si="888"/>
        <v>9.2954951343705808E-2</v>
      </c>
      <c r="L1727" s="94">
        <f t="shared" si="889"/>
        <v>2.6726300232611815E-4</v>
      </c>
      <c r="M1727" s="94">
        <f t="shared" si="892"/>
        <v>7.7613825778518372E-4</v>
      </c>
      <c r="N1727" s="6">
        <f t="shared" si="879"/>
        <v>3.6519044103895562E-4</v>
      </c>
      <c r="O1727" s="6">
        <f t="shared" si="893"/>
        <v>0.32775770354399669</v>
      </c>
      <c r="P1727" s="6">
        <f t="shared" si="890"/>
        <v>0.32812289398503564</v>
      </c>
    </row>
    <row r="1728" spans="1:16" x14ac:dyDescent="0.25">
      <c r="A1728" s="33">
        <f t="shared" si="880"/>
        <v>0.32426150296549805</v>
      </c>
      <c r="B1728" s="24">
        <f t="shared" si="881"/>
        <v>9.7384970345019695E-3</v>
      </c>
      <c r="C1728" s="24">
        <f t="shared" si="882"/>
        <v>0.6863823788279757</v>
      </c>
      <c r="D1728" s="24">
        <f t="shared" si="883"/>
        <v>7.3403055489071215E-4</v>
      </c>
      <c r="E1728" s="24">
        <f t="shared" si="884"/>
        <v>8.6882051845109304E-2</v>
      </c>
      <c r="F1728" s="6">
        <f t="shared" si="885"/>
        <v>0.49866928844761893</v>
      </c>
      <c r="G1728" s="94">
        <f t="shared" si="891"/>
        <v>3.861351851566064E-3</v>
      </c>
      <c r="H1728" s="6">
        <f t="shared" si="878"/>
        <v>0.3281228548170641</v>
      </c>
      <c r="I1728" s="6">
        <f t="shared" si="886"/>
        <v>0.11462585726427195</v>
      </c>
      <c r="J1728" s="6">
        <f t="shared" si="887"/>
        <v>0.93466854273572797</v>
      </c>
      <c r="K1728" s="6">
        <f t="shared" si="888"/>
        <v>9.2954933083347277E-2</v>
      </c>
      <c r="L1728" s="94">
        <f t="shared" si="889"/>
        <v>2.6726304549631359E-4</v>
      </c>
      <c r="M1728" s="94">
        <f t="shared" si="892"/>
        <v>7.7613825778518372E-4</v>
      </c>
      <c r="N1728" s="6">
        <f t="shared" si="879"/>
        <v>3.6519045614852406E-4</v>
      </c>
      <c r="O1728" s="6">
        <f t="shared" si="893"/>
        <v>0.32775770354399669</v>
      </c>
      <c r="P1728" s="6">
        <f t="shared" si="890"/>
        <v>0.32812289400014522</v>
      </c>
    </row>
    <row r="1729" spans="1:16" x14ac:dyDescent="0.25">
      <c r="A1729" s="33">
        <f t="shared" si="880"/>
        <v>0.32426152255703861</v>
      </c>
      <c r="B1729" s="24">
        <f t="shared" si="881"/>
        <v>9.7384774429614129E-3</v>
      </c>
      <c r="C1729" s="24">
        <f t="shared" si="882"/>
        <v>0.68638168155131085</v>
      </c>
      <c r="D1729" s="24">
        <f t="shared" si="883"/>
        <v>7.3402835301888188E-4</v>
      </c>
      <c r="E1729" s="24">
        <f t="shared" si="884"/>
        <v>8.6882054046981141E-2</v>
      </c>
      <c r="F1729" s="6">
        <f t="shared" si="885"/>
        <v>0.4986692758097287</v>
      </c>
      <c r="G1729" s="94">
        <f t="shared" si="891"/>
        <v>3.8613516558478147E-3</v>
      </c>
      <c r="H1729" s="6">
        <f t="shared" si="878"/>
        <v>0.32812287421288644</v>
      </c>
      <c r="I1729" s="6">
        <f t="shared" si="886"/>
        <v>0.11462574081906891</v>
      </c>
      <c r="J1729" s="6">
        <f t="shared" si="887"/>
        <v>0.93466865918093101</v>
      </c>
      <c r="K1729" s="6">
        <f t="shared" si="888"/>
        <v>9.2954923858383817E-2</v>
      </c>
      <c r="L1729" s="94">
        <f t="shared" si="889"/>
        <v>2.6726306730554797E-4</v>
      </c>
      <c r="M1729" s="94">
        <f t="shared" si="892"/>
        <v>7.7613825778518372E-4</v>
      </c>
      <c r="N1729" s="6">
        <f t="shared" si="879"/>
        <v>3.6519046378175605E-4</v>
      </c>
      <c r="O1729" s="6">
        <f t="shared" si="893"/>
        <v>0.32775770354399669</v>
      </c>
      <c r="P1729" s="6">
        <f t="shared" si="890"/>
        <v>0.32812289400777844</v>
      </c>
    </row>
    <row r="1730" spans="1:16" x14ac:dyDescent="0.25">
      <c r="A1730" s="33">
        <f t="shared" si="880"/>
        <v>0.32426153245448464</v>
      </c>
      <c r="B1730" s="24">
        <f t="shared" si="881"/>
        <v>9.7384675455153835E-3</v>
      </c>
      <c r="C1730" s="24">
        <f t="shared" si="882"/>
        <v>0.68638132929400841</v>
      </c>
      <c r="D1730" s="24">
        <f t="shared" si="883"/>
        <v>7.3402724065655788E-4</v>
      </c>
      <c r="E1730" s="24">
        <f t="shared" si="884"/>
        <v>8.6882055159343455E-2</v>
      </c>
      <c r="F1730" s="6">
        <f t="shared" si="885"/>
        <v>0.49866926942520073</v>
      </c>
      <c r="G1730" s="94">
        <f t="shared" si="891"/>
        <v>3.8613515569730344E-3</v>
      </c>
      <c r="H1730" s="6">
        <f t="shared" si="878"/>
        <v>0.32812288401145767</v>
      </c>
      <c r="I1730" s="6">
        <f t="shared" si="886"/>
        <v>0.11462568199209941</v>
      </c>
      <c r="J1730" s="6">
        <f t="shared" si="887"/>
        <v>0.93466871800790052</v>
      </c>
      <c r="K1730" s="6">
        <f t="shared" si="888"/>
        <v>9.2954919198022262E-2</v>
      </c>
      <c r="L1730" s="94">
        <f t="shared" si="889"/>
        <v>2.6726307832337405E-4</v>
      </c>
      <c r="M1730" s="94">
        <f t="shared" si="892"/>
        <v>7.7613825778518372E-4</v>
      </c>
      <c r="N1730" s="6">
        <f t="shared" si="879"/>
        <v>3.6519046763799521E-4</v>
      </c>
      <c r="O1730" s="6">
        <f t="shared" si="893"/>
        <v>0.32775770354399669</v>
      </c>
      <c r="P1730" s="6">
        <f t="shared" si="890"/>
        <v>0.32812289401163469</v>
      </c>
    </row>
    <row r="1731" spans="1:16" x14ac:dyDescent="0.25">
      <c r="A1731" s="33">
        <f t="shared" si="880"/>
        <v>0.32426153745457315</v>
      </c>
      <c r="B1731" s="24">
        <f t="shared" si="881"/>
        <v>9.7384625454268736E-3</v>
      </c>
      <c r="C1731" s="24">
        <f t="shared" si="882"/>
        <v>0.68638115133715605</v>
      </c>
      <c r="D1731" s="24">
        <f t="shared" si="883"/>
        <v>7.340266787026964E-4</v>
      </c>
      <c r="E1731" s="24">
        <f t="shared" si="884"/>
        <v>8.6882055721297327E-2</v>
      </c>
      <c r="F1731" s="6">
        <f t="shared" si="885"/>
        <v>0.49866926619980367</v>
      </c>
      <c r="G1731" s="94">
        <f t="shared" si="891"/>
        <v>3.8613515070225254E-3</v>
      </c>
      <c r="H1731" s="6">
        <f t="shared" si="878"/>
        <v>0.32812288896159569</v>
      </c>
      <c r="I1731" s="6">
        <f t="shared" si="886"/>
        <v>0.11462565227330507</v>
      </c>
      <c r="J1731" s="6">
        <f t="shared" si="887"/>
        <v>0.93466874772669484</v>
      </c>
      <c r="K1731" s="6">
        <f t="shared" si="888"/>
        <v>9.2954916843654201E-2</v>
      </c>
      <c r="L1731" s="94">
        <f t="shared" si="889"/>
        <v>2.6726308388947279E-4</v>
      </c>
      <c r="M1731" s="94">
        <f t="shared" si="892"/>
        <v>7.7613825778518372E-4</v>
      </c>
      <c r="N1731" s="6">
        <f t="shared" si="879"/>
        <v>3.6519046958612974E-4</v>
      </c>
      <c r="O1731" s="6">
        <f t="shared" si="893"/>
        <v>0.32775770354399669</v>
      </c>
      <c r="P1731" s="6">
        <f t="shared" si="890"/>
        <v>0.3281228940135828</v>
      </c>
    </row>
    <row r="1732" spans="1:16" x14ac:dyDescent="0.25">
      <c r="A1732" s="33">
        <f t="shared" si="880"/>
        <v>0.32426153998056673</v>
      </c>
      <c r="B1732" s="24">
        <f t="shared" si="881"/>
        <v>9.7384600194332926E-3</v>
      </c>
      <c r="C1732" s="24">
        <f t="shared" si="882"/>
        <v>0.68638106143515687</v>
      </c>
      <c r="D1732" s="24">
        <f t="shared" si="883"/>
        <v>7.3402639480940547E-4</v>
      </c>
      <c r="E1732" s="24">
        <f t="shared" si="884"/>
        <v>8.6882056005190611E-2</v>
      </c>
      <c r="F1732" s="6">
        <f t="shared" si="885"/>
        <v>0.49866926457036648</v>
      </c>
      <c r="G1732" s="94">
        <f t="shared" si="891"/>
        <v>3.8613514817880455E-3</v>
      </c>
      <c r="H1732" s="6">
        <f t="shared" si="878"/>
        <v>0.32812289146235479</v>
      </c>
      <c r="I1732" s="6">
        <f t="shared" si="886"/>
        <v>0.1146256372596712</v>
      </c>
      <c r="J1732" s="6">
        <f t="shared" si="887"/>
        <v>0.93466876274032873</v>
      </c>
      <c r="K1732" s="6">
        <f t="shared" si="888"/>
        <v>9.2954915654251236E-2</v>
      </c>
      <c r="L1732" s="94">
        <f t="shared" si="889"/>
        <v>2.6726308670141087E-4</v>
      </c>
      <c r="M1732" s="94">
        <f t="shared" si="892"/>
        <v>7.7613825778518372E-4</v>
      </c>
      <c r="N1732" s="6">
        <f t="shared" si="879"/>
        <v>3.6519047057030808E-4</v>
      </c>
      <c r="O1732" s="6">
        <f t="shared" si="893"/>
        <v>0.32775770354399669</v>
      </c>
      <c r="P1732" s="6">
        <f t="shared" si="890"/>
        <v>0.32812289401456701</v>
      </c>
    </row>
    <row r="1733" spans="1:16" x14ac:dyDescent="0.25">
      <c r="A1733" s="33">
        <f t="shared" si="880"/>
        <v>0.32426154125667284</v>
      </c>
      <c r="B1733" s="24">
        <f t="shared" si="881"/>
        <v>9.738458743327183E-3</v>
      </c>
      <c r="C1733" s="24">
        <f t="shared" si="882"/>
        <v>0.68638101601758317</v>
      </c>
      <c r="D1733" s="24">
        <f t="shared" si="883"/>
        <v>7.3402625138943394E-4</v>
      </c>
      <c r="E1733" s="24">
        <f t="shared" si="884"/>
        <v>8.6882056148610581E-2</v>
      </c>
      <c r="F1733" s="6">
        <f t="shared" si="885"/>
        <v>0.49866926374719156</v>
      </c>
      <c r="G1733" s="94">
        <f t="shared" si="891"/>
        <v>3.8613514690398459E-3</v>
      </c>
      <c r="H1733" s="6">
        <f t="shared" si="878"/>
        <v>0.32812289272571266</v>
      </c>
      <c r="I1733" s="6">
        <f t="shared" si="886"/>
        <v>0.11462562967493639</v>
      </c>
      <c r="J1733" s="6">
        <f t="shared" si="887"/>
        <v>0.93466877032506357</v>
      </c>
      <c r="K1733" s="6">
        <f t="shared" si="888"/>
        <v>9.2954915053376955E-2</v>
      </c>
      <c r="L1733" s="94">
        <f t="shared" si="889"/>
        <v>2.6726308812197354E-4</v>
      </c>
      <c r="M1733" s="94">
        <f t="shared" si="892"/>
        <v>7.7613825778518372E-4</v>
      </c>
      <c r="N1733" s="6">
        <f t="shared" si="879"/>
        <v>3.6519047106750504E-4</v>
      </c>
      <c r="O1733" s="6">
        <f t="shared" si="893"/>
        <v>0.32775770354399669</v>
      </c>
      <c r="P1733" s="6">
        <f t="shared" si="890"/>
        <v>0.32812289401506417</v>
      </c>
    </row>
    <row r="1735" spans="1:16" x14ac:dyDescent="0.25">
      <c r="A1735" s="11" t="s">
        <v>75</v>
      </c>
      <c r="B1735" s="11"/>
      <c r="C1735" s="11"/>
      <c r="D1735" s="11"/>
      <c r="E1735" s="11"/>
      <c r="F1735">
        <f>F1702+1</f>
        <v>53</v>
      </c>
      <c r="G1735" t="s">
        <v>76</v>
      </c>
      <c r="H1735">
        <f>D$18/100</f>
        <v>0.7</v>
      </c>
      <c r="K1735" t="s">
        <v>15</v>
      </c>
    </row>
    <row r="1736" spans="1:16" x14ac:dyDescent="0.25">
      <c r="A1736" s="4" t="s">
        <v>82</v>
      </c>
      <c r="B1736" s="4" t="s">
        <v>185</v>
      </c>
      <c r="C1736" s="4" t="s">
        <v>186</v>
      </c>
      <c r="D1736" s="4" t="s">
        <v>187</v>
      </c>
      <c r="E1736" s="4" t="s">
        <v>188</v>
      </c>
      <c r="F1736" s="4" t="s">
        <v>79</v>
      </c>
      <c r="G1736" s="4" t="s">
        <v>81</v>
      </c>
      <c r="H1736" s="4" t="s">
        <v>84</v>
      </c>
      <c r="I1736" s="4" t="s">
        <v>60</v>
      </c>
      <c r="J1736" s="4" t="s">
        <v>190</v>
      </c>
      <c r="K1736" s="4" t="s">
        <v>86</v>
      </c>
      <c r="L1736" s="4" t="s">
        <v>88</v>
      </c>
      <c r="M1736" s="4" t="s">
        <v>88</v>
      </c>
      <c r="N1736" s="4" t="s">
        <v>90</v>
      </c>
      <c r="O1736" s="4" t="s">
        <v>92</v>
      </c>
      <c r="P1736" s="4" t="s">
        <v>92</v>
      </c>
    </row>
    <row r="1737" spans="1:16" x14ac:dyDescent="0.25">
      <c r="A1737" s="4" t="s">
        <v>77</v>
      </c>
      <c r="B1737" s="4" t="s">
        <v>10</v>
      </c>
      <c r="C1737" s="4" t="s">
        <v>57</v>
      </c>
      <c r="D1737" s="4" t="s">
        <v>59</v>
      </c>
      <c r="E1737" s="4" t="s">
        <v>189</v>
      </c>
      <c r="F1737" s="4" t="s">
        <v>78</v>
      </c>
      <c r="G1737" s="4" t="s">
        <v>80</v>
      </c>
      <c r="H1737" s="4" t="s">
        <v>83</v>
      </c>
      <c r="I1737" s="4" t="s">
        <v>61</v>
      </c>
      <c r="J1737" s="4" t="s">
        <v>191</v>
      </c>
      <c r="K1737" s="4" t="s">
        <v>85</v>
      </c>
      <c r="L1737" s="4" t="s">
        <v>87</v>
      </c>
      <c r="M1737" s="4" t="s">
        <v>28</v>
      </c>
      <c r="N1737" s="4" t="s">
        <v>89</v>
      </c>
      <c r="O1737" s="4" t="s">
        <v>32</v>
      </c>
      <c r="P1737" s="4" t="s">
        <v>91</v>
      </c>
    </row>
    <row r="1738" spans="1:16" x14ac:dyDescent="0.25">
      <c r="A1738" s="4" t="s">
        <v>0</v>
      </c>
      <c r="B1738" s="4" t="s">
        <v>0</v>
      </c>
      <c r="C1738" s="4" t="s">
        <v>97</v>
      </c>
      <c r="D1738" s="4" t="s">
        <v>17</v>
      </c>
      <c r="E1738" s="4" t="s">
        <v>17</v>
      </c>
      <c r="F1738" s="4" t="s">
        <v>22</v>
      </c>
      <c r="G1738" s="4" t="s">
        <v>0</v>
      </c>
      <c r="H1738" s="4" t="s">
        <v>0</v>
      </c>
      <c r="I1738" s="4" t="s">
        <v>0</v>
      </c>
      <c r="J1738" s="4" t="s">
        <v>0</v>
      </c>
      <c r="K1738" s="4" t="s">
        <v>0</v>
      </c>
      <c r="L1738" s="4" t="s">
        <v>20</v>
      </c>
      <c r="M1738" s="4" t="s">
        <v>20</v>
      </c>
      <c r="N1738" s="4" t="s">
        <v>0</v>
      </c>
      <c r="O1738" s="4" t="s">
        <v>0</v>
      </c>
      <c r="P1738" s="4" t="s">
        <v>0</v>
      </c>
    </row>
    <row r="1739" spans="1:16" x14ac:dyDescent="0.25">
      <c r="A1739" s="24">
        <v>0.2</v>
      </c>
      <c r="B1739" s="24">
        <f>IF(A1739&lt;0.167,A1739,2*0.167-A1739)</f>
        <v>0.13400000000000001</v>
      </c>
      <c r="C1739" s="24">
        <f>2*ACOS((0.167-B1739)/0.167)</f>
        <v>2.7437647987045688</v>
      </c>
      <c r="D1739" s="24">
        <f>0.167^2*(C1739-SIN(C1739))/2</f>
        <v>3.2858095406100046E-2</v>
      </c>
      <c r="E1739" s="24">
        <f>IF(A1739&lt;0.167,D1739,3.1416*(0.167)^2-D1739)</f>
        <v>5.4757986993899971E-2</v>
      </c>
      <c r="F1739" s="6">
        <f>$D$19/E1739</f>
        <v>0.7912162837048089</v>
      </c>
      <c r="G1739" s="94">
        <f>F1739^2/(2*32.2)</f>
        <v>9.7208572608641092E-3</v>
      </c>
      <c r="H1739" s="6">
        <f t="shared" ref="H1739:H1766" si="894">A1739+G1739</f>
        <v>0.20972085726086412</v>
      </c>
      <c r="I1739" s="6">
        <f>0.167*C1739</f>
        <v>0.45820872138366303</v>
      </c>
      <c r="J1739" s="6">
        <f>IF(A1739&lt;0.167,I1739,(2*3.1416*0.167-I1739))</f>
        <v>0.59108567861633698</v>
      </c>
      <c r="K1739" s="6">
        <f>E1739/J1739</f>
        <v>9.2639678095537803E-2</v>
      </c>
      <c r="L1739" s="94">
        <f>($D$21^2)*(F1739^2)/(($D$20^2)*(K1739^1.333))</f>
        <v>6.7588190163551704E-4</v>
      </c>
      <c r="M1739" s="94">
        <f>D1722</f>
        <v>7.3429380639852154E-4</v>
      </c>
      <c r="N1739" s="6">
        <f t="shared" ref="N1739:N1766" si="895">((M1739+L1739)/2)*D$30</f>
        <v>4.9356149781191344E-4</v>
      </c>
      <c r="O1739" s="6">
        <f>H1733</f>
        <v>0.32812289272571266</v>
      </c>
      <c r="P1739" s="6">
        <f>N1739+O1739</f>
        <v>0.32861645422352459</v>
      </c>
    </row>
    <row r="1740" spans="1:16" x14ac:dyDescent="0.25">
      <c r="A1740" s="33">
        <f t="shared" ref="A1740:A1766" si="896">A1739+(P1739-H1739)/2</f>
        <v>0.25944779848133026</v>
      </c>
      <c r="B1740" s="24">
        <f t="shared" ref="B1740:B1766" si="897">IF(A1740&lt;0.167,A1740,2*0.167-A1740)</f>
        <v>7.4552201518669758E-2</v>
      </c>
      <c r="C1740" s="24">
        <f t="shared" ref="C1740:C1766" si="898">2*ACOS((0.167-B1740)/0.167)</f>
        <v>1.9682797413157718</v>
      </c>
      <c r="D1740" s="24">
        <f t="shared" ref="D1740:D1766" si="899">0.167^2*(C1740-SIN(C1740))/2</f>
        <v>1.4589316833909353E-2</v>
      </c>
      <c r="E1740" s="24">
        <f t="shared" ref="E1740:E1766" si="900">IF(A1740&lt;0.167,D1740,3.1416*(0.167)^2-D1740)</f>
        <v>7.3026765566090668E-2</v>
      </c>
      <c r="F1740" s="6">
        <f t="shared" ref="F1740:F1766" si="901">$D$19/E1740</f>
        <v>0.59328125292991973</v>
      </c>
      <c r="G1740" s="94">
        <f>F1740^2/2/32.2</f>
        <v>5.4655690229517915E-3</v>
      </c>
      <c r="H1740" s="6">
        <f t="shared" si="894"/>
        <v>0.26491336750428207</v>
      </c>
      <c r="I1740" s="6">
        <f t="shared" ref="I1740:I1766" si="902">0.167*C1740</f>
        <v>0.3287027167997339</v>
      </c>
      <c r="J1740" s="6">
        <f t="shared" ref="J1740:J1766" si="903">IF(A1740&lt;0.167,I1740,(2*3.1416*0.167-I1740))</f>
        <v>0.72059168320026612</v>
      </c>
      <c r="K1740" s="6">
        <f t="shared" ref="K1740:K1766" si="904">E1740/J1740</f>
        <v>0.10134278158993842</v>
      </c>
      <c r="L1740" s="94">
        <f t="shared" ref="L1740:L1766" si="905">($D$21^2)*(F1740^2)/(($D$20^2)*(K1740^1.333))</f>
        <v>3.3714774221629509E-4</v>
      </c>
      <c r="M1740" s="94">
        <f>M1739</f>
        <v>7.3429380639852154E-4</v>
      </c>
      <c r="N1740" s="6">
        <f t="shared" si="895"/>
        <v>3.7500454201518579E-4</v>
      </c>
      <c r="O1740" s="6">
        <f>O1739</f>
        <v>0.32812289272571266</v>
      </c>
      <c r="P1740" s="6">
        <f t="shared" ref="P1740:P1766" si="906">N1740+O1740</f>
        <v>0.32849789726772782</v>
      </c>
    </row>
    <row r="1741" spans="1:16" x14ac:dyDescent="0.25">
      <c r="A1741" s="33">
        <f t="shared" si="896"/>
        <v>0.29124006336305314</v>
      </c>
      <c r="B1741" s="24">
        <f t="shared" si="897"/>
        <v>4.2759936636946883E-2</v>
      </c>
      <c r="C1741" s="24">
        <f t="shared" si="898"/>
        <v>1.4636609236582667</v>
      </c>
      <c r="D1741" s="24">
        <f t="shared" si="899"/>
        <v>6.545470680901784E-3</v>
      </c>
      <c r="E1741" s="24">
        <f t="shared" si="900"/>
        <v>8.107061171909824E-2</v>
      </c>
      <c r="F1741" s="6">
        <f t="shared" si="901"/>
        <v>0.53441574022641047</v>
      </c>
      <c r="G1741" s="94">
        <f t="shared" ref="G1741:G1766" si="907">F1741^2/2/32.2</f>
        <v>4.4347854565487928E-3</v>
      </c>
      <c r="H1741" s="6">
        <f t="shared" si="894"/>
        <v>0.29567484881960193</v>
      </c>
      <c r="I1741" s="6">
        <f t="shared" si="902"/>
        <v>0.24443137425093056</v>
      </c>
      <c r="J1741" s="6">
        <f t="shared" si="903"/>
        <v>0.80486302574906943</v>
      </c>
      <c r="K1741" s="6">
        <f t="shared" si="904"/>
        <v>0.10072597339609121</v>
      </c>
      <c r="L1741" s="94">
        <f t="shared" si="905"/>
        <v>2.7579839409250944E-4</v>
      </c>
      <c r="M1741" s="94">
        <f t="shared" ref="M1741:M1766" si="908">M1740</f>
        <v>7.3429380639852154E-4</v>
      </c>
      <c r="N1741" s="6">
        <f t="shared" si="895"/>
        <v>3.5353227017186084E-4</v>
      </c>
      <c r="O1741" s="6">
        <f t="shared" ref="O1741:O1766" si="909">O1740</f>
        <v>0.32812289272571266</v>
      </c>
      <c r="P1741" s="6">
        <f t="shared" si="906"/>
        <v>0.32847642499588453</v>
      </c>
    </row>
    <row r="1742" spans="1:16" x14ac:dyDescent="0.25">
      <c r="A1742" s="33">
        <f t="shared" si="896"/>
        <v>0.30764085145119446</v>
      </c>
      <c r="B1742" s="24">
        <f t="shared" si="897"/>
        <v>2.6359148548805555E-2</v>
      </c>
      <c r="C1742" s="24">
        <f t="shared" si="898"/>
        <v>1.1390367153578103</v>
      </c>
      <c r="D1742" s="24">
        <f t="shared" si="899"/>
        <v>3.2184729160621437E-3</v>
      </c>
      <c r="E1742" s="24">
        <f t="shared" si="900"/>
        <v>8.4397609483937874E-2</v>
      </c>
      <c r="F1742" s="6">
        <f t="shared" si="901"/>
        <v>0.51334879313987281</v>
      </c>
      <c r="G1742" s="94">
        <f t="shared" si="907"/>
        <v>4.0920339040087569E-3</v>
      </c>
      <c r="H1742" s="6">
        <f t="shared" si="894"/>
        <v>0.31173288535520322</v>
      </c>
      <c r="I1742" s="6">
        <f t="shared" si="902"/>
        <v>0.19021913146475433</v>
      </c>
      <c r="J1742" s="6">
        <f t="shared" si="903"/>
        <v>0.85907526853524563</v>
      </c>
      <c r="K1742" s="6">
        <f t="shared" si="904"/>
        <v>9.8242392226980113E-2</v>
      </c>
      <c r="L1742" s="94">
        <f t="shared" si="905"/>
        <v>2.630943083036818E-4</v>
      </c>
      <c r="M1742" s="94">
        <f t="shared" si="908"/>
        <v>7.3429380639852154E-4</v>
      </c>
      <c r="N1742" s="6">
        <f t="shared" si="895"/>
        <v>3.4908584014577116E-4</v>
      </c>
      <c r="O1742" s="6">
        <f t="shared" si="909"/>
        <v>0.32812289272571266</v>
      </c>
      <c r="P1742" s="6">
        <f t="shared" si="906"/>
        <v>0.32847197856585841</v>
      </c>
    </row>
    <row r="1743" spans="1:16" x14ac:dyDescent="0.25">
      <c r="A1743" s="33">
        <f t="shared" si="896"/>
        <v>0.31601039805652209</v>
      </c>
      <c r="B1743" s="24">
        <f t="shared" si="897"/>
        <v>1.7989601943477929E-2</v>
      </c>
      <c r="C1743" s="24">
        <f t="shared" si="898"/>
        <v>0.93686171825516107</v>
      </c>
      <c r="D1743" s="24">
        <f t="shared" si="899"/>
        <v>1.828939878182573E-3</v>
      </c>
      <c r="E1743" s="24">
        <f t="shared" si="900"/>
        <v>8.5787142521817447E-2</v>
      </c>
      <c r="F1743" s="6">
        <f t="shared" si="901"/>
        <v>0.50503385121437339</v>
      </c>
      <c r="G1743" s="94">
        <f t="shared" si="907"/>
        <v>3.9605464421183512E-3</v>
      </c>
      <c r="H1743" s="6">
        <f t="shared" si="894"/>
        <v>0.31997094449864044</v>
      </c>
      <c r="I1743" s="6">
        <f t="shared" si="902"/>
        <v>0.15645590694861192</v>
      </c>
      <c r="J1743" s="6">
        <f t="shared" si="903"/>
        <v>0.89283849305138807</v>
      </c>
      <c r="K1743" s="6">
        <f t="shared" si="904"/>
        <v>9.6083606597906726E-2</v>
      </c>
      <c r="L1743" s="94">
        <f t="shared" si="905"/>
        <v>2.6229517406522042E-4</v>
      </c>
      <c r="M1743" s="94">
        <f t="shared" si="908"/>
        <v>7.3429380639852154E-4</v>
      </c>
      <c r="N1743" s="6">
        <f t="shared" si="895"/>
        <v>3.4880614316230965E-4</v>
      </c>
      <c r="O1743" s="6">
        <f t="shared" si="909"/>
        <v>0.32812289272571266</v>
      </c>
      <c r="P1743" s="6">
        <f t="shared" si="906"/>
        <v>0.32847169886887495</v>
      </c>
    </row>
    <row r="1744" spans="1:16" x14ac:dyDescent="0.25">
      <c r="A1744" s="33">
        <f t="shared" si="896"/>
        <v>0.32026077524163932</v>
      </c>
      <c r="B1744" s="24">
        <f t="shared" si="897"/>
        <v>1.3739224758360702E-2</v>
      </c>
      <c r="C1744" s="24">
        <f t="shared" si="898"/>
        <v>0.81694215677879445</v>
      </c>
      <c r="D1744" s="24">
        <f t="shared" si="899"/>
        <v>1.2255244800113091E-3</v>
      </c>
      <c r="E1744" s="24">
        <f t="shared" si="900"/>
        <v>8.6390557919988703E-2</v>
      </c>
      <c r="F1744" s="6">
        <f t="shared" si="901"/>
        <v>0.50150632216770685</v>
      </c>
      <c r="G1744" s="94">
        <f t="shared" si="907"/>
        <v>3.9054129064313627E-3</v>
      </c>
      <c r="H1744" s="6">
        <f t="shared" si="894"/>
        <v>0.32416618814807069</v>
      </c>
      <c r="I1744" s="6">
        <f t="shared" si="902"/>
        <v>0.13642934018205868</v>
      </c>
      <c r="J1744" s="6">
        <f t="shared" si="903"/>
        <v>0.9128650598179413</v>
      </c>
      <c r="K1744" s="6">
        <f t="shared" si="904"/>
        <v>9.4636723128846828E-2</v>
      </c>
      <c r="L1744" s="94">
        <f t="shared" si="905"/>
        <v>2.6392837686394242E-4</v>
      </c>
      <c r="M1744" s="94">
        <f t="shared" si="908"/>
        <v>7.3429380639852154E-4</v>
      </c>
      <c r="N1744" s="6">
        <f t="shared" si="895"/>
        <v>3.4937776414186236E-4</v>
      </c>
      <c r="O1744" s="6">
        <f t="shared" si="909"/>
        <v>0.32812289272571266</v>
      </c>
      <c r="P1744" s="6">
        <f t="shared" si="906"/>
        <v>0.3284722704898545</v>
      </c>
    </row>
    <row r="1745" spans="1:16" x14ac:dyDescent="0.25">
      <c r="A1745" s="33">
        <f t="shared" si="896"/>
        <v>0.3224138164125312</v>
      </c>
      <c r="B1745" s="24">
        <f t="shared" si="897"/>
        <v>1.1586183587468823E-2</v>
      </c>
      <c r="C1745" s="24">
        <f t="shared" si="898"/>
        <v>0.74937708466957176</v>
      </c>
      <c r="D1745" s="24">
        <f t="shared" si="899"/>
        <v>9.5093453890927513E-4</v>
      </c>
      <c r="E1745" s="24">
        <f t="shared" si="900"/>
        <v>8.6665147861090738E-2</v>
      </c>
      <c r="F1745" s="6">
        <f t="shared" si="901"/>
        <v>0.49991734903531165</v>
      </c>
      <c r="G1745" s="94">
        <f t="shared" si="907"/>
        <v>3.8807042836412047E-3</v>
      </c>
      <c r="H1745" s="6">
        <f t="shared" si="894"/>
        <v>0.32629452069617237</v>
      </c>
      <c r="I1745" s="6">
        <f t="shared" si="902"/>
        <v>0.12514597313981848</v>
      </c>
      <c r="J1745" s="6">
        <f t="shared" si="903"/>
        <v>0.9241484268601815</v>
      </c>
      <c r="K1745" s="6">
        <f t="shared" si="904"/>
        <v>9.3778385962888941E-2</v>
      </c>
      <c r="L1745" s="94">
        <f t="shared" si="905"/>
        <v>2.6546317309086338E-4</v>
      </c>
      <c r="M1745" s="94">
        <f t="shared" si="908"/>
        <v>7.3429380639852154E-4</v>
      </c>
      <c r="N1745" s="6">
        <f t="shared" si="895"/>
        <v>3.4991494282128469E-4</v>
      </c>
      <c r="O1745" s="6">
        <f t="shared" si="909"/>
        <v>0.32812289272571266</v>
      </c>
      <c r="P1745" s="6">
        <f t="shared" si="906"/>
        <v>0.32847280766853393</v>
      </c>
    </row>
    <row r="1746" spans="1:16" x14ac:dyDescent="0.25">
      <c r="A1746" s="33">
        <f t="shared" si="896"/>
        <v>0.32350295989871197</v>
      </c>
      <c r="B1746" s="24">
        <f t="shared" si="897"/>
        <v>1.0497040101288047E-2</v>
      </c>
      <c r="C1746" s="24">
        <f t="shared" si="898"/>
        <v>0.71288867918579557</v>
      </c>
      <c r="D1746" s="24">
        <f t="shared" si="899"/>
        <v>8.2087041638657032E-4</v>
      </c>
      <c r="E1746" s="24">
        <f t="shared" si="900"/>
        <v>8.6795211983613452E-2</v>
      </c>
      <c r="F1746" s="6">
        <f t="shared" si="901"/>
        <v>0.49916821426335634</v>
      </c>
      <c r="G1746" s="94">
        <f t="shared" si="907"/>
        <v>3.8690823933364596E-3</v>
      </c>
      <c r="H1746" s="6">
        <f t="shared" si="894"/>
        <v>0.32737204229204842</v>
      </c>
      <c r="I1746" s="6">
        <f t="shared" si="902"/>
        <v>0.11905240942402787</v>
      </c>
      <c r="J1746" s="6">
        <f t="shared" si="903"/>
        <v>0.93024199057597212</v>
      </c>
      <c r="K1746" s="6">
        <f t="shared" si="904"/>
        <v>9.3303906792976524E-2</v>
      </c>
      <c r="L1746" s="94">
        <f t="shared" si="905"/>
        <v>2.664637947529679E-4</v>
      </c>
      <c r="M1746" s="94">
        <f t="shared" si="908"/>
        <v>7.3429380639852154E-4</v>
      </c>
      <c r="N1746" s="6">
        <f t="shared" si="895"/>
        <v>3.5026516040302126E-4</v>
      </c>
      <c r="O1746" s="6">
        <f t="shared" si="909"/>
        <v>0.32812289272571266</v>
      </c>
      <c r="P1746" s="6">
        <f t="shared" si="906"/>
        <v>0.3284731578861157</v>
      </c>
    </row>
    <row r="1747" spans="1:16" x14ac:dyDescent="0.25">
      <c r="A1747" s="33">
        <f t="shared" si="896"/>
        <v>0.32405351769574564</v>
      </c>
      <c r="B1747" s="24">
        <f t="shared" si="897"/>
        <v>9.9464823042543782E-3</v>
      </c>
      <c r="C1747" s="24">
        <f t="shared" si="898"/>
        <v>0.69374678933544365</v>
      </c>
      <c r="D1747" s="24">
        <f t="shared" si="899"/>
        <v>7.57526393839347E-4</v>
      </c>
      <c r="E1747" s="24">
        <f t="shared" si="900"/>
        <v>8.6858556006160673E-2</v>
      </c>
      <c r="F1747" s="6">
        <f t="shared" si="901"/>
        <v>0.49880418193225345</v>
      </c>
      <c r="G1747" s="94">
        <f t="shared" si="907"/>
        <v>3.8634411787749159E-3</v>
      </c>
      <c r="H1747" s="6">
        <f t="shared" si="894"/>
        <v>0.32791695887452055</v>
      </c>
      <c r="I1747" s="6">
        <f t="shared" si="902"/>
        <v>0.1158557138190191</v>
      </c>
      <c r="J1747" s="6">
        <f t="shared" si="903"/>
        <v>0.93343868618098091</v>
      </c>
      <c r="K1747" s="6">
        <f t="shared" si="904"/>
        <v>9.3052235023093954E-2</v>
      </c>
      <c r="L1747" s="94">
        <f t="shared" si="905"/>
        <v>2.6703498924374072E-4</v>
      </c>
      <c r="M1747" s="94">
        <f t="shared" si="908"/>
        <v>7.3429380639852154E-4</v>
      </c>
      <c r="N1747" s="6">
        <f t="shared" si="895"/>
        <v>3.5046507847479177E-4</v>
      </c>
      <c r="O1747" s="6">
        <f t="shared" si="909"/>
        <v>0.32812289272571266</v>
      </c>
      <c r="P1747" s="6">
        <f t="shared" si="906"/>
        <v>0.32847335780418746</v>
      </c>
    </row>
    <row r="1748" spans="1:16" x14ac:dyDescent="0.25">
      <c r="A1748" s="33">
        <f t="shared" si="896"/>
        <v>0.32433171716057907</v>
      </c>
      <c r="B1748" s="24">
        <f t="shared" si="897"/>
        <v>9.6682828394209497E-3</v>
      </c>
      <c r="C1748" s="24">
        <f t="shared" si="898"/>
        <v>0.68387902252160249</v>
      </c>
      <c r="D1748" s="24">
        <f t="shared" si="899"/>
        <v>7.2615306938977984E-4</v>
      </c>
      <c r="E1748" s="24">
        <f t="shared" si="900"/>
        <v>8.6889929330610238E-2</v>
      </c>
      <c r="F1748" s="6">
        <f t="shared" si="901"/>
        <v>0.49862407883449378</v>
      </c>
      <c r="G1748" s="94">
        <f t="shared" si="907"/>
        <v>3.8606517390302399E-3</v>
      </c>
      <c r="H1748" s="6">
        <f t="shared" si="894"/>
        <v>0.32819236889960929</v>
      </c>
      <c r="I1748" s="6">
        <f t="shared" si="902"/>
        <v>0.11420779676110762</v>
      </c>
      <c r="J1748" s="6">
        <f t="shared" si="903"/>
        <v>0.93508660323889237</v>
      </c>
      <c r="K1748" s="6">
        <f t="shared" si="904"/>
        <v>9.2921798932469504E-2</v>
      </c>
      <c r="L1748" s="94">
        <f t="shared" si="905"/>
        <v>2.6734160793362801E-4</v>
      </c>
      <c r="M1748" s="94">
        <f t="shared" si="908"/>
        <v>7.3429380639852154E-4</v>
      </c>
      <c r="N1748" s="6">
        <f t="shared" si="895"/>
        <v>3.5057239501625235E-4</v>
      </c>
      <c r="O1748" s="6">
        <f t="shared" si="909"/>
        <v>0.32812289272571266</v>
      </c>
      <c r="P1748" s="6">
        <f t="shared" si="906"/>
        <v>0.32847346512072889</v>
      </c>
    </row>
    <row r="1749" spans="1:16" x14ac:dyDescent="0.25">
      <c r="A1749" s="33">
        <f t="shared" si="896"/>
        <v>0.32447226527113887</v>
      </c>
      <c r="B1749" s="24">
        <f t="shared" si="897"/>
        <v>9.527734728861148E-3</v>
      </c>
      <c r="C1749" s="24">
        <f t="shared" si="898"/>
        <v>0.67884140100228452</v>
      </c>
      <c r="D1749" s="24">
        <f t="shared" si="899"/>
        <v>7.1046800499168601E-4</v>
      </c>
      <c r="E1749" s="24">
        <f t="shared" si="900"/>
        <v>8.6905614395008338E-2</v>
      </c>
      <c r="F1749" s="6">
        <f t="shared" si="901"/>
        <v>0.49853408521507797</v>
      </c>
      <c r="G1749" s="94">
        <f t="shared" si="907"/>
        <v>3.8592582938079909E-3</v>
      </c>
      <c r="H1749" s="6">
        <f t="shared" si="894"/>
        <v>0.32833152356494688</v>
      </c>
      <c r="I1749" s="6">
        <f t="shared" si="902"/>
        <v>0.11336651396738152</v>
      </c>
      <c r="J1749" s="6">
        <f t="shared" si="903"/>
        <v>0.93592788603261845</v>
      </c>
      <c r="K1749" s="6">
        <f t="shared" si="904"/>
        <v>9.2855032627994105E-2</v>
      </c>
      <c r="L1749" s="94">
        <f t="shared" si="905"/>
        <v>2.6750129408978276E-4</v>
      </c>
      <c r="M1749" s="94">
        <f t="shared" si="908"/>
        <v>7.3429380639852154E-4</v>
      </c>
      <c r="N1749" s="6">
        <f t="shared" si="895"/>
        <v>3.5062828517090649E-4</v>
      </c>
      <c r="O1749" s="6">
        <f t="shared" si="909"/>
        <v>0.32812289272571266</v>
      </c>
      <c r="P1749" s="6">
        <f t="shared" si="906"/>
        <v>0.32847352101088356</v>
      </c>
    </row>
    <row r="1750" spans="1:16" x14ac:dyDescent="0.25">
      <c r="A1750" s="33">
        <f t="shared" si="896"/>
        <v>0.32454326399410721</v>
      </c>
      <c r="B1750" s="24">
        <f t="shared" si="897"/>
        <v>9.4567360058928074E-3</v>
      </c>
      <c r="C1750" s="24">
        <f t="shared" si="898"/>
        <v>0.67628290653307621</v>
      </c>
      <c r="D1750" s="24">
        <f t="shared" si="899"/>
        <v>7.0258708242511747E-4</v>
      </c>
      <c r="E1750" s="24">
        <f t="shared" si="900"/>
        <v>8.6913495317574904E-2</v>
      </c>
      <c r="F1750" s="6">
        <f t="shared" si="901"/>
        <v>0.49848888039955402</v>
      </c>
      <c r="G1750" s="94">
        <f t="shared" si="907"/>
        <v>3.8585584453726843E-3</v>
      </c>
      <c r="H1750" s="6">
        <f t="shared" si="894"/>
        <v>0.32840182243947991</v>
      </c>
      <c r="I1750" s="6">
        <f t="shared" si="902"/>
        <v>0.11293924539102373</v>
      </c>
      <c r="J1750" s="6">
        <f t="shared" si="903"/>
        <v>0.93635515460897623</v>
      </c>
      <c r="K1750" s="6">
        <f t="shared" si="904"/>
        <v>9.2821078508261268E-2</v>
      </c>
      <c r="L1750" s="94">
        <f t="shared" si="905"/>
        <v>2.6758320629382876E-4</v>
      </c>
      <c r="M1750" s="94">
        <f t="shared" si="908"/>
        <v>7.3429380639852154E-4</v>
      </c>
      <c r="N1750" s="6">
        <f t="shared" si="895"/>
        <v>3.5065695444232256E-4</v>
      </c>
      <c r="O1750" s="6">
        <f t="shared" si="909"/>
        <v>0.32812289272571266</v>
      </c>
      <c r="P1750" s="6">
        <f t="shared" si="906"/>
        <v>0.32847354968015496</v>
      </c>
    </row>
    <row r="1751" spans="1:16" x14ac:dyDescent="0.25">
      <c r="A1751" s="33">
        <f t="shared" si="896"/>
        <v>0.32457912761444474</v>
      </c>
      <c r="B1751" s="24">
        <f t="shared" si="897"/>
        <v>9.4208723855552789E-3</v>
      </c>
      <c r="C1751" s="24">
        <f t="shared" si="898"/>
        <v>0.67498698850840766</v>
      </c>
      <c r="D1751" s="24">
        <f t="shared" si="899"/>
        <v>6.9861707937274526E-4</v>
      </c>
      <c r="E1751" s="24">
        <f t="shared" si="900"/>
        <v>8.6917465320627274E-2</v>
      </c>
      <c r="F1751" s="6">
        <f t="shared" si="901"/>
        <v>0.49846611164566251</v>
      </c>
      <c r="G1751" s="94">
        <f t="shared" si="907"/>
        <v>3.8582059698625167E-3</v>
      </c>
      <c r="H1751" s="6">
        <f t="shared" si="894"/>
        <v>0.32843733358430727</v>
      </c>
      <c r="I1751" s="6">
        <f t="shared" si="902"/>
        <v>0.11272282708090409</v>
      </c>
      <c r="J1751" s="6">
        <f t="shared" si="903"/>
        <v>0.93657157291909587</v>
      </c>
      <c r="K1751" s="6">
        <f t="shared" si="904"/>
        <v>9.280386874195197E-2</v>
      </c>
      <c r="L1751" s="94">
        <f t="shared" si="905"/>
        <v>2.6762490396456303E-4</v>
      </c>
      <c r="M1751" s="94">
        <f t="shared" si="908"/>
        <v>7.3429380639852154E-4</v>
      </c>
      <c r="N1751" s="6">
        <f t="shared" si="895"/>
        <v>3.5067154862707957E-4</v>
      </c>
      <c r="O1751" s="6">
        <f t="shared" si="909"/>
        <v>0.32812289272571266</v>
      </c>
      <c r="P1751" s="6">
        <f t="shared" si="906"/>
        <v>0.32847356427433971</v>
      </c>
    </row>
    <row r="1752" spans="1:16" x14ac:dyDescent="0.25">
      <c r="A1752" s="33">
        <f t="shared" si="896"/>
        <v>0.32459724295946096</v>
      </c>
      <c r="B1752" s="24">
        <f t="shared" si="897"/>
        <v>9.4027570405390559E-3</v>
      </c>
      <c r="C1752" s="24">
        <f t="shared" si="898"/>
        <v>0.67433148711908775</v>
      </c>
      <c r="D1752" s="24">
        <f t="shared" si="899"/>
        <v>6.9661454662889755E-4</v>
      </c>
      <c r="E1752" s="24">
        <f t="shared" si="900"/>
        <v>8.6919467853371124E-2</v>
      </c>
      <c r="F1752" s="6">
        <f t="shared" si="901"/>
        <v>0.49845462751287933</v>
      </c>
      <c r="G1752" s="94">
        <f t="shared" si="907"/>
        <v>3.8580281939286218E-3</v>
      </c>
      <c r="H1752" s="6">
        <f t="shared" si="894"/>
        <v>0.32845527115338957</v>
      </c>
      <c r="I1752" s="6">
        <f t="shared" si="902"/>
        <v>0.11261335834888767</v>
      </c>
      <c r="J1752" s="6">
        <f t="shared" si="903"/>
        <v>0.93668104165111232</v>
      </c>
      <c r="K1752" s="6">
        <f t="shared" si="904"/>
        <v>9.2795160773357699E-2</v>
      </c>
      <c r="L1752" s="94">
        <f t="shared" si="905"/>
        <v>2.6764604862531424E-4</v>
      </c>
      <c r="M1752" s="94">
        <f t="shared" si="908"/>
        <v>7.3429380639852154E-4</v>
      </c>
      <c r="N1752" s="6">
        <f t="shared" si="895"/>
        <v>3.5067894925834255E-4</v>
      </c>
      <c r="O1752" s="6">
        <f t="shared" si="909"/>
        <v>0.32812289272571266</v>
      </c>
      <c r="P1752" s="6">
        <f t="shared" si="906"/>
        <v>0.32847357167497099</v>
      </c>
    </row>
    <row r="1753" spans="1:16" x14ac:dyDescent="0.25">
      <c r="A1753" s="33">
        <f t="shared" si="896"/>
        <v>0.32460639322025164</v>
      </c>
      <c r="B1753" s="24">
        <f t="shared" si="897"/>
        <v>9.3936067797483758E-3</v>
      </c>
      <c r="C1753" s="24">
        <f t="shared" si="898"/>
        <v>0.67400015305854089</v>
      </c>
      <c r="D1753" s="24">
        <f t="shared" si="899"/>
        <v>6.9560375680598164E-4</v>
      </c>
      <c r="E1753" s="24">
        <f t="shared" si="900"/>
        <v>8.6920478643194035E-2</v>
      </c>
      <c r="F1753" s="6">
        <f t="shared" si="901"/>
        <v>0.49844883103231991</v>
      </c>
      <c r="G1753" s="94">
        <f t="shared" si="907"/>
        <v>3.8579384651783568E-3</v>
      </c>
      <c r="H1753" s="6">
        <f t="shared" si="894"/>
        <v>0.32846433168542999</v>
      </c>
      <c r="I1753" s="6">
        <f t="shared" si="902"/>
        <v>0.11255802556077633</v>
      </c>
      <c r="J1753" s="6">
        <f t="shared" si="903"/>
        <v>0.93673637443922364</v>
      </c>
      <c r="K1753" s="6">
        <f t="shared" si="904"/>
        <v>9.2790758440686044E-2</v>
      </c>
      <c r="L1753" s="94">
        <f t="shared" si="905"/>
        <v>2.6765675011774349E-4</v>
      </c>
      <c r="M1753" s="94">
        <f>M1745</f>
        <v>7.3429380639852154E-4</v>
      </c>
      <c r="N1753" s="6">
        <f t="shared" si="895"/>
        <v>3.5068269478069278E-4</v>
      </c>
      <c r="O1753" s="6">
        <f>O1745</f>
        <v>0.32812289272571266</v>
      </c>
      <c r="P1753" s="6">
        <f t="shared" si="906"/>
        <v>0.32847357542049332</v>
      </c>
    </row>
    <row r="1754" spans="1:16" x14ac:dyDescent="0.25">
      <c r="A1754" s="33">
        <f t="shared" si="896"/>
        <v>0.32461101508778334</v>
      </c>
      <c r="B1754" s="24">
        <f t="shared" si="897"/>
        <v>9.3889849122166802E-3</v>
      </c>
      <c r="C1754" s="24">
        <f t="shared" si="898"/>
        <v>0.67383273409408195</v>
      </c>
      <c r="D1754" s="24">
        <f t="shared" si="899"/>
        <v>6.9509338070489418E-4</v>
      </c>
      <c r="E1754" s="24">
        <f t="shared" si="900"/>
        <v>8.6920989019295125E-2</v>
      </c>
      <c r="F1754" s="6">
        <f t="shared" si="901"/>
        <v>0.49844590427810498</v>
      </c>
      <c r="G1754" s="94">
        <f t="shared" si="907"/>
        <v>3.8578931598077294E-3</v>
      </c>
      <c r="H1754" s="6">
        <f t="shared" si="894"/>
        <v>0.32846890824759106</v>
      </c>
      <c r="I1754" s="6">
        <f t="shared" si="902"/>
        <v>0.11253006659371169</v>
      </c>
      <c r="J1754" s="6">
        <f t="shared" si="903"/>
        <v>0.93676433340628829</v>
      </c>
      <c r="K1754" s="6">
        <f t="shared" si="904"/>
        <v>9.2788533806822712E-2</v>
      </c>
      <c r="L1754" s="94">
        <f t="shared" si="905"/>
        <v>2.6766216091296329E-4</v>
      </c>
      <c r="M1754" s="94">
        <f t="shared" si="908"/>
        <v>7.3429380639852154E-4</v>
      </c>
      <c r="N1754" s="6">
        <f t="shared" si="895"/>
        <v>3.506845885590197E-4</v>
      </c>
      <c r="O1754" s="6">
        <f t="shared" si="909"/>
        <v>0.32812289272571266</v>
      </c>
      <c r="P1754" s="6">
        <f t="shared" si="906"/>
        <v>0.32847357731427168</v>
      </c>
    </row>
    <row r="1755" spans="1:16" x14ac:dyDescent="0.25">
      <c r="A1755" s="33">
        <f t="shared" si="896"/>
        <v>0.32461334962112365</v>
      </c>
      <c r="B1755" s="24">
        <f t="shared" si="897"/>
        <v>9.3866503788763711E-3</v>
      </c>
      <c r="C1755" s="24">
        <f t="shared" si="898"/>
        <v>0.67374815454851866</v>
      </c>
      <c r="D1755" s="24">
        <f t="shared" si="899"/>
        <v>6.9483563300065426E-4</v>
      </c>
      <c r="E1755" s="24">
        <f t="shared" si="900"/>
        <v>8.692124676699936E-2</v>
      </c>
      <c r="F1755" s="6">
        <f t="shared" si="901"/>
        <v>0.49844442623571272</v>
      </c>
      <c r="G1755" s="94">
        <f t="shared" si="907"/>
        <v>3.8578702802088329E-3</v>
      </c>
      <c r="H1755" s="6">
        <f t="shared" si="894"/>
        <v>0.32847121990133249</v>
      </c>
      <c r="I1755" s="6">
        <f t="shared" si="902"/>
        <v>0.11251594180960263</v>
      </c>
      <c r="J1755" s="6">
        <f t="shared" si="903"/>
        <v>0.93677845819039729</v>
      </c>
      <c r="K1755" s="6">
        <f t="shared" si="904"/>
        <v>9.2787409880141475E-2</v>
      </c>
      <c r="L1755" s="94">
        <f t="shared" si="905"/>
        <v>2.6766489531424991E-4</v>
      </c>
      <c r="M1755" s="94">
        <f t="shared" si="908"/>
        <v>7.3429380639852154E-4</v>
      </c>
      <c r="N1755" s="6">
        <f t="shared" si="895"/>
        <v>3.5068554559947E-4</v>
      </c>
      <c r="O1755" s="6">
        <f t="shared" si="909"/>
        <v>0.32812289272571266</v>
      </c>
      <c r="P1755" s="6">
        <f t="shared" si="906"/>
        <v>0.32847357827131213</v>
      </c>
    </row>
    <row r="1756" spans="1:16" x14ac:dyDescent="0.25">
      <c r="A1756" s="33">
        <f t="shared" si="896"/>
        <v>0.32461452880611347</v>
      </c>
      <c r="B1756" s="24">
        <f t="shared" si="897"/>
        <v>9.385471193886552E-3</v>
      </c>
      <c r="C1756" s="24">
        <f t="shared" si="898"/>
        <v>0.67370542909567366</v>
      </c>
      <c r="D1756" s="24">
        <f t="shared" si="899"/>
        <v>6.947054551185675E-4</v>
      </c>
      <c r="E1756" s="24">
        <f t="shared" si="900"/>
        <v>8.6921376944881446E-2</v>
      </c>
      <c r="F1756" s="6">
        <f t="shared" si="901"/>
        <v>0.49844367973994808</v>
      </c>
      <c r="G1756" s="94">
        <f t="shared" si="907"/>
        <v>3.8578587247313648E-3</v>
      </c>
      <c r="H1756" s="6">
        <f t="shared" si="894"/>
        <v>0.32847238753084484</v>
      </c>
      <c r="I1756" s="6">
        <f t="shared" si="902"/>
        <v>0.1125088066589775</v>
      </c>
      <c r="J1756" s="6">
        <f t="shared" si="903"/>
        <v>0.93678559334102252</v>
      </c>
      <c r="K1756" s="6">
        <f t="shared" si="904"/>
        <v>9.2786842114937443E-2</v>
      </c>
      <c r="L1756" s="94">
        <f t="shared" si="905"/>
        <v>2.6766627682576084E-4</v>
      </c>
      <c r="M1756" s="94">
        <f t="shared" si="908"/>
        <v>7.3429380639852154E-4</v>
      </c>
      <c r="N1756" s="6">
        <f t="shared" si="895"/>
        <v>3.5068602912849883E-4</v>
      </c>
      <c r="O1756" s="6">
        <f t="shared" si="909"/>
        <v>0.32812289272571266</v>
      </c>
      <c r="P1756" s="6">
        <f t="shared" si="906"/>
        <v>0.32847357875484118</v>
      </c>
    </row>
    <row r="1757" spans="1:16" x14ac:dyDescent="0.25">
      <c r="A1757" s="33">
        <f t="shared" si="896"/>
        <v>0.32461512441811163</v>
      </c>
      <c r="B1757" s="24">
        <f t="shared" si="897"/>
        <v>9.3848755818883856E-3</v>
      </c>
      <c r="C1757" s="24">
        <f t="shared" si="898"/>
        <v>0.67368384727363262</v>
      </c>
      <c r="D1757" s="24">
        <f t="shared" si="899"/>
        <v>6.9463970466400536E-4</v>
      </c>
      <c r="E1757" s="24">
        <f t="shared" si="900"/>
        <v>8.6921442695336013E-2</v>
      </c>
      <c r="F1757" s="6">
        <f t="shared" si="901"/>
        <v>0.49844330269951359</v>
      </c>
      <c r="G1757" s="94">
        <f t="shared" si="907"/>
        <v>3.8578528882919085E-3</v>
      </c>
      <c r="H1757" s="6">
        <f t="shared" si="894"/>
        <v>0.32847297730640357</v>
      </c>
      <c r="I1757" s="6">
        <f t="shared" si="902"/>
        <v>0.11250520249469666</v>
      </c>
      <c r="J1757" s="6">
        <f t="shared" si="903"/>
        <v>0.93678919750530332</v>
      </c>
      <c r="K1757" s="6">
        <f t="shared" si="904"/>
        <v>9.2786555317685482E-2</v>
      </c>
      <c r="L1757" s="94">
        <f t="shared" si="905"/>
        <v>2.6766697472345696E-4</v>
      </c>
      <c r="M1757" s="94">
        <f t="shared" si="908"/>
        <v>7.3429380639852154E-4</v>
      </c>
      <c r="N1757" s="6">
        <f t="shared" si="895"/>
        <v>3.5068627339269239E-4</v>
      </c>
      <c r="O1757" s="6">
        <f t="shared" si="909"/>
        <v>0.32812289272571266</v>
      </c>
      <c r="P1757" s="6">
        <f t="shared" si="906"/>
        <v>0.32847357899910534</v>
      </c>
    </row>
    <row r="1758" spans="1:16" x14ac:dyDescent="0.25">
      <c r="A1758" s="33">
        <f t="shared" si="896"/>
        <v>0.32461542526446252</v>
      </c>
      <c r="B1758" s="24">
        <f t="shared" si="897"/>
        <v>9.3845747355374987E-3</v>
      </c>
      <c r="C1758" s="24">
        <f t="shared" si="898"/>
        <v>0.67367294594358018</v>
      </c>
      <c r="D1758" s="24">
        <f t="shared" si="899"/>
        <v>6.9460649457811236E-4</v>
      </c>
      <c r="E1758" s="24">
        <f t="shared" si="900"/>
        <v>8.6921475905421902E-2</v>
      </c>
      <c r="F1758" s="6">
        <f t="shared" si="901"/>
        <v>0.49844311225929477</v>
      </c>
      <c r="G1758" s="94">
        <f t="shared" si="907"/>
        <v>3.8578499403529799E-3</v>
      </c>
      <c r="H1758" s="6">
        <f t="shared" si="894"/>
        <v>0.32847327520481551</v>
      </c>
      <c r="I1758" s="6">
        <f t="shared" si="902"/>
        <v>0.11250338197257789</v>
      </c>
      <c r="J1758" s="6">
        <f t="shared" si="903"/>
        <v>0.93679101802742204</v>
      </c>
      <c r="K1758" s="6">
        <f t="shared" si="904"/>
        <v>9.2786410450913945E-2</v>
      </c>
      <c r="L1758" s="94">
        <f t="shared" si="905"/>
        <v>2.6766732725764494E-4</v>
      </c>
      <c r="M1758" s="94">
        <f t="shared" si="908"/>
        <v>7.3429380639852154E-4</v>
      </c>
      <c r="N1758" s="6">
        <f t="shared" si="895"/>
        <v>3.5068639677965824E-4</v>
      </c>
      <c r="O1758" s="6">
        <f t="shared" si="909"/>
        <v>0.32812289272571266</v>
      </c>
      <c r="P1758" s="6">
        <f t="shared" si="906"/>
        <v>0.32847357912249231</v>
      </c>
    </row>
    <row r="1759" spans="1:16" x14ac:dyDescent="0.25">
      <c r="A1759" s="33">
        <f t="shared" si="896"/>
        <v>0.32461557722330092</v>
      </c>
      <c r="B1759" s="24">
        <f t="shared" si="897"/>
        <v>9.3844227766990973E-3</v>
      </c>
      <c r="C1759" s="24">
        <f t="shared" si="898"/>
        <v>0.67366743956847763</v>
      </c>
      <c r="D1759" s="24">
        <f t="shared" si="899"/>
        <v>6.9458972021157269E-4</v>
      </c>
      <c r="E1759" s="24">
        <f t="shared" si="900"/>
        <v>8.6921492679788451E-2</v>
      </c>
      <c r="F1759" s="6">
        <f t="shared" si="901"/>
        <v>0.49844301606826985</v>
      </c>
      <c r="G1759" s="94">
        <f t="shared" si="907"/>
        <v>3.8578484513545576E-3</v>
      </c>
      <c r="H1759" s="6">
        <f t="shared" si="894"/>
        <v>0.32847342567465548</v>
      </c>
      <c r="I1759" s="6">
        <f t="shared" si="902"/>
        <v>0.11250246240793577</v>
      </c>
      <c r="J1759" s="6">
        <f t="shared" si="903"/>
        <v>0.93679193759206414</v>
      </c>
      <c r="K1759" s="6">
        <f t="shared" si="904"/>
        <v>9.2786337276996644E-2</v>
      </c>
      <c r="L1759" s="94">
        <f t="shared" si="905"/>
        <v>2.6766750533007414E-4</v>
      </c>
      <c r="M1759" s="94">
        <f t="shared" si="908"/>
        <v>7.3429380639852154E-4</v>
      </c>
      <c r="N1759" s="6">
        <f t="shared" si="895"/>
        <v>3.5068645910500847E-4</v>
      </c>
      <c r="O1759" s="6">
        <f t="shared" si="909"/>
        <v>0.32812289272571266</v>
      </c>
      <c r="P1759" s="6">
        <f t="shared" si="906"/>
        <v>0.32847357918481768</v>
      </c>
    </row>
    <row r="1760" spans="1:16" x14ac:dyDescent="0.25">
      <c r="A1760" s="33">
        <f t="shared" si="896"/>
        <v>0.32461565397838199</v>
      </c>
      <c r="B1760" s="24">
        <f t="shared" si="897"/>
        <v>9.3843460216180286E-3</v>
      </c>
      <c r="C1760" s="24">
        <f t="shared" si="898"/>
        <v>0.67366465825761379</v>
      </c>
      <c r="D1760" s="24">
        <f t="shared" si="899"/>
        <v>6.9458124745500559E-4</v>
      </c>
      <c r="E1760" s="24">
        <f t="shared" si="900"/>
        <v>8.6921501152545017E-2</v>
      </c>
      <c r="F1760" s="6">
        <f t="shared" si="901"/>
        <v>0.49844296748205952</v>
      </c>
      <c r="G1760" s="94">
        <f t="shared" si="907"/>
        <v>3.8578476992596495E-3</v>
      </c>
      <c r="H1760" s="6">
        <f t="shared" si="894"/>
        <v>0.32847350167764167</v>
      </c>
      <c r="I1760" s="6">
        <f t="shared" si="902"/>
        <v>0.1125019979290215</v>
      </c>
      <c r="J1760" s="6">
        <f t="shared" si="903"/>
        <v>0.93679240207097847</v>
      </c>
      <c r="K1760" s="6">
        <f t="shared" si="904"/>
        <v>9.2786300316256398E-2</v>
      </c>
      <c r="L1760" s="94">
        <f t="shared" si="905"/>
        <v>2.6766759527673375E-4</v>
      </c>
      <c r="M1760" s="94">
        <f t="shared" si="908"/>
        <v>7.3429380639852154E-4</v>
      </c>
      <c r="N1760" s="6">
        <f t="shared" si="895"/>
        <v>3.5068649058633936E-4</v>
      </c>
      <c r="O1760" s="6">
        <f t="shared" si="909"/>
        <v>0.32812289272571266</v>
      </c>
      <c r="P1760" s="6">
        <f t="shared" si="906"/>
        <v>0.32847357921629899</v>
      </c>
    </row>
    <row r="1761" spans="1:16" x14ac:dyDescent="0.25">
      <c r="A1761" s="33">
        <f t="shared" si="896"/>
        <v>0.32461569274771063</v>
      </c>
      <c r="B1761" s="24">
        <f t="shared" si="897"/>
        <v>9.3843072522893922E-3</v>
      </c>
      <c r="C1761" s="24">
        <f t="shared" si="898"/>
        <v>0.67366325340108002</v>
      </c>
      <c r="D1761" s="24">
        <f t="shared" si="899"/>
        <v>6.9457696784123589E-4</v>
      </c>
      <c r="E1761" s="24">
        <f t="shared" si="900"/>
        <v>8.6921505432158777E-2</v>
      </c>
      <c r="F1761" s="6">
        <f t="shared" si="901"/>
        <v>0.49844294294102826</v>
      </c>
      <c r="G1761" s="94">
        <f t="shared" si="907"/>
        <v>3.8578473193744273E-3</v>
      </c>
      <c r="H1761" s="6">
        <f t="shared" si="894"/>
        <v>0.32847354006708507</v>
      </c>
      <c r="I1761" s="6">
        <f t="shared" si="902"/>
        <v>0.11250176331798037</v>
      </c>
      <c r="J1761" s="6">
        <f t="shared" si="903"/>
        <v>0.93679263668201962</v>
      </c>
      <c r="K1761" s="6">
        <f t="shared" si="904"/>
        <v>9.2786281647154953E-2</v>
      </c>
      <c r="L1761" s="94">
        <f t="shared" si="905"/>
        <v>2.6766764070956637E-4</v>
      </c>
      <c r="M1761" s="94">
        <f t="shared" si="908"/>
        <v>7.3429380639852154E-4</v>
      </c>
      <c r="N1761" s="6">
        <f t="shared" si="895"/>
        <v>3.5068650648783074E-4</v>
      </c>
      <c r="O1761" s="6">
        <f t="shared" si="909"/>
        <v>0.32812289272571266</v>
      </c>
      <c r="P1761" s="6">
        <f t="shared" si="906"/>
        <v>0.3284735792322005</v>
      </c>
    </row>
    <row r="1762" spans="1:16" x14ac:dyDescent="0.25">
      <c r="A1762" s="33">
        <f t="shared" si="896"/>
        <v>0.32461571233026831</v>
      </c>
      <c r="B1762" s="24">
        <f t="shared" si="897"/>
        <v>9.3842876697317057E-3</v>
      </c>
      <c r="C1762" s="24">
        <f t="shared" si="898"/>
        <v>0.67366254380082058</v>
      </c>
      <c r="D1762" s="24">
        <f t="shared" si="899"/>
        <v>6.9457480619283872E-4</v>
      </c>
      <c r="E1762" s="24">
        <f t="shared" si="900"/>
        <v>8.6921507593807179E-2</v>
      </c>
      <c r="F1762" s="6">
        <f t="shared" si="901"/>
        <v>0.49844293054526545</v>
      </c>
      <c r="G1762" s="94">
        <f t="shared" si="907"/>
        <v>3.857847127493048E-3</v>
      </c>
      <c r="H1762" s="6">
        <f t="shared" si="894"/>
        <v>0.32847355945776135</v>
      </c>
      <c r="I1762" s="6">
        <f t="shared" si="902"/>
        <v>0.11250164481473704</v>
      </c>
      <c r="J1762" s="6">
        <f t="shared" si="903"/>
        <v>0.93679275518526295</v>
      </c>
      <c r="K1762" s="6">
        <f t="shared" si="904"/>
        <v>9.2786272217292409E-2</v>
      </c>
      <c r="L1762" s="94">
        <f t="shared" si="905"/>
        <v>2.6766766365798585E-4</v>
      </c>
      <c r="M1762" s="94">
        <f t="shared" si="908"/>
        <v>7.3429380639852154E-4</v>
      </c>
      <c r="N1762" s="6">
        <f t="shared" si="895"/>
        <v>3.5068651451977754E-4</v>
      </c>
      <c r="O1762" s="6">
        <f t="shared" si="909"/>
        <v>0.32812289272571266</v>
      </c>
      <c r="P1762" s="6">
        <f t="shared" si="906"/>
        <v>0.32847357924023246</v>
      </c>
    </row>
    <row r="1763" spans="1:16" x14ac:dyDescent="0.25">
      <c r="A1763" s="33">
        <f t="shared" si="896"/>
        <v>0.32461572222150387</v>
      </c>
      <c r="B1763" s="24">
        <f t="shared" si="897"/>
        <v>9.3842777784961529E-3</v>
      </c>
      <c r="C1763" s="24">
        <f t="shared" si="898"/>
        <v>0.67366218537835199</v>
      </c>
      <c r="D1763" s="24">
        <f t="shared" si="899"/>
        <v>6.9457371433561017E-4</v>
      </c>
      <c r="E1763" s="24">
        <f t="shared" si="900"/>
        <v>8.6921508685664409E-2</v>
      </c>
      <c r="F1763" s="6">
        <f t="shared" si="901"/>
        <v>0.49844292428411646</v>
      </c>
      <c r="G1763" s="94">
        <f t="shared" si="907"/>
        <v>3.8578470305730035E-3</v>
      </c>
      <c r="H1763" s="6">
        <f t="shared" si="894"/>
        <v>0.32847356925207688</v>
      </c>
      <c r="I1763" s="6">
        <f t="shared" si="902"/>
        <v>0.11250158495818478</v>
      </c>
      <c r="J1763" s="6">
        <f t="shared" si="903"/>
        <v>0.93679281504181522</v>
      </c>
      <c r="K1763" s="6">
        <f t="shared" si="904"/>
        <v>9.2786267454223095E-2</v>
      </c>
      <c r="L1763" s="94">
        <f t="shared" si="905"/>
        <v>2.6766767524935776E-4</v>
      </c>
      <c r="M1763" s="94">
        <f t="shared" si="908"/>
        <v>7.3429380639852154E-4</v>
      </c>
      <c r="N1763" s="6">
        <f t="shared" si="895"/>
        <v>3.5068651857675777E-4</v>
      </c>
      <c r="O1763" s="6">
        <f t="shared" si="909"/>
        <v>0.32812289272571266</v>
      </c>
      <c r="P1763" s="6">
        <f t="shared" si="906"/>
        <v>0.32847357924428944</v>
      </c>
    </row>
    <row r="1764" spans="1:16" x14ac:dyDescent="0.25">
      <c r="A1764" s="33">
        <f t="shared" si="896"/>
        <v>0.32461572721761012</v>
      </c>
      <c r="B1764" s="24">
        <f t="shared" si="897"/>
        <v>9.3842727823899019E-3</v>
      </c>
      <c r="C1764" s="24">
        <f t="shared" si="898"/>
        <v>0.67366200433752921</v>
      </c>
      <c r="D1764" s="24">
        <f t="shared" si="899"/>
        <v>6.9457316283397068E-4</v>
      </c>
      <c r="E1764" s="24">
        <f t="shared" si="900"/>
        <v>8.6921509237166045E-2</v>
      </c>
      <c r="F1764" s="6">
        <f t="shared" si="901"/>
        <v>0.49844292112158406</v>
      </c>
      <c r="G1764" s="94">
        <f t="shared" si="907"/>
        <v>3.8578469816182865E-3</v>
      </c>
      <c r="H1764" s="6">
        <f t="shared" si="894"/>
        <v>0.3284735741992284</v>
      </c>
      <c r="I1764" s="6">
        <f t="shared" si="902"/>
        <v>0.11250155472436739</v>
      </c>
      <c r="J1764" s="6">
        <f t="shared" si="903"/>
        <v>0.93679284527563256</v>
      </c>
      <c r="K1764" s="6">
        <f t="shared" si="904"/>
        <v>9.2786265048374839E-2</v>
      </c>
      <c r="L1764" s="94">
        <f t="shared" si="905"/>
        <v>2.6766768110421651E-4</v>
      </c>
      <c r="M1764" s="94">
        <f t="shared" si="908"/>
        <v>7.3429380639852154E-4</v>
      </c>
      <c r="N1764" s="6">
        <f t="shared" si="895"/>
        <v>3.5068652062595832E-4</v>
      </c>
      <c r="O1764" s="6">
        <f t="shared" si="909"/>
        <v>0.32812289272571266</v>
      </c>
      <c r="P1764" s="6">
        <f t="shared" si="906"/>
        <v>0.32847357924633863</v>
      </c>
    </row>
    <row r="1765" spans="1:16" x14ac:dyDescent="0.25">
      <c r="A1765" s="33">
        <f t="shared" si="896"/>
        <v>0.32461572974116526</v>
      </c>
      <c r="B1765" s="24">
        <f t="shared" si="897"/>
        <v>9.3842702588347593E-3</v>
      </c>
      <c r="C1765" s="24">
        <f t="shared" si="898"/>
        <v>0.67366191289299904</v>
      </c>
      <c r="D1765" s="24">
        <f t="shared" si="899"/>
        <v>6.9457288426813188E-4</v>
      </c>
      <c r="E1765" s="24">
        <f t="shared" si="900"/>
        <v>8.6921509515731882E-2</v>
      </c>
      <c r="F1765" s="6">
        <f t="shared" si="901"/>
        <v>0.49844291952417541</v>
      </c>
      <c r="G1765" s="94">
        <f t="shared" si="907"/>
        <v>3.8578469568910493E-3</v>
      </c>
      <c r="H1765" s="6">
        <f t="shared" si="894"/>
        <v>0.32847357669805632</v>
      </c>
      <c r="I1765" s="6">
        <f t="shared" si="902"/>
        <v>0.11250153945313085</v>
      </c>
      <c r="J1765" s="6">
        <f t="shared" si="903"/>
        <v>0.93679286054686917</v>
      </c>
      <c r="K1765" s="6">
        <f t="shared" si="904"/>
        <v>9.2786263833170055E-2</v>
      </c>
      <c r="L1765" s="94">
        <f t="shared" si="905"/>
        <v>2.6766768406153297E-4</v>
      </c>
      <c r="M1765" s="94">
        <f t="shared" si="908"/>
        <v>7.3429380639852154E-4</v>
      </c>
      <c r="N1765" s="6">
        <f t="shared" si="895"/>
        <v>3.5068652166101908E-4</v>
      </c>
      <c r="O1765" s="6">
        <f t="shared" si="909"/>
        <v>0.32812289272571266</v>
      </c>
      <c r="P1765" s="6">
        <f t="shared" si="906"/>
        <v>0.32847357924737369</v>
      </c>
    </row>
    <row r="1766" spans="1:16" x14ac:dyDescent="0.25">
      <c r="A1766" s="33">
        <f t="shared" si="896"/>
        <v>0.32461573101582397</v>
      </c>
      <c r="B1766" s="24">
        <f t="shared" si="897"/>
        <v>9.3842689841760474E-3</v>
      </c>
      <c r="C1766" s="24">
        <f t="shared" si="898"/>
        <v>0.67366186670396333</v>
      </c>
      <c r="D1766" s="24">
        <f t="shared" si="899"/>
        <v>6.9457274356332524E-4</v>
      </c>
      <c r="E1766" s="24">
        <f t="shared" si="900"/>
        <v>8.6921509656436691E-2</v>
      </c>
      <c r="F1766" s="6">
        <f t="shared" si="901"/>
        <v>0.49844291871731738</v>
      </c>
      <c r="G1766" s="94">
        <f t="shared" si="907"/>
        <v>3.8578469444012151E-3</v>
      </c>
      <c r="H1766" s="6">
        <f t="shared" si="894"/>
        <v>0.32847357796022519</v>
      </c>
      <c r="I1766" s="6">
        <f t="shared" si="902"/>
        <v>0.11250153173956189</v>
      </c>
      <c r="J1766" s="6">
        <f t="shared" si="903"/>
        <v>0.93679286826043806</v>
      </c>
      <c r="K1766" s="6">
        <f t="shared" si="904"/>
        <v>9.2786263219364742E-2</v>
      </c>
      <c r="L1766" s="94">
        <f t="shared" si="905"/>
        <v>2.6766768555528677E-4</v>
      </c>
      <c r="M1766" s="94">
        <f t="shared" si="908"/>
        <v>7.3429380639852154E-4</v>
      </c>
      <c r="N1766" s="6">
        <f t="shared" si="895"/>
        <v>3.5068652218383291E-4</v>
      </c>
      <c r="O1766" s="6">
        <f t="shared" si="909"/>
        <v>0.32812289272571266</v>
      </c>
      <c r="P1766" s="6">
        <f t="shared" si="906"/>
        <v>0.3284735792478965</v>
      </c>
    </row>
    <row r="1768" spans="1:16" x14ac:dyDescent="0.25">
      <c r="A1768" s="11" t="s">
        <v>75</v>
      </c>
      <c r="B1768" s="11"/>
      <c r="C1768" s="11"/>
      <c r="D1768" s="11"/>
      <c r="E1768" s="11"/>
      <c r="F1768">
        <f>F1735+1</f>
        <v>54</v>
      </c>
      <c r="G1768" t="s">
        <v>76</v>
      </c>
      <c r="H1768">
        <f>D$18/100</f>
        <v>0.7</v>
      </c>
      <c r="K1768" t="s">
        <v>15</v>
      </c>
    </row>
    <row r="1769" spans="1:16" x14ac:dyDescent="0.25">
      <c r="A1769" s="4" t="s">
        <v>82</v>
      </c>
      <c r="B1769" s="4" t="s">
        <v>185</v>
      </c>
      <c r="C1769" s="4" t="s">
        <v>186</v>
      </c>
      <c r="D1769" s="4" t="s">
        <v>187</v>
      </c>
      <c r="E1769" s="4" t="s">
        <v>188</v>
      </c>
      <c r="F1769" s="4" t="s">
        <v>79</v>
      </c>
      <c r="G1769" s="4" t="s">
        <v>81</v>
      </c>
      <c r="H1769" s="4" t="s">
        <v>84</v>
      </c>
      <c r="I1769" s="4" t="s">
        <v>60</v>
      </c>
      <c r="J1769" s="4" t="s">
        <v>190</v>
      </c>
      <c r="K1769" s="4" t="s">
        <v>86</v>
      </c>
      <c r="L1769" s="4" t="s">
        <v>88</v>
      </c>
      <c r="M1769" s="4" t="s">
        <v>88</v>
      </c>
      <c r="N1769" s="4" t="s">
        <v>90</v>
      </c>
      <c r="O1769" s="4" t="s">
        <v>92</v>
      </c>
      <c r="P1769" s="4" t="s">
        <v>92</v>
      </c>
    </row>
    <row r="1770" spans="1:16" x14ac:dyDescent="0.25">
      <c r="A1770" s="4" t="s">
        <v>77</v>
      </c>
      <c r="B1770" s="4" t="s">
        <v>10</v>
      </c>
      <c r="C1770" s="4" t="s">
        <v>57</v>
      </c>
      <c r="D1770" s="4" t="s">
        <v>59</v>
      </c>
      <c r="E1770" s="4" t="s">
        <v>189</v>
      </c>
      <c r="F1770" s="4" t="s">
        <v>78</v>
      </c>
      <c r="G1770" s="4" t="s">
        <v>80</v>
      </c>
      <c r="H1770" s="4" t="s">
        <v>83</v>
      </c>
      <c r="I1770" s="4" t="s">
        <v>61</v>
      </c>
      <c r="J1770" s="4" t="s">
        <v>191</v>
      </c>
      <c r="K1770" s="4" t="s">
        <v>85</v>
      </c>
      <c r="L1770" s="4" t="s">
        <v>87</v>
      </c>
      <c r="M1770" s="4" t="s">
        <v>28</v>
      </c>
      <c r="N1770" s="4" t="s">
        <v>89</v>
      </c>
      <c r="O1770" s="4" t="s">
        <v>32</v>
      </c>
      <c r="P1770" s="4" t="s">
        <v>91</v>
      </c>
    </row>
    <row r="1771" spans="1:16" x14ac:dyDescent="0.25">
      <c r="A1771" s="4" t="s">
        <v>0</v>
      </c>
      <c r="B1771" s="4" t="s">
        <v>0</v>
      </c>
      <c r="C1771" s="4" t="s">
        <v>97</v>
      </c>
      <c r="D1771" s="4" t="s">
        <v>17</v>
      </c>
      <c r="E1771" s="4" t="s">
        <v>17</v>
      </c>
      <c r="F1771" s="4" t="s">
        <v>22</v>
      </c>
      <c r="G1771" s="4" t="s">
        <v>0</v>
      </c>
      <c r="H1771" s="4" t="s">
        <v>0</v>
      </c>
      <c r="I1771" s="4" t="s">
        <v>0</v>
      </c>
      <c r="J1771" s="4" t="s">
        <v>0</v>
      </c>
      <c r="K1771" s="4" t="s">
        <v>0</v>
      </c>
      <c r="L1771" s="4" t="s">
        <v>20</v>
      </c>
      <c r="M1771" s="4" t="s">
        <v>20</v>
      </c>
      <c r="N1771" s="4" t="s">
        <v>0</v>
      </c>
      <c r="O1771" s="4" t="s">
        <v>0</v>
      </c>
      <c r="P1771" s="4" t="s">
        <v>0</v>
      </c>
    </row>
    <row r="1772" spans="1:16" x14ac:dyDescent="0.25">
      <c r="A1772" s="24">
        <v>0.2</v>
      </c>
      <c r="B1772" s="24">
        <f>IF(A1772&lt;0.167,A1772,2*0.167-A1772)</f>
        <v>0.13400000000000001</v>
      </c>
      <c r="C1772" s="24">
        <f>2*ACOS((0.167-B1772)/0.167)</f>
        <v>2.7437647987045688</v>
      </c>
      <c r="D1772" s="24">
        <f>0.167^2*(C1772-SIN(C1772))/2</f>
        <v>3.2858095406100046E-2</v>
      </c>
      <c r="E1772" s="24">
        <f>IF(A1772&lt;0.167,D1772,3.1416*(0.167)^2-D1772)</f>
        <v>5.4757986993899971E-2</v>
      </c>
      <c r="F1772" s="6">
        <f>$D$19/E1772</f>
        <v>0.7912162837048089</v>
      </c>
      <c r="G1772" s="94">
        <f>F1772^2/(2*32.2)</f>
        <v>9.7208572608641092E-3</v>
      </c>
      <c r="H1772" s="6">
        <f t="shared" ref="H1772:H1799" si="910">A1772+G1772</f>
        <v>0.20972085726086412</v>
      </c>
      <c r="I1772" s="6">
        <f>0.167*C1772</f>
        <v>0.45820872138366303</v>
      </c>
      <c r="J1772" s="6">
        <f>IF(A1772&lt;0.167,I1772,(2*3.1416*0.167-I1772))</f>
        <v>0.59108567861633698</v>
      </c>
      <c r="K1772" s="6">
        <f>E1772/J1772</f>
        <v>9.2639678095537803E-2</v>
      </c>
      <c r="L1772" s="94">
        <f>($D$21^2)*(F1772^2)/(($D$20^2)*(K1772^1.333))</f>
        <v>6.7588190163551704E-4</v>
      </c>
      <c r="M1772" s="94">
        <f>D1755</f>
        <v>6.9483563300065426E-4</v>
      </c>
      <c r="N1772" s="6">
        <f t="shared" ref="N1772:N1799" si="911">((M1772+L1772)/2)*D$30</f>
        <v>4.797511371226599E-4</v>
      </c>
      <c r="O1772" s="6">
        <f>H1766</f>
        <v>0.32847357796022519</v>
      </c>
      <c r="P1772" s="6">
        <f>N1772+O1772</f>
        <v>0.32895332909734787</v>
      </c>
    </row>
    <row r="1773" spans="1:16" x14ac:dyDescent="0.25">
      <c r="A1773" s="33">
        <f t="shared" ref="A1773:A1799" si="912">A1772+(P1772-H1772)/2</f>
        <v>0.2596162359182419</v>
      </c>
      <c r="B1773" s="24">
        <f t="shared" ref="B1773:B1799" si="913">IF(A1773&lt;0.167,A1773,2*0.167-A1773)</f>
        <v>7.4383764081758119E-2</v>
      </c>
      <c r="C1773" s="24">
        <f t="shared" ref="C1773:C1799" si="914">2*ACOS((0.167-B1773)/0.167)</f>
        <v>1.9658565460284096</v>
      </c>
      <c r="D1773" s="24">
        <f t="shared" ref="D1773:D1799" si="915">0.167^2*(C1773-SIN(C1773))/2</f>
        <v>1.4542484171533502E-2</v>
      </c>
      <c r="E1773" s="24">
        <f t="shared" ref="E1773:E1799" si="916">IF(A1773&lt;0.167,D1773,3.1416*(0.167)^2-D1773)</f>
        <v>7.3073598228466513E-2</v>
      </c>
      <c r="F1773" s="6">
        <f t="shared" ref="F1773:F1799" si="917">$D$19/E1773</f>
        <v>0.59290102065333861</v>
      </c>
      <c r="G1773" s="94">
        <f>F1773^2/2/32.2</f>
        <v>5.4585655324809104E-3</v>
      </c>
      <c r="H1773" s="6">
        <f t="shared" si="910"/>
        <v>0.26507480145072282</v>
      </c>
      <c r="I1773" s="6">
        <f t="shared" ref="I1773:I1799" si="918">0.167*C1773</f>
        <v>0.32829804318674444</v>
      </c>
      <c r="J1773" s="6">
        <f t="shared" ref="J1773:J1799" si="919">IF(A1773&lt;0.167,I1773,(2*3.1416*0.167-I1773))</f>
        <v>0.72099635681325558</v>
      </c>
      <c r="K1773" s="6">
        <f t="shared" ref="K1773:K1799" si="920">E1773/J1773</f>
        <v>0.10135085640577407</v>
      </c>
      <c r="L1773" s="94">
        <f t="shared" ref="L1773:L1799" si="921">($D$21^2)*(F1773^2)/(($D$20^2)*(K1773^1.333))</f>
        <v>3.3667996700308188E-4</v>
      </c>
      <c r="M1773" s="94">
        <f>M1772</f>
        <v>6.9483563300065426E-4</v>
      </c>
      <c r="N1773" s="6">
        <f t="shared" si="911"/>
        <v>3.6103046000130764E-4</v>
      </c>
      <c r="O1773" s="6">
        <f>O1772</f>
        <v>0.32847357796022519</v>
      </c>
      <c r="P1773" s="6">
        <f t="shared" ref="P1773:P1799" si="922">N1773+O1773</f>
        <v>0.32883460842022649</v>
      </c>
    </row>
    <row r="1774" spans="1:16" x14ac:dyDescent="0.25">
      <c r="A1774" s="33">
        <f t="shared" si="912"/>
        <v>0.29149613940299374</v>
      </c>
      <c r="B1774" s="24">
        <f t="shared" si="913"/>
        <v>4.2503860597006282E-2</v>
      </c>
      <c r="C1774" s="24">
        <f t="shared" si="914"/>
        <v>1.4590656534465691</v>
      </c>
      <c r="D1774" s="24">
        <f t="shared" si="915"/>
        <v>6.4883902733237379E-3</v>
      </c>
      <c r="E1774" s="24">
        <f t="shared" si="916"/>
        <v>8.1127692126676282E-2</v>
      </c>
      <c r="F1774" s="6">
        <f t="shared" si="917"/>
        <v>0.53403973214003952</v>
      </c>
      <c r="G1774" s="94">
        <f t="shared" ref="G1774:G1799" si="923">F1774^2/2/32.2</f>
        <v>4.4285471351584648E-3</v>
      </c>
      <c r="H1774" s="6">
        <f t="shared" si="910"/>
        <v>0.29592468653815218</v>
      </c>
      <c r="I1774" s="6">
        <f t="shared" si="918"/>
        <v>0.24366396412557706</v>
      </c>
      <c r="J1774" s="6">
        <f t="shared" si="919"/>
        <v>0.80563043587442285</v>
      </c>
      <c r="K1774" s="6">
        <f t="shared" si="920"/>
        <v>0.10070087786420474</v>
      </c>
      <c r="L1774" s="94">
        <f t="shared" si="921"/>
        <v>2.7550192797880067E-4</v>
      </c>
      <c r="M1774" s="94">
        <f t="shared" ref="M1774:M1799" si="924">M1773</f>
        <v>6.9483563300065426E-4</v>
      </c>
      <c r="N1774" s="6">
        <f t="shared" si="911"/>
        <v>3.3961814634280921E-4</v>
      </c>
      <c r="O1774" s="6">
        <f t="shared" ref="O1774:O1799" si="925">O1773</f>
        <v>0.32847357796022519</v>
      </c>
      <c r="P1774" s="6">
        <f t="shared" si="922"/>
        <v>0.32881319610656801</v>
      </c>
    </row>
    <row r="1775" spans="1:16" x14ac:dyDescent="0.25">
      <c r="A1775" s="33">
        <f t="shared" si="912"/>
        <v>0.30794039418720165</v>
      </c>
      <c r="B1775" s="24">
        <f t="shared" si="913"/>
        <v>2.605960581279837E-2</v>
      </c>
      <c r="C1775" s="24">
        <f t="shared" si="914"/>
        <v>1.1323665833315149</v>
      </c>
      <c r="D1775" s="24">
        <f t="shared" si="915"/>
        <v>3.1646652524682018E-3</v>
      </c>
      <c r="E1775" s="24">
        <f t="shared" si="916"/>
        <v>8.4451417147531821E-2</v>
      </c>
      <c r="F1775" s="6">
        <f t="shared" si="917"/>
        <v>0.51302171634115701</v>
      </c>
      <c r="G1775" s="94">
        <f t="shared" si="923"/>
        <v>4.0868211403358159E-3</v>
      </c>
      <c r="H1775" s="6">
        <f t="shared" si="910"/>
        <v>0.31202721532753747</v>
      </c>
      <c r="I1775" s="6">
        <f t="shared" si="918"/>
        <v>0.18910521941636299</v>
      </c>
      <c r="J1775" s="6">
        <f t="shared" si="919"/>
        <v>0.86018918058363703</v>
      </c>
      <c r="K1775" s="6">
        <f t="shared" si="920"/>
        <v>9.8177725381562775E-2</v>
      </c>
      <c r="L1775" s="94">
        <f t="shared" si="921"/>
        <v>2.6298988764456266E-4</v>
      </c>
      <c r="M1775" s="94">
        <f t="shared" si="924"/>
        <v>6.9483563300065426E-4</v>
      </c>
      <c r="N1775" s="6">
        <f t="shared" si="911"/>
        <v>3.352389322258259E-4</v>
      </c>
      <c r="O1775" s="6">
        <f t="shared" si="925"/>
        <v>0.32847357796022519</v>
      </c>
      <c r="P1775" s="6">
        <f t="shared" si="922"/>
        <v>0.32880881689245101</v>
      </c>
    </row>
    <row r="1776" spans="1:16" x14ac:dyDescent="0.25">
      <c r="A1776" s="33">
        <f t="shared" si="912"/>
        <v>0.31633119496965845</v>
      </c>
      <c r="B1776" s="24">
        <f t="shared" si="913"/>
        <v>1.7668805030341572E-2</v>
      </c>
      <c r="C1776" s="24">
        <f t="shared" si="914"/>
        <v>0.9283162164267087</v>
      </c>
      <c r="D1776" s="24">
        <f t="shared" si="915"/>
        <v>1.7807689084321026E-3</v>
      </c>
      <c r="E1776" s="24">
        <f t="shared" si="916"/>
        <v>8.5835313491567908E-2</v>
      </c>
      <c r="F1776" s="6">
        <f t="shared" si="917"/>
        <v>0.50475042508845613</v>
      </c>
      <c r="G1776" s="94">
        <f t="shared" si="923"/>
        <v>3.9561023544561662E-3</v>
      </c>
      <c r="H1776" s="6">
        <f t="shared" si="910"/>
        <v>0.32028729732411459</v>
      </c>
      <c r="I1776" s="6">
        <f t="shared" si="918"/>
        <v>0.15502880814326037</v>
      </c>
      <c r="J1776" s="6">
        <f t="shared" si="919"/>
        <v>0.89426559185673959</v>
      </c>
      <c r="K1776" s="6">
        <f t="shared" si="920"/>
        <v>9.5984139693164702E-2</v>
      </c>
      <c r="L1776" s="94">
        <f t="shared" si="921"/>
        <v>2.6236283733250399E-4</v>
      </c>
      <c r="M1776" s="94">
        <f t="shared" si="924"/>
        <v>6.9483563300065426E-4</v>
      </c>
      <c r="N1776" s="6">
        <f t="shared" si="911"/>
        <v>3.3501946461660537E-4</v>
      </c>
      <c r="O1776" s="6">
        <f t="shared" si="925"/>
        <v>0.32847357796022519</v>
      </c>
      <c r="P1776" s="6">
        <f t="shared" si="922"/>
        <v>0.32880859742484181</v>
      </c>
    </row>
    <row r="1777" spans="1:16" x14ac:dyDescent="0.25">
      <c r="A1777" s="33">
        <f t="shared" si="912"/>
        <v>0.32059184502002203</v>
      </c>
      <c r="B1777" s="24">
        <f t="shared" si="913"/>
        <v>1.3408154979977993E-2</v>
      </c>
      <c r="C1777" s="24">
        <f t="shared" si="914"/>
        <v>0.80690191088848895</v>
      </c>
      <c r="D1777" s="24">
        <f t="shared" si="915"/>
        <v>1.1818568466719565E-3</v>
      </c>
      <c r="E1777" s="24">
        <f t="shared" si="916"/>
        <v>8.6434225553328067E-2</v>
      </c>
      <c r="F1777" s="6">
        <f t="shared" si="917"/>
        <v>0.50125295500841782</v>
      </c>
      <c r="G1777" s="94">
        <f t="shared" si="923"/>
        <v>3.9014677780228402E-3</v>
      </c>
      <c r="H1777" s="6">
        <f t="shared" si="910"/>
        <v>0.32449331279804489</v>
      </c>
      <c r="I1777" s="6">
        <f t="shared" si="918"/>
        <v>0.13475261911837766</v>
      </c>
      <c r="J1777" s="6">
        <f t="shared" si="919"/>
        <v>0.9145417808816223</v>
      </c>
      <c r="K1777" s="6">
        <f t="shared" si="920"/>
        <v>9.4510964244853959E-2</v>
      </c>
      <c r="L1777" s="94">
        <f t="shared" si="921"/>
        <v>2.6412953192001833E-4</v>
      </c>
      <c r="M1777" s="94">
        <f t="shared" si="924"/>
        <v>6.9483563300065426E-4</v>
      </c>
      <c r="N1777" s="6">
        <f t="shared" si="911"/>
        <v>3.3563780772223541E-4</v>
      </c>
      <c r="O1777" s="6">
        <f t="shared" si="925"/>
        <v>0.32847357796022519</v>
      </c>
      <c r="P1777" s="6">
        <f t="shared" si="922"/>
        <v>0.32880921576794742</v>
      </c>
    </row>
    <row r="1778" spans="1:16" x14ac:dyDescent="0.25">
      <c r="A1778" s="33">
        <f t="shared" si="912"/>
        <v>0.32274979650497326</v>
      </c>
      <c r="B1778" s="24">
        <f t="shared" si="913"/>
        <v>1.1250203495026756E-2</v>
      </c>
      <c r="C1778" s="24">
        <f t="shared" si="914"/>
        <v>0.73830482161528899</v>
      </c>
      <c r="D1778" s="24">
        <f t="shared" si="915"/>
        <v>9.1015352900386407E-4</v>
      </c>
      <c r="E1778" s="24">
        <f t="shared" si="916"/>
        <v>8.6705928870996152E-2</v>
      </c>
      <c r="F1778" s="6">
        <f t="shared" si="917"/>
        <v>0.49968221938929602</v>
      </c>
      <c r="G1778" s="94">
        <f t="shared" si="923"/>
        <v>3.8770546641896356E-3</v>
      </c>
      <c r="H1778" s="6">
        <f t="shared" si="910"/>
        <v>0.3266268511691629</v>
      </c>
      <c r="I1778" s="6">
        <f t="shared" si="918"/>
        <v>0.12329690520975327</v>
      </c>
      <c r="J1778" s="6">
        <f t="shared" si="919"/>
        <v>0.92599749479024673</v>
      </c>
      <c r="K1778" s="6">
        <f t="shared" si="920"/>
        <v>9.3635165709207921E-2</v>
      </c>
      <c r="L1778" s="94">
        <f t="shared" si="921"/>
        <v>2.6575439859566135E-4</v>
      </c>
      <c r="M1778" s="94">
        <f t="shared" si="924"/>
        <v>6.9483563300065426E-4</v>
      </c>
      <c r="N1778" s="6">
        <f t="shared" si="911"/>
        <v>3.3620651105871046E-4</v>
      </c>
      <c r="O1778" s="6">
        <f t="shared" si="925"/>
        <v>0.32847357796022519</v>
      </c>
      <c r="P1778" s="6">
        <f t="shared" si="922"/>
        <v>0.32880978447128389</v>
      </c>
    </row>
    <row r="1779" spans="1:16" x14ac:dyDescent="0.25">
      <c r="A1779" s="33">
        <f t="shared" si="912"/>
        <v>0.32384126315603379</v>
      </c>
      <c r="B1779" s="24">
        <f t="shared" si="913"/>
        <v>1.0158736843966232E-2</v>
      </c>
      <c r="C1779" s="24">
        <f t="shared" si="914"/>
        <v>0.70118581854640594</v>
      </c>
      <c r="D1779" s="24">
        <f t="shared" si="915"/>
        <v>7.817512657911608E-4</v>
      </c>
      <c r="E1779" s="24">
        <f t="shared" si="916"/>
        <v>8.6834331134208853E-2</v>
      </c>
      <c r="F1779" s="6">
        <f t="shared" si="917"/>
        <v>0.49894333734784208</v>
      </c>
      <c r="G1779" s="94">
        <f t="shared" si="923"/>
        <v>3.8655971099969336E-3</v>
      </c>
      <c r="H1779" s="6">
        <f t="shared" si="910"/>
        <v>0.32770686026603074</v>
      </c>
      <c r="I1779" s="6">
        <f t="shared" si="918"/>
        <v>0.1170980316972498</v>
      </c>
      <c r="J1779" s="6">
        <f t="shared" si="919"/>
        <v>0.9321963683027501</v>
      </c>
      <c r="K1779" s="6">
        <f t="shared" si="920"/>
        <v>9.3150256841600998E-2</v>
      </c>
      <c r="L1779" s="94">
        <f t="shared" si="921"/>
        <v>2.6680928700736418E-4</v>
      </c>
      <c r="M1779" s="94">
        <f t="shared" si="924"/>
        <v>6.9483563300065426E-4</v>
      </c>
      <c r="N1779" s="6">
        <f t="shared" si="911"/>
        <v>3.3657572200280643E-4</v>
      </c>
      <c r="O1779" s="6">
        <f t="shared" si="925"/>
        <v>0.32847357796022519</v>
      </c>
      <c r="P1779" s="6">
        <f t="shared" si="922"/>
        <v>0.32881015368222799</v>
      </c>
    </row>
    <row r="1780" spans="1:16" x14ac:dyDescent="0.25">
      <c r="A1780" s="33">
        <f t="shared" si="912"/>
        <v>0.32439290986413238</v>
      </c>
      <c r="B1780" s="24">
        <f t="shared" si="913"/>
        <v>9.6070901358676353E-3</v>
      </c>
      <c r="C1780" s="24">
        <f t="shared" si="914"/>
        <v>0.68169010911309735</v>
      </c>
      <c r="D1780" s="24">
        <f t="shared" si="915"/>
        <v>7.1931031368376757E-4</v>
      </c>
      <c r="E1780" s="24">
        <f t="shared" si="916"/>
        <v>8.6896772086316243E-2</v>
      </c>
      <c r="F1780" s="6">
        <f t="shared" si="917"/>
        <v>0.49858481428324891</v>
      </c>
      <c r="G1780" s="94">
        <f t="shared" si="923"/>
        <v>3.8600437427618291E-3</v>
      </c>
      <c r="H1780" s="6">
        <f t="shared" si="910"/>
        <v>0.32825295360689422</v>
      </c>
      <c r="I1780" s="6">
        <f t="shared" si="918"/>
        <v>0.11384224822188727</v>
      </c>
      <c r="J1780" s="6">
        <f t="shared" si="919"/>
        <v>0.93545215177811269</v>
      </c>
      <c r="K1780" s="6">
        <f t="shared" si="920"/>
        <v>9.2892802610098621E-2</v>
      </c>
      <c r="L1780" s="94">
        <f t="shared" si="921"/>
        <v>2.6741073291978621E-4</v>
      </c>
      <c r="M1780" s="94">
        <f t="shared" si="924"/>
        <v>6.9483563300065426E-4</v>
      </c>
      <c r="N1780" s="6">
        <f t="shared" si="911"/>
        <v>3.3678622807215415E-4</v>
      </c>
      <c r="O1780" s="6">
        <f t="shared" si="925"/>
        <v>0.32847357796022519</v>
      </c>
      <c r="P1780" s="6">
        <f t="shared" si="922"/>
        <v>0.32881036418829734</v>
      </c>
    </row>
    <row r="1781" spans="1:16" x14ac:dyDescent="0.25">
      <c r="A1781" s="33">
        <f t="shared" si="912"/>
        <v>0.32467161515483395</v>
      </c>
      <c r="B1781" s="24">
        <f t="shared" si="913"/>
        <v>9.3283848451660711E-3</v>
      </c>
      <c r="C1781" s="24">
        <f t="shared" si="914"/>
        <v>0.67163389043068822</v>
      </c>
      <c r="D1781" s="24">
        <f t="shared" si="915"/>
        <v>6.8841283089899512E-4</v>
      </c>
      <c r="E1781" s="24">
        <f t="shared" si="916"/>
        <v>8.6927669569101015E-2</v>
      </c>
      <c r="F1781" s="6">
        <f t="shared" si="917"/>
        <v>0.49840759780209365</v>
      </c>
      <c r="G1781" s="94">
        <f t="shared" si="923"/>
        <v>3.8573002103548682E-3</v>
      </c>
      <c r="H1781" s="6">
        <f t="shared" si="910"/>
        <v>0.3285289153651888</v>
      </c>
      <c r="I1781" s="6">
        <f t="shared" si="918"/>
        <v>0.11216285970192494</v>
      </c>
      <c r="J1781" s="6">
        <f t="shared" si="919"/>
        <v>0.93713154029807499</v>
      </c>
      <c r="K1781" s="6">
        <f t="shared" si="920"/>
        <v>9.2759304143633647E-2</v>
      </c>
      <c r="L1781" s="94">
        <f t="shared" si="921"/>
        <v>2.6773344078440971E-4</v>
      </c>
      <c r="M1781" s="94">
        <f t="shared" si="924"/>
        <v>6.9483563300065426E-4</v>
      </c>
      <c r="N1781" s="6">
        <f t="shared" si="911"/>
        <v>3.3689917582477237E-4</v>
      </c>
      <c r="O1781" s="6">
        <f t="shared" si="925"/>
        <v>0.32847357796022519</v>
      </c>
      <c r="P1781" s="6">
        <f t="shared" si="922"/>
        <v>0.32881047713604994</v>
      </c>
    </row>
    <row r="1782" spans="1:16" x14ac:dyDescent="0.25">
      <c r="A1782" s="33">
        <f t="shared" si="912"/>
        <v>0.32481239604026452</v>
      </c>
      <c r="B1782" s="24">
        <f t="shared" si="913"/>
        <v>9.1876039597355019E-3</v>
      </c>
      <c r="C1782" s="24">
        <f t="shared" si="914"/>
        <v>0.66649878838944554</v>
      </c>
      <c r="D1782" s="24">
        <f t="shared" si="915"/>
        <v>6.7297450257987519E-4</v>
      </c>
      <c r="E1782" s="24">
        <f t="shared" si="916"/>
        <v>8.6943107897420144E-2</v>
      </c>
      <c r="F1782" s="6">
        <f t="shared" si="917"/>
        <v>0.49831909647843847</v>
      </c>
      <c r="G1782" s="94">
        <f t="shared" si="923"/>
        <v>3.855930464519988E-3</v>
      </c>
      <c r="H1782" s="6">
        <f t="shared" si="910"/>
        <v>0.3286683265047845</v>
      </c>
      <c r="I1782" s="6">
        <f t="shared" si="918"/>
        <v>0.11130529766103742</v>
      </c>
      <c r="J1782" s="6">
        <f t="shared" si="919"/>
        <v>0.9379891023389626</v>
      </c>
      <c r="K1782" s="6">
        <f t="shared" si="920"/>
        <v>9.2690957368928337E-2</v>
      </c>
      <c r="L1782" s="94">
        <f t="shared" si="921"/>
        <v>2.6790146228709437E-4</v>
      </c>
      <c r="M1782" s="94">
        <f t="shared" si="924"/>
        <v>6.9483563300065426E-4</v>
      </c>
      <c r="N1782" s="6">
        <f t="shared" si="911"/>
        <v>3.3695798335071198E-4</v>
      </c>
      <c r="O1782" s="6">
        <f t="shared" si="925"/>
        <v>0.32847357796022519</v>
      </c>
      <c r="P1782" s="6">
        <f t="shared" si="922"/>
        <v>0.3288105359435759</v>
      </c>
    </row>
    <row r="1783" spans="1:16" x14ac:dyDescent="0.25">
      <c r="A1783" s="33">
        <f t="shared" si="912"/>
        <v>0.32488350075966022</v>
      </c>
      <c r="B1783" s="24">
        <f t="shared" si="913"/>
        <v>9.1164992403398037E-3</v>
      </c>
      <c r="C1783" s="24">
        <f t="shared" si="914"/>
        <v>0.66389065419632454</v>
      </c>
      <c r="D1783" s="24">
        <f t="shared" si="915"/>
        <v>6.6522047345292466E-4</v>
      </c>
      <c r="E1783" s="24">
        <f t="shared" si="916"/>
        <v>8.6950861926547093E-2</v>
      </c>
      <c r="F1783" s="6">
        <f t="shared" si="917"/>
        <v>0.49827465780695213</v>
      </c>
      <c r="G1783" s="94">
        <f t="shared" si="923"/>
        <v>3.8552427734881247E-3</v>
      </c>
      <c r="H1783" s="6">
        <f t="shared" si="910"/>
        <v>0.32873874353314836</v>
      </c>
      <c r="I1783" s="6">
        <f t="shared" si="918"/>
        <v>0.11086973925078621</v>
      </c>
      <c r="J1783" s="6">
        <f t="shared" si="919"/>
        <v>0.93842466074921371</v>
      </c>
      <c r="K1783" s="6">
        <f t="shared" si="920"/>
        <v>9.2656198801433665E-2</v>
      </c>
      <c r="L1783" s="94">
        <f t="shared" si="921"/>
        <v>2.6798763291197605E-4</v>
      </c>
      <c r="M1783" s="94">
        <f t="shared" si="924"/>
        <v>6.9483563300065426E-4</v>
      </c>
      <c r="N1783" s="6">
        <f t="shared" si="911"/>
        <v>3.3698814306942055E-4</v>
      </c>
      <c r="O1783" s="6">
        <f t="shared" si="925"/>
        <v>0.32847357796022519</v>
      </c>
      <c r="P1783" s="6">
        <f t="shared" si="922"/>
        <v>0.32881056610329462</v>
      </c>
    </row>
    <row r="1784" spans="1:16" x14ac:dyDescent="0.25">
      <c r="A1784" s="33">
        <f t="shared" si="912"/>
        <v>0.32491941204473335</v>
      </c>
      <c r="B1784" s="24">
        <f t="shared" si="913"/>
        <v>9.0805879552666724E-3</v>
      </c>
      <c r="C1784" s="24">
        <f t="shared" si="914"/>
        <v>0.66256966465097777</v>
      </c>
      <c r="D1784" s="24">
        <f t="shared" si="915"/>
        <v>6.6131545907767702E-4</v>
      </c>
      <c r="E1784" s="24">
        <f t="shared" si="916"/>
        <v>8.6954766940922343E-2</v>
      </c>
      <c r="F1784" s="6">
        <f t="shared" si="917"/>
        <v>0.4982522810038163</v>
      </c>
      <c r="G1784" s="94">
        <f t="shared" si="923"/>
        <v>3.8548965143712093E-3</v>
      </c>
      <c r="H1784" s="6">
        <f t="shared" si="910"/>
        <v>0.32877430855910456</v>
      </c>
      <c r="I1784" s="6">
        <f t="shared" si="918"/>
        <v>0.11064913399671329</v>
      </c>
      <c r="J1784" s="6">
        <f t="shared" si="919"/>
        <v>0.93864526600328668</v>
      </c>
      <c r="K1784" s="6">
        <f t="shared" si="920"/>
        <v>9.2638582529875418E-2</v>
      </c>
      <c r="L1784" s="94">
        <f t="shared" si="921"/>
        <v>2.6803149046010451E-4</v>
      </c>
      <c r="M1784" s="94">
        <f t="shared" si="924"/>
        <v>6.9483563300065426E-4</v>
      </c>
      <c r="N1784" s="6">
        <f t="shared" si="911"/>
        <v>3.3700349321126556E-4</v>
      </c>
      <c r="O1784" s="6">
        <f t="shared" si="925"/>
        <v>0.32847357796022519</v>
      </c>
      <c r="P1784" s="6">
        <f t="shared" si="922"/>
        <v>0.32881058145343645</v>
      </c>
    </row>
    <row r="1785" spans="1:16" x14ac:dyDescent="0.25">
      <c r="A1785" s="33">
        <f t="shared" si="912"/>
        <v>0.32493754849189926</v>
      </c>
      <c r="B1785" s="24">
        <f t="shared" si="913"/>
        <v>9.0624515081007551E-3</v>
      </c>
      <c r="C1785" s="24">
        <f t="shared" si="914"/>
        <v>0.66190155407034412</v>
      </c>
      <c r="D1785" s="24">
        <f t="shared" si="915"/>
        <v>6.5934613991872363E-4</v>
      </c>
      <c r="E1785" s="24">
        <f t="shared" si="916"/>
        <v>8.6956736260081297E-2</v>
      </c>
      <c r="F1785" s="6">
        <f t="shared" si="917"/>
        <v>0.49824099702737956</v>
      </c>
      <c r="G1785" s="94">
        <f t="shared" si="923"/>
        <v>3.8547219117831869E-3</v>
      </c>
      <c r="H1785" s="6">
        <f t="shared" si="910"/>
        <v>0.32879227040368247</v>
      </c>
      <c r="I1785" s="6">
        <f t="shared" si="918"/>
        <v>0.11053755952974748</v>
      </c>
      <c r="J1785" s="6">
        <f t="shared" si="919"/>
        <v>0.93875684047025243</v>
      </c>
      <c r="K1785" s="6">
        <f t="shared" si="920"/>
        <v>9.2629669911669529E-2</v>
      </c>
      <c r="L1785" s="94">
        <f t="shared" si="921"/>
        <v>2.6805372656347077E-4</v>
      </c>
      <c r="M1785" s="94">
        <f t="shared" si="924"/>
        <v>6.9483563300065426E-4</v>
      </c>
      <c r="N1785" s="6">
        <f t="shared" si="911"/>
        <v>3.370112758474437E-4</v>
      </c>
      <c r="O1785" s="6">
        <f t="shared" si="925"/>
        <v>0.32847357796022519</v>
      </c>
      <c r="P1785" s="6">
        <f t="shared" si="922"/>
        <v>0.32881058923607265</v>
      </c>
    </row>
    <row r="1786" spans="1:16" x14ac:dyDescent="0.25">
      <c r="A1786" s="33">
        <f t="shared" si="912"/>
        <v>0.32494670790809432</v>
      </c>
      <c r="B1786" s="24">
        <f t="shared" si="913"/>
        <v>9.0532920919056958E-3</v>
      </c>
      <c r="C1786" s="24">
        <f t="shared" si="914"/>
        <v>0.66156389244424707</v>
      </c>
      <c r="D1786" s="24">
        <f t="shared" si="915"/>
        <v>6.5835230585243915E-4</v>
      </c>
      <c r="E1786" s="24">
        <f t="shared" si="916"/>
        <v>8.6957730094147576E-2</v>
      </c>
      <c r="F1786" s="6">
        <f t="shared" si="917"/>
        <v>0.49823530266443417</v>
      </c>
      <c r="G1786" s="94">
        <f t="shared" si="923"/>
        <v>3.854633801570191E-3</v>
      </c>
      <c r="H1786" s="6">
        <f t="shared" si="910"/>
        <v>0.32880134170966452</v>
      </c>
      <c r="I1786" s="6">
        <f t="shared" si="918"/>
        <v>0.11048117003818926</v>
      </c>
      <c r="J1786" s="6">
        <f t="shared" si="919"/>
        <v>0.93881322996181071</v>
      </c>
      <c r="K1786" s="6">
        <f t="shared" si="920"/>
        <v>9.2625164749419717E-2</v>
      </c>
      <c r="L1786" s="94">
        <f t="shared" si="921"/>
        <v>2.6806497855232119E-4</v>
      </c>
      <c r="M1786" s="94">
        <f>M1778</f>
        <v>6.9483563300065426E-4</v>
      </c>
      <c r="N1786" s="6">
        <f t="shared" si="911"/>
        <v>3.3701521404354138E-4</v>
      </c>
      <c r="O1786" s="6">
        <f>O1778</f>
        <v>0.32847357796022519</v>
      </c>
      <c r="P1786" s="6">
        <f t="shared" si="922"/>
        <v>0.32881059317426875</v>
      </c>
    </row>
    <row r="1787" spans="1:16" x14ac:dyDescent="0.25">
      <c r="A1787" s="33">
        <f t="shared" si="912"/>
        <v>0.32495133364039641</v>
      </c>
      <c r="B1787" s="24">
        <f t="shared" si="913"/>
        <v>9.0486663596036077E-3</v>
      </c>
      <c r="C1787" s="24">
        <f t="shared" si="914"/>
        <v>0.6613933018450231</v>
      </c>
      <c r="D1787" s="24">
        <f t="shared" si="915"/>
        <v>6.5785058068028963E-4</v>
      </c>
      <c r="E1787" s="24">
        <f t="shared" si="916"/>
        <v>8.6958231819319734E-2</v>
      </c>
      <c r="F1787" s="6">
        <f t="shared" si="917"/>
        <v>0.49823242798324791</v>
      </c>
      <c r="G1787" s="94">
        <f t="shared" si="923"/>
        <v>3.8545893213366815E-3</v>
      </c>
      <c r="H1787" s="6">
        <f t="shared" si="910"/>
        <v>0.32880592296173311</v>
      </c>
      <c r="I1787" s="6">
        <f t="shared" si="918"/>
        <v>0.11045268140811887</v>
      </c>
      <c r="J1787" s="6">
        <f t="shared" si="919"/>
        <v>0.93884171859188115</v>
      </c>
      <c r="K1787" s="6">
        <f t="shared" si="920"/>
        <v>9.2622888498972725E-2</v>
      </c>
      <c r="L1787" s="94">
        <f t="shared" si="921"/>
        <v>2.6807066673852509E-4</v>
      </c>
      <c r="M1787" s="94">
        <f t="shared" si="924"/>
        <v>6.9483563300065426E-4</v>
      </c>
      <c r="N1787" s="6">
        <f t="shared" si="911"/>
        <v>3.3701720490871278E-4</v>
      </c>
      <c r="O1787" s="6">
        <f t="shared" si="925"/>
        <v>0.32847357796022519</v>
      </c>
      <c r="P1787" s="6">
        <f t="shared" si="922"/>
        <v>0.32881059516513389</v>
      </c>
    </row>
    <row r="1788" spans="1:16" x14ac:dyDescent="0.25">
      <c r="A1788" s="33">
        <f t="shared" si="912"/>
        <v>0.32495366974209683</v>
      </c>
      <c r="B1788" s="24">
        <f t="shared" si="913"/>
        <v>9.0463302579031901E-3</v>
      </c>
      <c r="C1788" s="24">
        <f t="shared" si="914"/>
        <v>0.66130713354115711</v>
      </c>
      <c r="D1788" s="24">
        <f t="shared" si="915"/>
        <v>6.5759724524640001E-4</v>
      </c>
      <c r="E1788" s="24">
        <f t="shared" si="916"/>
        <v>8.6958485154753615E-2</v>
      </c>
      <c r="F1788" s="6">
        <f t="shared" si="917"/>
        <v>0.498230976486846</v>
      </c>
      <c r="G1788" s="94">
        <f t="shared" si="923"/>
        <v>3.8545668622831687E-3</v>
      </c>
      <c r="H1788" s="6">
        <f t="shared" si="910"/>
        <v>0.32880823660438002</v>
      </c>
      <c r="I1788" s="6">
        <f t="shared" si="918"/>
        <v>0.11043829130137324</v>
      </c>
      <c r="J1788" s="6">
        <f t="shared" si="919"/>
        <v>0.93885610869862668</v>
      </c>
      <c r="K1788" s="6">
        <f t="shared" si="920"/>
        <v>9.2621738676535934E-2</v>
      </c>
      <c r="L1788" s="94">
        <f t="shared" si="921"/>
        <v>2.6807354084681554E-4</v>
      </c>
      <c r="M1788" s="94">
        <f t="shared" si="924"/>
        <v>6.9483563300065426E-4</v>
      </c>
      <c r="N1788" s="6">
        <f t="shared" si="911"/>
        <v>3.3701821084661444E-4</v>
      </c>
      <c r="O1788" s="6">
        <f t="shared" si="925"/>
        <v>0.32847357796022519</v>
      </c>
      <c r="P1788" s="6">
        <f t="shared" si="922"/>
        <v>0.32881059617107183</v>
      </c>
    </row>
    <row r="1789" spans="1:16" x14ac:dyDescent="0.25">
      <c r="A1789" s="33">
        <f t="shared" si="912"/>
        <v>0.32495484952544273</v>
      </c>
      <c r="B1789" s="24">
        <f t="shared" si="913"/>
        <v>9.0451504745572842E-3</v>
      </c>
      <c r="C1789" s="24">
        <f t="shared" si="914"/>
        <v>0.66126361251960075</v>
      </c>
      <c r="D1789" s="24">
        <f t="shared" si="915"/>
        <v>6.5746931729857331E-4</v>
      </c>
      <c r="E1789" s="24">
        <f t="shared" si="916"/>
        <v>8.6958613082701447E-2</v>
      </c>
      <c r="F1789" s="6">
        <f t="shared" si="917"/>
        <v>0.4982302435213109</v>
      </c>
      <c r="G1789" s="94">
        <f t="shared" si="923"/>
        <v>3.8545555211072168E-3</v>
      </c>
      <c r="H1789" s="6">
        <f t="shared" si="910"/>
        <v>0.32880940504654993</v>
      </c>
      <c r="I1789" s="6">
        <f t="shared" si="918"/>
        <v>0.11043102329077333</v>
      </c>
      <c r="J1789" s="6">
        <f t="shared" si="919"/>
        <v>0.93886337670922659</v>
      </c>
      <c r="K1789" s="6">
        <f t="shared" si="920"/>
        <v>9.2621157923420863E-2</v>
      </c>
      <c r="L1789" s="94">
        <f t="shared" si="921"/>
        <v>2.6807499270358782E-4</v>
      </c>
      <c r="M1789" s="94">
        <f t="shared" si="924"/>
        <v>6.9483563300065426E-4</v>
      </c>
      <c r="N1789" s="6">
        <f t="shared" si="911"/>
        <v>3.3701871899648471E-4</v>
      </c>
      <c r="O1789" s="6">
        <f t="shared" si="925"/>
        <v>0.32847357796022519</v>
      </c>
      <c r="P1789" s="6">
        <f t="shared" si="922"/>
        <v>0.32881059667922169</v>
      </c>
    </row>
    <row r="1790" spans="1:16" x14ac:dyDescent="0.25">
      <c r="A1790" s="33">
        <f t="shared" si="912"/>
        <v>0.32495544534177861</v>
      </c>
      <c r="B1790" s="24">
        <f t="shared" si="913"/>
        <v>9.0445546582214043E-3</v>
      </c>
      <c r="C1790" s="24">
        <f t="shared" si="914"/>
        <v>0.6612416324053445</v>
      </c>
      <c r="D1790" s="24">
        <f t="shared" si="915"/>
        <v>6.5740471397541112E-4</v>
      </c>
      <c r="E1790" s="24">
        <f t="shared" si="916"/>
        <v>8.695867768602461E-2</v>
      </c>
      <c r="F1790" s="6">
        <f t="shared" si="917"/>
        <v>0.49822987337619956</v>
      </c>
      <c r="G1790" s="94">
        <f t="shared" si="923"/>
        <v>3.8545497938581343E-3</v>
      </c>
      <c r="H1790" s="6">
        <f t="shared" si="910"/>
        <v>0.32880999513563675</v>
      </c>
      <c r="I1790" s="6">
        <f t="shared" si="918"/>
        <v>0.11042735261169254</v>
      </c>
      <c r="J1790" s="6">
        <f t="shared" si="919"/>
        <v>0.9388670473883074</v>
      </c>
      <c r="K1790" s="6">
        <f t="shared" si="920"/>
        <v>9.2620864613282394E-2</v>
      </c>
      <c r="L1790" s="94">
        <f t="shared" si="921"/>
        <v>2.680757260168488E-4</v>
      </c>
      <c r="M1790" s="94">
        <f t="shared" si="924"/>
        <v>6.9483563300065426E-4</v>
      </c>
      <c r="N1790" s="6">
        <f t="shared" si="911"/>
        <v>3.3701897565612606E-4</v>
      </c>
      <c r="O1790" s="6">
        <f t="shared" si="925"/>
        <v>0.32847357796022519</v>
      </c>
      <c r="P1790" s="6">
        <f t="shared" si="922"/>
        <v>0.32881059693588133</v>
      </c>
    </row>
    <row r="1791" spans="1:16" x14ac:dyDescent="0.25">
      <c r="A1791" s="33">
        <f t="shared" si="912"/>
        <v>0.32495574624190093</v>
      </c>
      <c r="B1791" s="24">
        <f t="shared" si="913"/>
        <v>9.0442537580990856E-3</v>
      </c>
      <c r="C1791" s="24">
        <f t="shared" si="914"/>
        <v>0.66123053170528223</v>
      </c>
      <c r="D1791" s="24">
        <f t="shared" si="915"/>
        <v>6.573720886875956E-4</v>
      </c>
      <c r="E1791" s="24">
        <f t="shared" si="916"/>
        <v>8.6958710311312415E-2</v>
      </c>
      <c r="F1791" s="6">
        <f t="shared" si="917"/>
        <v>0.49822968644963461</v>
      </c>
      <c r="G1791" s="94">
        <f t="shared" si="923"/>
        <v>3.8545469015481551E-3</v>
      </c>
      <c r="H1791" s="6">
        <f t="shared" si="910"/>
        <v>0.32881029314344906</v>
      </c>
      <c r="I1791" s="6">
        <f t="shared" si="918"/>
        <v>0.11042549879478214</v>
      </c>
      <c r="J1791" s="6">
        <f t="shared" si="919"/>
        <v>0.93886890120521782</v>
      </c>
      <c r="K1791" s="6">
        <f t="shared" si="920"/>
        <v>9.2620716480953061E-2</v>
      </c>
      <c r="L1791" s="94">
        <f t="shared" si="921"/>
        <v>2.6807609637984216E-4</v>
      </c>
      <c r="M1791" s="94">
        <f t="shared" si="924"/>
        <v>6.9483563300065426E-4</v>
      </c>
      <c r="N1791" s="6">
        <f t="shared" si="911"/>
        <v>3.3701910528317371E-4</v>
      </c>
      <c r="O1791" s="6">
        <f t="shared" si="925"/>
        <v>0.32847357796022519</v>
      </c>
      <c r="P1791" s="6">
        <f t="shared" si="922"/>
        <v>0.32881059706550836</v>
      </c>
    </row>
    <row r="1792" spans="1:16" x14ac:dyDescent="0.25">
      <c r="A1792" s="33">
        <f t="shared" si="912"/>
        <v>0.32495589820293058</v>
      </c>
      <c r="B1792" s="24">
        <f t="shared" si="913"/>
        <v>9.0441017970694371E-3</v>
      </c>
      <c r="C1792" s="24">
        <f t="shared" si="914"/>
        <v>0.66122492554491696</v>
      </c>
      <c r="D1792" s="24">
        <f t="shared" si="915"/>
        <v>6.5735561241647266E-4</v>
      </c>
      <c r="E1792" s="24">
        <f t="shared" si="916"/>
        <v>8.695872678758354E-2</v>
      </c>
      <c r="F1792" s="6">
        <f t="shared" si="917"/>
        <v>0.49822959204890338</v>
      </c>
      <c r="G1792" s="94">
        <f t="shared" si="923"/>
        <v>3.8545454408884577E-3</v>
      </c>
      <c r="H1792" s="6">
        <f t="shared" si="910"/>
        <v>0.32881044364381906</v>
      </c>
      <c r="I1792" s="6">
        <f t="shared" si="918"/>
        <v>0.11042456256600114</v>
      </c>
      <c r="J1792" s="6">
        <f t="shared" si="919"/>
        <v>0.93886983743399877</v>
      </c>
      <c r="K1792" s="6">
        <f t="shared" si="920"/>
        <v>9.2620641669827433E-2</v>
      </c>
      <c r="L1792" s="94">
        <f t="shared" si="921"/>
        <v>2.6807628342722419E-4</v>
      </c>
      <c r="M1792" s="94">
        <f t="shared" si="924"/>
        <v>6.9483563300065426E-4</v>
      </c>
      <c r="N1792" s="6">
        <f t="shared" si="911"/>
        <v>3.3701917074975747E-4</v>
      </c>
      <c r="O1792" s="6">
        <f t="shared" si="925"/>
        <v>0.32847357796022519</v>
      </c>
      <c r="P1792" s="6">
        <f t="shared" si="922"/>
        <v>0.32881059713097494</v>
      </c>
    </row>
    <row r="1793" spans="1:16" x14ac:dyDescent="0.25">
      <c r="A1793" s="33">
        <f t="shared" si="912"/>
        <v>0.32495597494650852</v>
      </c>
      <c r="B1793" s="24">
        <f t="shared" si="913"/>
        <v>9.0440250534915001E-3</v>
      </c>
      <c r="C1793" s="24">
        <f t="shared" si="914"/>
        <v>0.66122209429633916</v>
      </c>
      <c r="D1793" s="24">
        <f t="shared" si="915"/>
        <v>6.5734729159745437E-4</v>
      </c>
      <c r="E1793" s="24">
        <f t="shared" si="916"/>
        <v>8.695873510840256E-2</v>
      </c>
      <c r="F1793" s="6">
        <f t="shared" si="917"/>
        <v>0.49822954437481681</v>
      </c>
      <c r="G1793" s="94">
        <f t="shared" si="923"/>
        <v>3.8545447032288438E-3</v>
      </c>
      <c r="H1793" s="6">
        <f t="shared" si="910"/>
        <v>0.32881051964973734</v>
      </c>
      <c r="I1793" s="6">
        <f t="shared" si="918"/>
        <v>0.11042408974748864</v>
      </c>
      <c r="J1793" s="6">
        <f t="shared" si="919"/>
        <v>0.93887031025251133</v>
      </c>
      <c r="K1793" s="6">
        <f t="shared" si="920"/>
        <v>9.2620603888320649E-2</v>
      </c>
      <c r="L1793" s="94">
        <f t="shared" si="921"/>
        <v>2.6807637789172042E-4</v>
      </c>
      <c r="M1793" s="94">
        <f t="shared" si="924"/>
        <v>6.9483563300065426E-4</v>
      </c>
      <c r="N1793" s="6">
        <f t="shared" si="911"/>
        <v>3.3701920381233114E-4</v>
      </c>
      <c r="O1793" s="6">
        <f t="shared" si="925"/>
        <v>0.32847357796022519</v>
      </c>
      <c r="P1793" s="6">
        <f t="shared" si="922"/>
        <v>0.32881059716403754</v>
      </c>
    </row>
    <row r="1794" spans="1:16" x14ac:dyDescent="0.25">
      <c r="A1794" s="33">
        <f t="shared" si="912"/>
        <v>0.32495601370365862</v>
      </c>
      <c r="B1794" s="24">
        <f t="shared" si="913"/>
        <v>9.0439862963413997E-3</v>
      </c>
      <c r="C1794" s="24">
        <f t="shared" si="914"/>
        <v>0.66122066445074612</v>
      </c>
      <c r="D1794" s="24">
        <f t="shared" si="915"/>
        <v>6.5734308941872645E-4</v>
      </c>
      <c r="E1794" s="24">
        <f t="shared" si="916"/>
        <v>8.695873931058129E-2</v>
      </c>
      <c r="F1794" s="6">
        <f t="shared" si="917"/>
        <v>0.49822952029846046</v>
      </c>
      <c r="G1794" s="94">
        <f t="shared" si="923"/>
        <v>3.8545443306961802E-3</v>
      </c>
      <c r="H1794" s="6">
        <f t="shared" si="910"/>
        <v>0.32881055803435477</v>
      </c>
      <c r="I1794" s="6">
        <f t="shared" si="918"/>
        <v>0.1104238509632746</v>
      </c>
      <c r="J1794" s="6">
        <f t="shared" si="919"/>
        <v>0.9388705490367254</v>
      </c>
      <c r="K1794" s="6">
        <f t="shared" si="920"/>
        <v>9.2620584807778183E-2</v>
      </c>
      <c r="L1794" s="94">
        <f t="shared" si="921"/>
        <v>2.6807642559871118E-4</v>
      </c>
      <c r="M1794" s="94">
        <f t="shared" si="924"/>
        <v>6.9483563300065426E-4</v>
      </c>
      <c r="N1794" s="6">
        <f t="shared" si="911"/>
        <v>3.3701922050977784E-4</v>
      </c>
      <c r="O1794" s="6">
        <f t="shared" si="925"/>
        <v>0.32847357796022519</v>
      </c>
      <c r="P1794" s="6">
        <f t="shared" si="922"/>
        <v>0.32881059718073496</v>
      </c>
    </row>
    <row r="1795" spans="1:16" x14ac:dyDescent="0.25">
      <c r="A1795" s="33">
        <f t="shared" si="912"/>
        <v>0.32495603327684874</v>
      </c>
      <c r="B1795" s="24">
        <f t="shared" si="913"/>
        <v>9.0439667231512755E-3</v>
      </c>
      <c r="C1795" s="24">
        <f t="shared" si="914"/>
        <v>0.66121994234699422</v>
      </c>
      <c r="D1795" s="24">
        <f t="shared" si="915"/>
        <v>6.5734096723187886E-4</v>
      </c>
      <c r="E1795" s="24">
        <f t="shared" si="916"/>
        <v>8.6958741432768133E-2</v>
      </c>
      <c r="F1795" s="6">
        <f t="shared" si="917"/>
        <v>0.49822950813940531</v>
      </c>
      <c r="G1795" s="94">
        <f t="shared" si="923"/>
        <v>3.8545441425595298E-3</v>
      </c>
      <c r="H1795" s="6">
        <f t="shared" si="910"/>
        <v>0.32881057741940828</v>
      </c>
      <c r="I1795" s="6">
        <f t="shared" si="918"/>
        <v>0.11042373037194804</v>
      </c>
      <c r="J1795" s="6">
        <f t="shared" si="919"/>
        <v>0.93887066962805188</v>
      </c>
      <c r="K1795" s="6">
        <f t="shared" si="920"/>
        <v>9.2620575171677461E-2</v>
      </c>
      <c r="L1795" s="94">
        <f t="shared" si="921"/>
        <v>2.6807644969186373E-4</v>
      </c>
      <c r="M1795" s="94">
        <f t="shared" si="924"/>
        <v>6.9483563300065426E-4</v>
      </c>
      <c r="N1795" s="6">
        <f t="shared" si="911"/>
        <v>3.3701922894238125E-4</v>
      </c>
      <c r="O1795" s="6">
        <f t="shared" si="925"/>
        <v>0.32847357796022519</v>
      </c>
      <c r="P1795" s="6">
        <f t="shared" si="922"/>
        <v>0.32881059718916755</v>
      </c>
    </row>
    <row r="1796" spans="1:16" x14ac:dyDescent="0.25">
      <c r="A1796" s="33">
        <f t="shared" si="912"/>
        <v>0.32495604316172838</v>
      </c>
      <c r="B1796" s="24">
        <f t="shared" si="913"/>
        <v>9.0439568382716384E-3</v>
      </c>
      <c r="C1796" s="24">
        <f t="shared" si="914"/>
        <v>0.66121957766886608</v>
      </c>
      <c r="D1796" s="24">
        <f t="shared" si="915"/>
        <v>6.5733989548297797E-4</v>
      </c>
      <c r="E1796" s="24">
        <f t="shared" si="916"/>
        <v>8.6958742504517045E-2</v>
      </c>
      <c r="F1796" s="6">
        <f t="shared" si="917"/>
        <v>0.49822950199882743</v>
      </c>
      <c r="G1796" s="94">
        <f t="shared" si="923"/>
        <v>3.854544047546577E-3</v>
      </c>
      <c r="H1796" s="6">
        <f t="shared" si="910"/>
        <v>0.32881058720927497</v>
      </c>
      <c r="I1796" s="6">
        <f t="shared" si="918"/>
        <v>0.11042366947070065</v>
      </c>
      <c r="J1796" s="6">
        <f t="shared" si="919"/>
        <v>0.93887073052929937</v>
      </c>
      <c r="K1796" s="6">
        <f t="shared" si="920"/>
        <v>9.262057030523578E-2</v>
      </c>
      <c r="L1796" s="94">
        <f t="shared" si="921"/>
        <v>2.6807646185944675E-4</v>
      </c>
      <c r="M1796" s="94">
        <f t="shared" si="924"/>
        <v>6.9483563300065426E-4</v>
      </c>
      <c r="N1796" s="6">
        <f t="shared" si="911"/>
        <v>3.3701923320103534E-4</v>
      </c>
      <c r="O1796" s="6">
        <f t="shared" si="925"/>
        <v>0.32847357796022519</v>
      </c>
      <c r="P1796" s="6">
        <f t="shared" si="922"/>
        <v>0.3288105971934262</v>
      </c>
    </row>
    <row r="1797" spans="1:16" x14ac:dyDescent="0.25">
      <c r="A1797" s="33">
        <f t="shared" si="912"/>
        <v>0.32495604815380397</v>
      </c>
      <c r="B1797" s="24">
        <f t="shared" si="913"/>
        <v>9.0439518461960522E-3</v>
      </c>
      <c r="C1797" s="24">
        <f t="shared" si="914"/>
        <v>0.66121939349853998</v>
      </c>
      <c r="D1797" s="24">
        <f t="shared" si="915"/>
        <v>6.5733935422708359E-4</v>
      </c>
      <c r="E1797" s="24">
        <f t="shared" si="916"/>
        <v>8.6958743045772932E-2</v>
      </c>
      <c r="F1797" s="6">
        <f t="shared" si="917"/>
        <v>0.49822949889770562</v>
      </c>
      <c r="G1797" s="94">
        <f t="shared" si="923"/>
        <v>3.8545439995630254E-3</v>
      </c>
      <c r="H1797" s="6">
        <f t="shared" si="910"/>
        <v>0.328810592153367</v>
      </c>
      <c r="I1797" s="6">
        <f t="shared" si="918"/>
        <v>0.11042363871425619</v>
      </c>
      <c r="J1797" s="6">
        <f t="shared" si="919"/>
        <v>0.93887076128574376</v>
      </c>
      <c r="K1797" s="6">
        <f t="shared" si="920"/>
        <v>9.2620567847577467E-2</v>
      </c>
      <c r="L1797" s="94">
        <f t="shared" si="921"/>
        <v>2.6807646800434314E-4</v>
      </c>
      <c r="M1797" s="94">
        <f t="shared" si="924"/>
        <v>6.9483563300065426E-4</v>
      </c>
      <c r="N1797" s="6">
        <f t="shared" si="911"/>
        <v>3.3701923535174903E-4</v>
      </c>
      <c r="O1797" s="6">
        <f t="shared" si="925"/>
        <v>0.32847357796022519</v>
      </c>
      <c r="P1797" s="6">
        <f t="shared" si="922"/>
        <v>0.32881059719557693</v>
      </c>
    </row>
    <row r="1798" spans="1:16" x14ac:dyDescent="0.25">
      <c r="A1798" s="33">
        <f t="shared" si="912"/>
        <v>0.32495605067490896</v>
      </c>
      <c r="B1798" s="24">
        <f t="shared" si="913"/>
        <v>9.0439493250910608E-3</v>
      </c>
      <c r="C1798" s="24">
        <f t="shared" si="914"/>
        <v>0.66121930048856603</v>
      </c>
      <c r="D1798" s="24">
        <f t="shared" si="915"/>
        <v>6.5733908088133109E-4</v>
      </c>
      <c r="E1798" s="24">
        <f t="shared" si="916"/>
        <v>8.6958743319118681E-2</v>
      </c>
      <c r="F1798" s="6">
        <f t="shared" si="917"/>
        <v>0.49822949733157312</v>
      </c>
      <c r="G1798" s="94">
        <f t="shared" si="923"/>
        <v>3.8545439753303106E-3</v>
      </c>
      <c r="H1798" s="6">
        <f t="shared" si="910"/>
        <v>0.32881059465023926</v>
      </c>
      <c r="I1798" s="6">
        <f t="shared" si="918"/>
        <v>0.11042362318159053</v>
      </c>
      <c r="J1798" s="6">
        <f t="shared" si="919"/>
        <v>0.93887077681840947</v>
      </c>
      <c r="K1798" s="6">
        <f t="shared" si="920"/>
        <v>9.2620566606407106E-2</v>
      </c>
      <c r="L1798" s="94">
        <f t="shared" si="921"/>
        <v>2.6807647110764911E-4</v>
      </c>
      <c r="M1798" s="94">
        <f t="shared" si="924"/>
        <v>6.9483563300065426E-4</v>
      </c>
      <c r="N1798" s="6">
        <f t="shared" si="911"/>
        <v>3.3701923643790618E-4</v>
      </c>
      <c r="O1798" s="6">
        <f t="shared" si="925"/>
        <v>0.32847357796022519</v>
      </c>
      <c r="P1798" s="6">
        <f t="shared" si="922"/>
        <v>0.32881059719666311</v>
      </c>
    </row>
    <row r="1799" spans="1:16" x14ac:dyDescent="0.25">
      <c r="A1799" s="33">
        <f t="shared" si="912"/>
        <v>0.32495605194812088</v>
      </c>
      <c r="B1799" s="24">
        <f t="shared" si="913"/>
        <v>9.043948051879136E-3</v>
      </c>
      <c r="C1799" s="24">
        <f t="shared" si="914"/>
        <v>0.66121925351653532</v>
      </c>
      <c r="D1799" s="24">
        <f t="shared" si="915"/>
        <v>6.5733894283589403E-4</v>
      </c>
      <c r="E1799" s="24">
        <f t="shared" si="916"/>
        <v>8.6958743457164117E-2</v>
      </c>
      <c r="F1799" s="6">
        <f t="shared" si="917"/>
        <v>0.4982294965406428</v>
      </c>
      <c r="G1799" s="94">
        <f t="shared" si="923"/>
        <v>3.8545439630922728E-3</v>
      </c>
      <c r="H1799" s="6">
        <f t="shared" si="910"/>
        <v>0.32881059591121314</v>
      </c>
      <c r="I1799" s="6">
        <f t="shared" si="918"/>
        <v>0.1104236153372614</v>
      </c>
      <c r="J1799" s="6">
        <f t="shared" si="919"/>
        <v>0.93887078466273854</v>
      </c>
      <c r="K1799" s="6">
        <f t="shared" si="920"/>
        <v>9.2620565979589481E-2</v>
      </c>
      <c r="L1799" s="94">
        <f t="shared" si="921"/>
        <v>2.6807647267488519E-4</v>
      </c>
      <c r="M1799" s="94">
        <f t="shared" si="924"/>
        <v>6.9483563300065426E-4</v>
      </c>
      <c r="N1799" s="6">
        <f t="shared" si="911"/>
        <v>3.3701923698643881E-4</v>
      </c>
      <c r="O1799" s="6">
        <f t="shared" si="925"/>
        <v>0.32847357796022519</v>
      </c>
      <c r="P1799" s="6">
        <f t="shared" si="922"/>
        <v>0.32881059719721162</v>
      </c>
    </row>
    <row r="1801" spans="1:16" x14ac:dyDescent="0.25">
      <c r="A1801" s="11" t="s">
        <v>75</v>
      </c>
      <c r="B1801" s="11"/>
      <c r="C1801" s="11"/>
      <c r="D1801" s="11"/>
      <c r="E1801" s="11"/>
      <c r="F1801">
        <f>F1768+1</f>
        <v>55</v>
      </c>
      <c r="G1801" t="s">
        <v>76</v>
      </c>
      <c r="H1801">
        <f>D$18/100</f>
        <v>0.7</v>
      </c>
      <c r="K1801" t="s">
        <v>15</v>
      </c>
    </row>
    <row r="1802" spans="1:16" x14ac:dyDescent="0.25">
      <c r="A1802" s="4" t="s">
        <v>82</v>
      </c>
      <c r="B1802" s="4" t="s">
        <v>185</v>
      </c>
      <c r="C1802" s="4" t="s">
        <v>186</v>
      </c>
      <c r="D1802" s="4" t="s">
        <v>187</v>
      </c>
      <c r="E1802" s="4" t="s">
        <v>188</v>
      </c>
      <c r="F1802" s="4" t="s">
        <v>79</v>
      </c>
      <c r="G1802" s="4" t="s">
        <v>81</v>
      </c>
      <c r="H1802" s="4" t="s">
        <v>84</v>
      </c>
      <c r="I1802" s="4" t="s">
        <v>60</v>
      </c>
      <c r="J1802" s="4" t="s">
        <v>190</v>
      </c>
      <c r="K1802" s="4" t="s">
        <v>86</v>
      </c>
      <c r="L1802" s="4" t="s">
        <v>88</v>
      </c>
      <c r="M1802" s="4" t="s">
        <v>88</v>
      </c>
      <c r="N1802" s="4" t="s">
        <v>90</v>
      </c>
      <c r="O1802" s="4" t="s">
        <v>92</v>
      </c>
      <c r="P1802" s="4" t="s">
        <v>92</v>
      </c>
    </row>
    <row r="1803" spans="1:16" x14ac:dyDescent="0.25">
      <c r="A1803" s="4" t="s">
        <v>77</v>
      </c>
      <c r="B1803" s="4" t="s">
        <v>10</v>
      </c>
      <c r="C1803" s="4" t="s">
        <v>57</v>
      </c>
      <c r="D1803" s="4" t="s">
        <v>59</v>
      </c>
      <c r="E1803" s="4" t="s">
        <v>189</v>
      </c>
      <c r="F1803" s="4" t="s">
        <v>78</v>
      </c>
      <c r="G1803" s="4" t="s">
        <v>80</v>
      </c>
      <c r="H1803" s="4" t="s">
        <v>83</v>
      </c>
      <c r="I1803" s="4" t="s">
        <v>61</v>
      </c>
      <c r="J1803" s="4" t="s">
        <v>191</v>
      </c>
      <c r="K1803" s="4" t="s">
        <v>85</v>
      </c>
      <c r="L1803" s="4" t="s">
        <v>87</v>
      </c>
      <c r="M1803" s="4" t="s">
        <v>28</v>
      </c>
      <c r="N1803" s="4" t="s">
        <v>89</v>
      </c>
      <c r="O1803" s="4" t="s">
        <v>32</v>
      </c>
      <c r="P1803" s="4" t="s">
        <v>91</v>
      </c>
    </row>
    <row r="1804" spans="1:16" x14ac:dyDescent="0.25">
      <c r="A1804" s="4" t="s">
        <v>0</v>
      </c>
      <c r="B1804" s="4" t="s">
        <v>0</v>
      </c>
      <c r="C1804" s="4" t="s">
        <v>97</v>
      </c>
      <c r="D1804" s="4" t="s">
        <v>17</v>
      </c>
      <c r="E1804" s="4" t="s">
        <v>17</v>
      </c>
      <c r="F1804" s="4" t="s">
        <v>22</v>
      </c>
      <c r="G1804" s="4" t="s">
        <v>0</v>
      </c>
      <c r="H1804" s="4" t="s">
        <v>0</v>
      </c>
      <c r="I1804" s="4" t="s">
        <v>0</v>
      </c>
      <c r="J1804" s="4" t="s">
        <v>0</v>
      </c>
      <c r="K1804" s="4" t="s">
        <v>0</v>
      </c>
      <c r="L1804" s="4" t="s">
        <v>20</v>
      </c>
      <c r="M1804" s="4" t="s">
        <v>20</v>
      </c>
      <c r="N1804" s="4" t="s">
        <v>0</v>
      </c>
      <c r="O1804" s="4" t="s">
        <v>0</v>
      </c>
      <c r="P1804" s="4" t="s">
        <v>0</v>
      </c>
    </row>
    <row r="1805" spans="1:16" x14ac:dyDescent="0.25">
      <c r="A1805" s="24">
        <v>0.2</v>
      </c>
      <c r="B1805" s="24">
        <f>IF(A1805&lt;0.167,A1805,2*0.167-A1805)</f>
        <v>0.13400000000000001</v>
      </c>
      <c r="C1805" s="24">
        <f>2*ACOS((0.167-B1805)/0.167)</f>
        <v>2.7437647987045688</v>
      </c>
      <c r="D1805" s="24">
        <f>0.167^2*(C1805-SIN(C1805))/2</f>
        <v>3.2858095406100046E-2</v>
      </c>
      <c r="E1805" s="24">
        <f>IF(A1805&lt;0.167,D1805,3.1416*(0.167)^2-D1805)</f>
        <v>5.4757986993899971E-2</v>
      </c>
      <c r="F1805" s="6">
        <f>$D$19/E1805</f>
        <v>0.7912162837048089</v>
      </c>
      <c r="G1805" s="94">
        <f>F1805^2/(2*32.2)</f>
        <v>9.7208572608641092E-3</v>
      </c>
      <c r="H1805" s="6">
        <f t="shared" ref="H1805:H1832" si="926">A1805+G1805</f>
        <v>0.20972085726086412</v>
      </c>
      <c r="I1805" s="6">
        <f>0.167*C1805</f>
        <v>0.45820872138366303</v>
      </c>
      <c r="J1805" s="6">
        <f>IF(A1805&lt;0.167,I1805,(2*3.1416*0.167-I1805))</f>
        <v>0.59108567861633698</v>
      </c>
      <c r="K1805" s="6">
        <f>E1805/J1805</f>
        <v>9.2639678095537803E-2</v>
      </c>
      <c r="L1805" s="94">
        <f>($D$21^2)*(F1805^2)/(($D$20^2)*(K1805^1.333))</f>
        <v>6.7588190163551704E-4</v>
      </c>
      <c r="M1805" s="94">
        <f>D1788</f>
        <v>6.5759724524640001E-4</v>
      </c>
      <c r="N1805" s="6">
        <f t="shared" ref="N1805:N1832" si="927">((M1805+L1805)/2)*D$30</f>
        <v>4.6671770140867096E-4</v>
      </c>
      <c r="O1805" s="6">
        <f>H1799</f>
        <v>0.32881059591121314</v>
      </c>
      <c r="P1805" s="6">
        <f>N1805+O1805</f>
        <v>0.3292773136126218</v>
      </c>
    </row>
    <row r="1806" spans="1:16" x14ac:dyDescent="0.25">
      <c r="A1806" s="33">
        <f t="shared" ref="A1806:A1832" si="928">A1805+(P1805-H1805)/2</f>
        <v>0.25977822817587887</v>
      </c>
      <c r="B1806" s="24">
        <f t="shared" ref="B1806:B1832" si="929">IF(A1806&lt;0.167,A1806,2*0.167-A1806)</f>
        <v>7.4221771824121152E-2</v>
      </c>
      <c r="C1806" s="24">
        <f t="shared" ref="C1806:C1832" si="930">2*ACOS((0.167-B1806)/0.167)</f>
        <v>1.9635242259310381</v>
      </c>
      <c r="D1806" s="24">
        <f t="shared" ref="D1806:D1832" si="931">0.167^2*(C1806-SIN(C1806))/2</f>
        <v>1.4497479212071559E-2</v>
      </c>
      <c r="E1806" s="24">
        <f t="shared" ref="E1806:E1832" si="932">IF(A1806&lt;0.167,D1806,3.1416*(0.167)^2-D1806)</f>
        <v>7.3118603187928455E-2</v>
      </c>
      <c r="F1806" s="6">
        <f t="shared" ref="F1806:F1832" si="933">$D$19/E1806</f>
        <v>0.59253608635158694</v>
      </c>
      <c r="G1806" s="94">
        <f>F1806^2/2/32.2</f>
        <v>5.451848037715144E-3</v>
      </c>
      <c r="H1806" s="6">
        <f t="shared" si="926"/>
        <v>0.26523007621359401</v>
      </c>
      <c r="I1806" s="6">
        <f t="shared" ref="I1806:I1832" si="934">0.167*C1806</f>
        <v>0.32790854573048339</v>
      </c>
      <c r="J1806" s="6">
        <f t="shared" ref="J1806:J1832" si="935">IF(A1806&lt;0.167,I1806,(2*3.1416*0.167-I1806))</f>
        <v>0.72138585426951662</v>
      </c>
      <c r="K1806" s="6">
        <f t="shared" ref="K1806:K1832" si="936">E1806/J1806</f>
        <v>0.10135852090136861</v>
      </c>
      <c r="L1806" s="94">
        <f t="shared" ref="L1806:L1832" si="937">($D$21^2)*(F1806^2)/(($D$20^2)*(K1806^1.333))</f>
        <v>3.3623174268755375E-4</v>
      </c>
      <c r="M1806" s="94">
        <f>M1805</f>
        <v>6.5759724524640001E-4</v>
      </c>
      <c r="N1806" s="6">
        <f t="shared" si="927"/>
        <v>3.4784014577688381E-4</v>
      </c>
      <c r="O1806" s="6">
        <f>O1805</f>
        <v>0.32881059591121314</v>
      </c>
      <c r="P1806" s="6">
        <f t="shared" ref="P1806:P1832" si="938">N1806+O1806</f>
        <v>0.32915843605699002</v>
      </c>
    </row>
    <row r="1807" spans="1:16" x14ac:dyDescent="0.25">
      <c r="A1807" s="33">
        <f t="shared" si="928"/>
        <v>0.2917424080975769</v>
      </c>
      <c r="B1807" s="24">
        <f t="shared" si="929"/>
        <v>4.2257591902423119E-2</v>
      </c>
      <c r="C1807" s="24">
        <f t="shared" si="930"/>
        <v>1.4546352087669301</v>
      </c>
      <c r="D1807" s="24">
        <f t="shared" si="931"/>
        <v>6.4336343239944655E-3</v>
      </c>
      <c r="E1807" s="24">
        <f t="shared" si="932"/>
        <v>8.1182448076005553E-2</v>
      </c>
      <c r="F1807" s="6">
        <f t="shared" si="933"/>
        <v>0.53367953294420467</v>
      </c>
      <c r="G1807" s="94">
        <f t="shared" ref="G1807:G1832" si="939">F1807^2/2/32.2</f>
        <v>4.422575215582987E-3</v>
      </c>
      <c r="H1807" s="6">
        <f t="shared" si="926"/>
        <v>0.29616498331315988</v>
      </c>
      <c r="I1807" s="6">
        <f t="shared" si="934"/>
        <v>0.24292407986407735</v>
      </c>
      <c r="J1807" s="6">
        <f t="shared" si="935"/>
        <v>0.80637032013592258</v>
      </c>
      <c r="K1807" s="6">
        <f t="shared" si="936"/>
        <v>0.10067638409896008</v>
      </c>
      <c r="L1807" s="94">
        <f t="shared" si="937"/>
        <v>2.7521964284676122E-4</v>
      </c>
      <c r="M1807" s="94">
        <f t="shared" ref="M1807:M1832" si="940">M1806</f>
        <v>6.5759724524640001E-4</v>
      </c>
      <c r="N1807" s="6">
        <f t="shared" si="927"/>
        <v>3.2648591083260639E-4</v>
      </c>
      <c r="O1807" s="6">
        <f t="shared" ref="O1807:O1832" si="941">O1806</f>
        <v>0.32881059591121314</v>
      </c>
      <c r="P1807" s="6">
        <f t="shared" si="938"/>
        <v>0.32913708182204576</v>
      </c>
    </row>
    <row r="1808" spans="1:16" x14ac:dyDescent="0.25">
      <c r="A1808" s="33">
        <f t="shared" si="928"/>
        <v>0.30822845735201987</v>
      </c>
      <c r="B1808" s="24">
        <f t="shared" si="929"/>
        <v>2.577154264798015E-2</v>
      </c>
      <c r="C1808" s="24">
        <f t="shared" si="930"/>
        <v>1.1259188951281818</v>
      </c>
      <c r="D1808" s="24">
        <f t="shared" si="931"/>
        <v>3.1131859851824301E-3</v>
      </c>
      <c r="E1808" s="24">
        <f t="shared" si="932"/>
        <v>8.4502896414817591E-2</v>
      </c>
      <c r="F1808" s="6">
        <f t="shared" si="933"/>
        <v>0.5127091828875191</v>
      </c>
      <c r="G1808" s="94">
        <f t="shared" si="939"/>
        <v>4.0818432642420414E-3</v>
      </c>
      <c r="H1808" s="6">
        <f t="shared" si="926"/>
        <v>0.31231030061626192</v>
      </c>
      <c r="I1808" s="6">
        <f t="shared" si="934"/>
        <v>0.18802845548640637</v>
      </c>
      <c r="J1808" s="6">
        <f t="shared" si="935"/>
        <v>0.86126594451359362</v>
      </c>
      <c r="K1808" s="6">
        <f t="shared" si="936"/>
        <v>9.8114754162886619E-2</v>
      </c>
      <c r="L1808" s="94">
        <f t="shared" si="937"/>
        <v>2.6289430481474382E-4</v>
      </c>
      <c r="M1808" s="94">
        <f t="shared" si="940"/>
        <v>6.5759724524640001E-4</v>
      </c>
      <c r="N1808" s="6">
        <f t="shared" si="927"/>
        <v>3.2217204252140032E-4</v>
      </c>
      <c r="O1808" s="6">
        <f t="shared" si="941"/>
        <v>0.32881059591121314</v>
      </c>
      <c r="P1808" s="6">
        <f t="shared" si="938"/>
        <v>0.32913276795373453</v>
      </c>
    </row>
    <row r="1809" spans="1:16" x14ac:dyDescent="0.25">
      <c r="A1809" s="33">
        <f t="shared" si="928"/>
        <v>0.31663969102075618</v>
      </c>
      <c r="B1809" s="24">
        <f t="shared" si="929"/>
        <v>1.7360308979243844E-2</v>
      </c>
      <c r="C1809" s="24">
        <f t="shared" si="930"/>
        <v>0.9200290277829426</v>
      </c>
      <c r="D1809" s="24">
        <f t="shared" si="931"/>
        <v>1.7348327693738129E-3</v>
      </c>
      <c r="E1809" s="24">
        <f t="shared" si="932"/>
        <v>8.5881249630626211E-2</v>
      </c>
      <c r="F1809" s="6">
        <f t="shared" si="933"/>
        <v>0.50448044432063632</v>
      </c>
      <c r="G1809" s="94">
        <f t="shared" si="939"/>
        <v>3.9518714084153198E-3</v>
      </c>
      <c r="H1809" s="6">
        <f t="shared" si="926"/>
        <v>0.32059156242917147</v>
      </c>
      <c r="I1809" s="6">
        <f t="shared" si="934"/>
        <v>0.15364484763975142</v>
      </c>
      <c r="J1809" s="6">
        <f t="shared" si="935"/>
        <v>0.89564955236024857</v>
      </c>
      <c r="K1809" s="6">
        <f t="shared" si="936"/>
        <v>9.588711277118242E-2</v>
      </c>
      <c r="L1809" s="94">
        <f t="shared" si="937"/>
        <v>2.6243581523795005E-4</v>
      </c>
      <c r="M1809" s="94">
        <f t="shared" si="940"/>
        <v>6.5759724524640001E-4</v>
      </c>
      <c r="N1809" s="6">
        <f t="shared" si="927"/>
        <v>3.2201157116952252E-4</v>
      </c>
      <c r="O1809" s="6">
        <f t="shared" si="941"/>
        <v>0.32881059591121314</v>
      </c>
      <c r="P1809" s="6">
        <f t="shared" si="938"/>
        <v>0.32913260748238266</v>
      </c>
    </row>
    <row r="1810" spans="1:16" x14ac:dyDescent="0.25">
      <c r="A1810" s="33">
        <f t="shared" si="928"/>
        <v>0.32091021354736177</v>
      </c>
      <c r="B1810" s="24">
        <f t="shared" si="929"/>
        <v>1.3089786452638252E-2</v>
      </c>
      <c r="C1810" s="24">
        <f t="shared" si="930"/>
        <v>0.79713420308522354</v>
      </c>
      <c r="D1810" s="24">
        <f t="shared" si="931"/>
        <v>1.1403487909483574E-3</v>
      </c>
      <c r="E1810" s="24">
        <f t="shared" si="932"/>
        <v>8.6475733609051655E-2</v>
      </c>
      <c r="F1810" s="6">
        <f t="shared" si="933"/>
        <v>0.5010123553081347</v>
      </c>
      <c r="G1810" s="94">
        <f t="shared" si="939"/>
        <v>3.897723294587028E-3</v>
      </c>
      <c r="H1810" s="6">
        <f t="shared" si="926"/>
        <v>0.32480793684194881</v>
      </c>
      <c r="I1810" s="6">
        <f t="shared" si="934"/>
        <v>0.13312141191523233</v>
      </c>
      <c r="J1810" s="6">
        <f t="shared" si="935"/>
        <v>0.91617298808476766</v>
      </c>
      <c r="K1810" s="6">
        <f t="shared" si="936"/>
        <v>9.4387997391002107E-2</v>
      </c>
      <c r="L1810" s="94">
        <f t="shared" si="937"/>
        <v>2.643343784531561E-4</v>
      </c>
      <c r="M1810" s="94">
        <f t="shared" si="940"/>
        <v>6.5759724524640001E-4</v>
      </c>
      <c r="N1810" s="6">
        <f t="shared" si="927"/>
        <v>3.2267606829484465E-4</v>
      </c>
      <c r="O1810" s="6">
        <f t="shared" si="941"/>
        <v>0.32881059591121314</v>
      </c>
      <c r="P1810" s="6">
        <f t="shared" si="938"/>
        <v>0.32913327197950798</v>
      </c>
    </row>
    <row r="1811" spans="1:16" x14ac:dyDescent="0.25">
      <c r="A1811" s="33">
        <f t="shared" si="928"/>
        <v>0.32307288111614135</v>
      </c>
      <c r="B1811" s="24">
        <f t="shared" si="929"/>
        <v>1.0927118883858666E-2</v>
      </c>
      <c r="C1811" s="24">
        <f t="shared" si="930"/>
        <v>0.7275060007765175</v>
      </c>
      <c r="D1811" s="24">
        <f t="shared" si="931"/>
        <v>8.7148805274479249E-4</v>
      </c>
      <c r="E1811" s="24">
        <f t="shared" si="932"/>
        <v>8.6744594347255219E-2</v>
      </c>
      <c r="F1811" s="6">
        <f t="shared" si="933"/>
        <v>0.49945949137798579</v>
      </c>
      <c r="G1811" s="94">
        <f t="shared" si="939"/>
        <v>3.8735991230986993E-3</v>
      </c>
      <c r="H1811" s="6">
        <f t="shared" si="926"/>
        <v>0.32694648023924006</v>
      </c>
      <c r="I1811" s="6">
        <f t="shared" si="934"/>
        <v>0.12149350212967842</v>
      </c>
      <c r="J1811" s="6">
        <f t="shared" si="935"/>
        <v>0.92780089787032149</v>
      </c>
      <c r="K1811" s="6">
        <f t="shared" si="936"/>
        <v>9.3494837681628862E-2</v>
      </c>
      <c r="L1811" s="94">
        <f t="shared" si="937"/>
        <v>2.6604889675008262E-4</v>
      </c>
      <c r="M1811" s="94">
        <f t="shared" si="940"/>
        <v>6.5759724524640001E-4</v>
      </c>
      <c r="N1811" s="6">
        <f t="shared" si="927"/>
        <v>3.232761496987689E-4</v>
      </c>
      <c r="O1811" s="6">
        <f t="shared" si="941"/>
        <v>0.32881059591121314</v>
      </c>
      <c r="P1811" s="6">
        <f t="shared" si="938"/>
        <v>0.32913387206091194</v>
      </c>
    </row>
    <row r="1812" spans="1:16" x14ac:dyDescent="0.25">
      <c r="A1812" s="33">
        <f t="shared" si="928"/>
        <v>0.32416657702697727</v>
      </c>
      <c r="B1812" s="24">
        <f t="shared" si="929"/>
        <v>9.833422973022754E-3</v>
      </c>
      <c r="C1812" s="24">
        <f t="shared" si="930"/>
        <v>0.68975291133966188</v>
      </c>
      <c r="D1812" s="24">
        <f t="shared" si="931"/>
        <v>7.4472435521676637E-4</v>
      </c>
      <c r="E1812" s="24">
        <f t="shared" si="932"/>
        <v>8.6871358044783256E-2</v>
      </c>
      <c r="F1812" s="6">
        <f t="shared" si="933"/>
        <v>0.49873067427051171</v>
      </c>
      <c r="G1812" s="94">
        <f t="shared" si="939"/>
        <v>3.8623025692285594E-3</v>
      </c>
      <c r="H1812" s="6">
        <f t="shared" si="926"/>
        <v>0.3280288795962058</v>
      </c>
      <c r="I1812" s="6">
        <f t="shared" si="934"/>
        <v>0.11518873619372354</v>
      </c>
      <c r="J1812" s="6">
        <f t="shared" si="935"/>
        <v>0.93410566380627646</v>
      </c>
      <c r="K1812" s="6">
        <f t="shared" si="936"/>
        <v>9.2999498248197587E-2</v>
      </c>
      <c r="L1812" s="94">
        <f t="shared" si="937"/>
        <v>2.6715810107574904E-4</v>
      </c>
      <c r="M1812" s="94">
        <f t="shared" si="940"/>
        <v>6.5759724524640001E-4</v>
      </c>
      <c r="N1812" s="6">
        <f t="shared" si="927"/>
        <v>3.2366437121275214E-4</v>
      </c>
      <c r="O1812" s="6">
        <f t="shared" si="941"/>
        <v>0.32881059591121314</v>
      </c>
      <c r="P1812" s="6">
        <f t="shared" si="938"/>
        <v>0.32913426028242587</v>
      </c>
    </row>
    <row r="1813" spans="1:16" x14ac:dyDescent="0.25">
      <c r="A1813" s="33">
        <f t="shared" si="928"/>
        <v>0.32471926737008727</v>
      </c>
      <c r="B1813" s="24">
        <f t="shared" si="929"/>
        <v>9.2807326299127468E-3</v>
      </c>
      <c r="C1813" s="24">
        <f t="shared" si="930"/>
        <v>0.66989997682863311</v>
      </c>
      <c r="D1813" s="24">
        <f t="shared" si="931"/>
        <v>6.8317442735556428E-4</v>
      </c>
      <c r="E1813" s="24">
        <f t="shared" si="932"/>
        <v>8.6932907972644455E-2</v>
      </c>
      <c r="F1813" s="6">
        <f t="shared" si="933"/>
        <v>0.49837756475491635</v>
      </c>
      <c r="G1813" s="94">
        <f t="shared" si="939"/>
        <v>3.8568353579354164E-3</v>
      </c>
      <c r="H1813" s="6">
        <f t="shared" si="926"/>
        <v>0.32857610272802268</v>
      </c>
      <c r="I1813" s="6">
        <f t="shared" si="934"/>
        <v>0.11187329613038173</v>
      </c>
      <c r="J1813" s="6">
        <f t="shared" si="935"/>
        <v>0.93742110386961819</v>
      </c>
      <c r="K1813" s="6">
        <f t="shared" si="936"/>
        <v>9.2736239469957113E-2</v>
      </c>
      <c r="L1813" s="94">
        <f t="shared" si="937"/>
        <v>2.677899312890321E-4</v>
      </c>
      <c r="M1813" s="94">
        <f t="shared" si="940"/>
        <v>6.5759724524640001E-4</v>
      </c>
      <c r="N1813" s="6">
        <f t="shared" si="927"/>
        <v>3.2388551178740119E-4</v>
      </c>
      <c r="O1813" s="6">
        <f t="shared" si="941"/>
        <v>0.32881059591121314</v>
      </c>
      <c r="P1813" s="6">
        <f t="shared" si="938"/>
        <v>0.32913448142300056</v>
      </c>
    </row>
    <row r="1814" spans="1:16" x14ac:dyDescent="0.25">
      <c r="A1814" s="33">
        <f t="shared" si="928"/>
        <v>0.32499845671757621</v>
      </c>
      <c r="B1814" s="24">
        <f t="shared" si="929"/>
        <v>9.0015432824238073E-3</v>
      </c>
      <c r="C1814" s="24">
        <f t="shared" si="930"/>
        <v>0.65965304653289136</v>
      </c>
      <c r="D1814" s="24">
        <f t="shared" si="931"/>
        <v>6.5274653513122194E-4</v>
      </c>
      <c r="E1814" s="24">
        <f t="shared" si="932"/>
        <v>8.696333586486879E-2</v>
      </c>
      <c r="F1814" s="6">
        <f t="shared" si="933"/>
        <v>0.49820318576316569</v>
      </c>
      <c r="G1814" s="94">
        <f t="shared" si="939"/>
        <v>3.8541368680833441E-3</v>
      </c>
      <c r="H1814" s="6">
        <f t="shared" si="926"/>
        <v>0.32885259358565955</v>
      </c>
      <c r="I1814" s="6">
        <f t="shared" si="934"/>
        <v>0.11016205877099286</v>
      </c>
      <c r="J1814" s="6">
        <f t="shared" si="935"/>
        <v>0.93913234122900713</v>
      </c>
      <c r="K1814" s="6">
        <f t="shared" si="936"/>
        <v>9.2599660396172859E-2</v>
      </c>
      <c r="L1814" s="94">
        <f t="shared" si="937"/>
        <v>2.6812882998951973E-4</v>
      </c>
      <c r="M1814" s="94">
        <f t="shared" si="940"/>
        <v>6.5759724524640001E-4</v>
      </c>
      <c r="N1814" s="6">
        <f t="shared" si="927"/>
        <v>3.2400412633257187E-4</v>
      </c>
      <c r="O1814" s="6">
        <f t="shared" si="941"/>
        <v>0.32881059591121314</v>
      </c>
      <c r="P1814" s="6">
        <f t="shared" si="938"/>
        <v>0.32913460003754569</v>
      </c>
    </row>
    <row r="1815" spans="1:16" x14ac:dyDescent="0.25">
      <c r="A1815" s="33">
        <f t="shared" si="928"/>
        <v>0.32513945994351928</v>
      </c>
      <c r="B1815" s="24">
        <f t="shared" si="929"/>
        <v>8.8605400564807368E-3</v>
      </c>
      <c r="C1815" s="24">
        <f t="shared" si="930"/>
        <v>0.65441916895193719</v>
      </c>
      <c r="D1815" s="24">
        <f t="shared" si="931"/>
        <v>6.3755167657971574E-4</v>
      </c>
      <c r="E1815" s="24">
        <f t="shared" si="932"/>
        <v>8.6978530723420308E-2</v>
      </c>
      <c r="F1815" s="6">
        <f t="shared" si="933"/>
        <v>0.49811615133208681</v>
      </c>
      <c r="G1815" s="94">
        <f t="shared" si="939"/>
        <v>3.8527903760541982E-3</v>
      </c>
      <c r="H1815" s="6">
        <f t="shared" si="926"/>
        <v>0.32899225031957346</v>
      </c>
      <c r="I1815" s="6">
        <f t="shared" si="934"/>
        <v>0.10928800121497352</v>
      </c>
      <c r="J1815" s="6">
        <f t="shared" si="935"/>
        <v>0.94000639878502645</v>
      </c>
      <c r="K1815" s="6">
        <f t="shared" si="936"/>
        <v>9.2529721963426501E-2</v>
      </c>
      <c r="L1815" s="94">
        <f t="shared" si="937"/>
        <v>2.6830524742268329E-4</v>
      </c>
      <c r="M1815" s="94">
        <f t="shared" si="940"/>
        <v>6.5759724524640001E-4</v>
      </c>
      <c r="N1815" s="6">
        <f t="shared" si="927"/>
        <v>3.2406587243417916E-4</v>
      </c>
      <c r="O1815" s="6">
        <f t="shared" si="941"/>
        <v>0.32881059591121314</v>
      </c>
      <c r="P1815" s="6">
        <f t="shared" si="938"/>
        <v>0.32913466178364731</v>
      </c>
    </row>
    <row r="1816" spans="1:16" x14ac:dyDescent="0.25">
      <c r="A1816" s="33">
        <f t="shared" si="928"/>
        <v>0.32521066567555623</v>
      </c>
      <c r="B1816" s="24">
        <f t="shared" si="929"/>
        <v>8.7893343244437871E-3</v>
      </c>
      <c r="C1816" s="24">
        <f t="shared" si="930"/>
        <v>0.65176070123052288</v>
      </c>
      <c r="D1816" s="24">
        <f t="shared" si="931"/>
        <v>6.2992282670823387E-4</v>
      </c>
      <c r="E1816" s="24">
        <f t="shared" si="932"/>
        <v>8.6986159573291782E-2</v>
      </c>
      <c r="F1816" s="6">
        <f t="shared" si="933"/>
        <v>0.49807246560833823</v>
      </c>
      <c r="G1816" s="94">
        <f t="shared" si="939"/>
        <v>3.8521146117572866E-3</v>
      </c>
      <c r="H1816" s="6">
        <f t="shared" si="926"/>
        <v>0.32906278028731351</v>
      </c>
      <c r="I1816" s="6">
        <f t="shared" si="934"/>
        <v>0.10884403710549732</v>
      </c>
      <c r="J1816" s="6">
        <f t="shared" si="935"/>
        <v>0.94045036289450268</v>
      </c>
      <c r="K1816" s="6">
        <f t="shared" si="936"/>
        <v>9.2494152807349878E-2</v>
      </c>
      <c r="L1816" s="94">
        <f t="shared" si="937"/>
        <v>2.6839570911633943E-4</v>
      </c>
      <c r="M1816" s="94">
        <f t="shared" si="940"/>
        <v>6.5759724524640001E-4</v>
      </c>
      <c r="N1816" s="6">
        <f t="shared" si="927"/>
        <v>3.240975340269588E-4</v>
      </c>
      <c r="O1816" s="6">
        <f t="shared" si="941"/>
        <v>0.32881059591121314</v>
      </c>
      <c r="P1816" s="6">
        <f t="shared" si="938"/>
        <v>0.3291346934452401</v>
      </c>
    </row>
    <row r="1817" spans="1:16" x14ac:dyDescent="0.25">
      <c r="A1817" s="33">
        <f t="shared" si="928"/>
        <v>0.3252466222545195</v>
      </c>
      <c r="B1817" s="24">
        <f t="shared" si="929"/>
        <v>8.7533777454805173E-3</v>
      </c>
      <c r="C1817" s="24">
        <f t="shared" si="930"/>
        <v>0.65041428040469373</v>
      </c>
      <c r="D1817" s="24">
        <f t="shared" si="931"/>
        <v>6.260818997870783E-4</v>
      </c>
      <c r="E1817" s="24">
        <f t="shared" si="932"/>
        <v>8.6990000500212938E-2</v>
      </c>
      <c r="F1817" s="6">
        <f t="shared" si="933"/>
        <v>0.4980504738859467</v>
      </c>
      <c r="G1817" s="94">
        <f t="shared" si="939"/>
        <v>3.8517744493480753E-3</v>
      </c>
      <c r="H1817" s="6">
        <f t="shared" si="926"/>
        <v>0.32909839670386759</v>
      </c>
      <c r="I1817" s="6">
        <f t="shared" si="934"/>
        <v>0.10861918482758386</v>
      </c>
      <c r="J1817" s="6">
        <f t="shared" si="935"/>
        <v>0.94067521517241615</v>
      </c>
      <c r="K1817" s="6">
        <f t="shared" si="936"/>
        <v>9.2476126825844523E-2</v>
      </c>
      <c r="L1817" s="94">
        <f t="shared" si="937"/>
        <v>2.6844174332470367E-4</v>
      </c>
      <c r="M1817" s="94">
        <f t="shared" si="940"/>
        <v>6.5759724524640001E-4</v>
      </c>
      <c r="N1817" s="6">
        <f t="shared" si="927"/>
        <v>3.2411364599988629E-4</v>
      </c>
      <c r="O1817" s="6">
        <f t="shared" si="941"/>
        <v>0.32881059591121314</v>
      </c>
      <c r="P1817" s="6">
        <f t="shared" si="938"/>
        <v>0.32913470955721302</v>
      </c>
    </row>
    <row r="1818" spans="1:16" x14ac:dyDescent="0.25">
      <c r="A1818" s="33">
        <f t="shared" si="928"/>
        <v>0.32526477868119219</v>
      </c>
      <c r="B1818" s="24">
        <f t="shared" si="929"/>
        <v>8.7352213188078287E-3</v>
      </c>
      <c r="C1818" s="24">
        <f t="shared" si="930"/>
        <v>0.64973337706874501</v>
      </c>
      <c r="D1818" s="24">
        <f t="shared" si="931"/>
        <v>6.2414532030417792E-4</v>
      </c>
      <c r="E1818" s="24">
        <f t="shared" si="932"/>
        <v>8.6991937079695839E-2</v>
      </c>
      <c r="F1818" s="6">
        <f t="shared" si="933"/>
        <v>0.49803938648679735</v>
      </c>
      <c r="G1818" s="94">
        <f t="shared" si="939"/>
        <v>3.8516029579525692E-3</v>
      </c>
      <c r="H1818" s="6">
        <f t="shared" si="926"/>
        <v>0.32911638163914475</v>
      </c>
      <c r="I1818" s="6">
        <f t="shared" si="934"/>
        <v>0.10850547397048042</v>
      </c>
      <c r="J1818" s="6">
        <f t="shared" si="935"/>
        <v>0.94078892602951958</v>
      </c>
      <c r="K1818" s="6">
        <f t="shared" si="936"/>
        <v>9.2467007925820605E-2</v>
      </c>
      <c r="L1818" s="94">
        <f t="shared" si="937"/>
        <v>2.6846507929735933E-4</v>
      </c>
      <c r="M1818" s="94">
        <f t="shared" si="940"/>
        <v>6.5759724524640001E-4</v>
      </c>
      <c r="N1818" s="6">
        <f t="shared" si="927"/>
        <v>3.2412181359031575E-4</v>
      </c>
      <c r="O1818" s="6">
        <f t="shared" si="941"/>
        <v>0.32881059591121314</v>
      </c>
      <c r="P1818" s="6">
        <f t="shared" si="938"/>
        <v>0.32913471772480346</v>
      </c>
    </row>
    <row r="1819" spans="1:16" x14ac:dyDescent="0.25">
      <c r="A1819" s="33">
        <f t="shared" si="928"/>
        <v>0.32527394672402155</v>
      </c>
      <c r="B1819" s="24">
        <f t="shared" si="929"/>
        <v>8.7260532759784737E-3</v>
      </c>
      <c r="C1819" s="24">
        <f t="shared" si="930"/>
        <v>0.64938929495993936</v>
      </c>
      <c r="D1819" s="24">
        <f t="shared" si="931"/>
        <v>6.2316819293837438E-4</v>
      </c>
      <c r="E1819" s="24">
        <f t="shared" si="932"/>
        <v>8.6992914207061636E-2</v>
      </c>
      <c r="F1819" s="6">
        <f t="shared" si="933"/>
        <v>0.49803379237699869</v>
      </c>
      <c r="G1819" s="94">
        <f t="shared" si="939"/>
        <v>3.8515164339971339E-3</v>
      </c>
      <c r="H1819" s="6">
        <f t="shared" si="926"/>
        <v>0.32912546315801866</v>
      </c>
      <c r="I1819" s="6">
        <f t="shared" si="934"/>
        <v>0.10844801225830988</v>
      </c>
      <c r="J1819" s="6">
        <f t="shared" si="935"/>
        <v>0.94084638774169005</v>
      </c>
      <c r="K1819" s="6">
        <f t="shared" si="936"/>
        <v>9.2462399112644089E-2</v>
      </c>
      <c r="L1819" s="94">
        <f t="shared" si="937"/>
        <v>2.6847688596230387E-4</v>
      </c>
      <c r="M1819" s="94">
        <f>M1811</f>
        <v>6.5759724524640001E-4</v>
      </c>
      <c r="N1819" s="6">
        <f t="shared" si="927"/>
        <v>3.2412594592304636E-4</v>
      </c>
      <c r="O1819" s="6">
        <f>O1811</f>
        <v>0.32881059591121314</v>
      </c>
      <c r="P1819" s="6">
        <f t="shared" si="938"/>
        <v>0.32913472185713621</v>
      </c>
    </row>
    <row r="1820" spans="1:16" x14ac:dyDescent="0.25">
      <c r="A1820" s="33">
        <f t="shared" si="928"/>
        <v>0.32527857607358035</v>
      </c>
      <c r="B1820" s="24">
        <f t="shared" si="929"/>
        <v>8.7214239264196691E-3</v>
      </c>
      <c r="C1820" s="24">
        <f t="shared" si="930"/>
        <v>0.64921548587708555</v>
      </c>
      <c r="D1820" s="24">
        <f t="shared" si="931"/>
        <v>6.2267498793194083E-4</v>
      </c>
      <c r="E1820" s="24">
        <f t="shared" si="932"/>
        <v>8.6993407412068083E-2</v>
      </c>
      <c r="F1820" s="6">
        <f t="shared" si="933"/>
        <v>0.49803096879798175</v>
      </c>
      <c r="G1820" s="94">
        <f t="shared" si="939"/>
        <v>3.8514727621406252E-3</v>
      </c>
      <c r="H1820" s="6">
        <f t="shared" si="926"/>
        <v>0.329130048835721</v>
      </c>
      <c r="I1820" s="6">
        <f t="shared" si="934"/>
        <v>0.1084189861414733</v>
      </c>
      <c r="J1820" s="6">
        <f t="shared" si="935"/>
        <v>0.94087541385852669</v>
      </c>
      <c r="K1820" s="6">
        <f t="shared" si="936"/>
        <v>9.2460070834786121E-2</v>
      </c>
      <c r="L1820" s="94">
        <f t="shared" si="937"/>
        <v>2.6848285359895867E-4</v>
      </c>
      <c r="M1820" s="94">
        <f t="shared" si="940"/>
        <v>6.5759724524640001E-4</v>
      </c>
      <c r="N1820" s="6">
        <f t="shared" si="927"/>
        <v>3.2412803459587551E-4</v>
      </c>
      <c r="O1820" s="6">
        <f t="shared" si="941"/>
        <v>0.32881059591121314</v>
      </c>
      <c r="P1820" s="6">
        <f t="shared" si="938"/>
        <v>0.329134723945809</v>
      </c>
    </row>
    <row r="1821" spans="1:16" x14ac:dyDescent="0.25">
      <c r="A1821" s="33">
        <f t="shared" si="928"/>
        <v>0.32528091362862432</v>
      </c>
      <c r="B1821" s="24">
        <f t="shared" si="929"/>
        <v>8.719086371375695E-3</v>
      </c>
      <c r="C1821" s="24">
        <f t="shared" si="930"/>
        <v>0.64912770523839303</v>
      </c>
      <c r="D1821" s="24">
        <f t="shared" si="931"/>
        <v>6.2242599618739507E-4</v>
      </c>
      <c r="E1821" s="24">
        <f t="shared" si="932"/>
        <v>8.6993656403812625E-2</v>
      </c>
      <c r="F1821" s="6">
        <f t="shared" si="933"/>
        <v>0.49802954334232347</v>
      </c>
      <c r="G1821" s="94">
        <f t="shared" si="939"/>
        <v>3.8514507149342118E-3</v>
      </c>
      <c r="H1821" s="6">
        <f t="shared" si="926"/>
        <v>0.32913236434355853</v>
      </c>
      <c r="I1821" s="6">
        <f t="shared" si="934"/>
        <v>0.10840432677481164</v>
      </c>
      <c r="J1821" s="6">
        <f t="shared" si="935"/>
        <v>0.94089007322518836</v>
      </c>
      <c r="K1821" s="6">
        <f t="shared" si="936"/>
        <v>9.2458894911724668E-2</v>
      </c>
      <c r="L1821" s="94">
        <f t="shared" si="937"/>
        <v>2.6848586842515899E-4</v>
      </c>
      <c r="M1821" s="94">
        <f t="shared" si="940"/>
        <v>6.5759724524640001E-4</v>
      </c>
      <c r="N1821" s="6">
        <f t="shared" si="927"/>
        <v>3.2412908978504565E-4</v>
      </c>
      <c r="O1821" s="6">
        <f t="shared" si="941"/>
        <v>0.32881059591121314</v>
      </c>
      <c r="P1821" s="6">
        <f t="shared" si="938"/>
        <v>0.32913472500099816</v>
      </c>
    </row>
    <row r="1822" spans="1:16" x14ac:dyDescent="0.25">
      <c r="A1822" s="33">
        <f t="shared" si="928"/>
        <v>0.32528209395734414</v>
      </c>
      <c r="B1822" s="24">
        <f t="shared" si="929"/>
        <v>8.7179060426558763E-3</v>
      </c>
      <c r="C1822" s="24">
        <f t="shared" si="930"/>
        <v>0.64908337679364747</v>
      </c>
      <c r="D1822" s="24">
        <f t="shared" si="931"/>
        <v>6.2230028224499561E-4</v>
      </c>
      <c r="E1822" s="24">
        <f t="shared" si="932"/>
        <v>8.699378211775502E-2</v>
      </c>
      <c r="F1822" s="6">
        <f t="shared" si="933"/>
        <v>0.49802882364425083</v>
      </c>
      <c r="G1822" s="94">
        <f t="shared" si="939"/>
        <v>3.8514395835477682E-3</v>
      </c>
      <c r="H1822" s="6">
        <f t="shared" si="926"/>
        <v>0.32913353354089192</v>
      </c>
      <c r="I1822" s="6">
        <f t="shared" si="934"/>
        <v>0.10839692392453913</v>
      </c>
      <c r="J1822" s="6">
        <f t="shared" si="935"/>
        <v>0.94089747607546081</v>
      </c>
      <c r="K1822" s="6">
        <f t="shared" si="936"/>
        <v>9.2458301068689491E-2</v>
      </c>
      <c r="L1822" s="94">
        <f t="shared" si="937"/>
        <v>2.6848739112221017E-4</v>
      </c>
      <c r="M1822" s="94">
        <f t="shared" si="940"/>
        <v>6.5759724524640001E-4</v>
      </c>
      <c r="N1822" s="6">
        <f t="shared" si="927"/>
        <v>3.2412962272901352E-4</v>
      </c>
      <c r="O1822" s="6">
        <f t="shared" si="941"/>
        <v>0.32881059591121314</v>
      </c>
      <c r="P1822" s="6">
        <f t="shared" si="938"/>
        <v>0.32913472553394213</v>
      </c>
    </row>
    <row r="1823" spans="1:16" x14ac:dyDescent="0.25">
      <c r="A1823" s="33">
        <f t="shared" si="928"/>
        <v>0.32528268995386922</v>
      </c>
      <c r="B1823" s="24">
        <f t="shared" si="929"/>
        <v>8.7173100461307995E-3</v>
      </c>
      <c r="C1823" s="24">
        <f t="shared" si="930"/>
        <v>0.6490609924287627</v>
      </c>
      <c r="D1823" s="24">
        <f t="shared" si="931"/>
        <v>6.2223680725077065E-4</v>
      </c>
      <c r="E1823" s="24">
        <f t="shared" si="932"/>
        <v>8.6993845592749253E-2</v>
      </c>
      <c r="F1823" s="6">
        <f t="shared" si="933"/>
        <v>0.49802846025789294</v>
      </c>
      <c r="G1823" s="94">
        <f t="shared" si="939"/>
        <v>3.8514339631498078E-3</v>
      </c>
      <c r="H1823" s="6">
        <f t="shared" si="926"/>
        <v>0.32913412391701902</v>
      </c>
      <c r="I1823" s="6">
        <f t="shared" si="934"/>
        <v>0.10839318573560337</v>
      </c>
      <c r="J1823" s="6">
        <f t="shared" si="935"/>
        <v>0.94090121426439655</v>
      </c>
      <c r="K1823" s="6">
        <f t="shared" si="936"/>
        <v>9.2458001194909364E-2</v>
      </c>
      <c r="L1823" s="94">
        <f t="shared" si="937"/>
        <v>2.6848816009301778E-4</v>
      </c>
      <c r="M1823" s="94">
        <f t="shared" si="940"/>
        <v>6.5759724524640001E-4</v>
      </c>
      <c r="N1823" s="6">
        <f t="shared" si="927"/>
        <v>3.241298918687962E-4</v>
      </c>
      <c r="O1823" s="6">
        <f t="shared" si="941"/>
        <v>0.32881059591121314</v>
      </c>
      <c r="P1823" s="6">
        <f t="shared" si="938"/>
        <v>0.32913472580308195</v>
      </c>
    </row>
    <row r="1824" spans="1:16" x14ac:dyDescent="0.25">
      <c r="A1824" s="33">
        <f t="shared" si="928"/>
        <v>0.32528299089690071</v>
      </c>
      <c r="B1824" s="24">
        <f t="shared" si="929"/>
        <v>8.7170091030993047E-3</v>
      </c>
      <c r="C1824" s="24">
        <f t="shared" si="930"/>
        <v>0.64904968936409801</v>
      </c>
      <c r="D1824" s="24">
        <f t="shared" si="931"/>
        <v>6.2220475693136243E-4</v>
      </c>
      <c r="E1824" s="24">
        <f t="shared" si="932"/>
        <v>8.6993877643068651E-2</v>
      </c>
      <c r="F1824" s="6">
        <f t="shared" si="933"/>
        <v>0.49802827677404721</v>
      </c>
      <c r="G1824" s="94">
        <f t="shared" si="939"/>
        <v>3.8514311252566295E-3</v>
      </c>
      <c r="H1824" s="6">
        <f t="shared" si="926"/>
        <v>0.32913442202215737</v>
      </c>
      <c r="I1824" s="6">
        <f t="shared" si="934"/>
        <v>0.10839129812380438</v>
      </c>
      <c r="J1824" s="6">
        <f t="shared" si="935"/>
        <v>0.94090310187619552</v>
      </c>
      <c r="K1824" s="6">
        <f t="shared" si="936"/>
        <v>9.2457849771777401E-2</v>
      </c>
      <c r="L1824" s="94">
        <f t="shared" si="937"/>
        <v>2.6848854840294057E-4</v>
      </c>
      <c r="M1824" s="94">
        <f t="shared" si="940"/>
        <v>6.5759724524640001E-4</v>
      </c>
      <c r="N1824" s="6">
        <f t="shared" si="927"/>
        <v>3.241300277772692E-4</v>
      </c>
      <c r="O1824" s="6">
        <f t="shared" si="941"/>
        <v>0.32881059591121314</v>
      </c>
      <c r="P1824" s="6">
        <f t="shared" si="938"/>
        <v>0.3291347259389904</v>
      </c>
    </row>
    <row r="1825" spans="1:16" x14ac:dyDescent="0.25">
      <c r="A1825" s="33">
        <f t="shared" si="928"/>
        <v>0.32528314285531723</v>
      </c>
      <c r="B1825" s="24">
        <f t="shared" si="929"/>
        <v>8.7168571446827881E-3</v>
      </c>
      <c r="C1825" s="24">
        <f t="shared" si="930"/>
        <v>0.64904398191338286</v>
      </c>
      <c r="D1825" s="24">
        <f t="shared" si="931"/>
        <v>6.2218857362185756E-4</v>
      </c>
      <c r="E1825" s="24">
        <f t="shared" si="932"/>
        <v>8.6993893826378163E-2</v>
      </c>
      <c r="F1825" s="6">
        <f t="shared" si="933"/>
        <v>0.49802818412678895</v>
      </c>
      <c r="G1825" s="94">
        <f t="shared" si="939"/>
        <v>3.8514296923078694E-3</v>
      </c>
      <c r="H1825" s="6">
        <f t="shared" si="926"/>
        <v>0.32913457254762513</v>
      </c>
      <c r="I1825" s="6">
        <f t="shared" si="934"/>
        <v>0.10839034497953494</v>
      </c>
      <c r="J1825" s="6">
        <f t="shared" si="935"/>
        <v>0.94090405502046504</v>
      </c>
      <c r="K1825" s="6">
        <f t="shared" si="936"/>
        <v>9.2457773310888766E-2</v>
      </c>
      <c r="L1825" s="94">
        <f t="shared" si="937"/>
        <v>2.6848874448286478E-4</v>
      </c>
      <c r="M1825" s="94">
        <f t="shared" si="940"/>
        <v>6.5759724524640001E-4</v>
      </c>
      <c r="N1825" s="6">
        <f t="shared" si="927"/>
        <v>3.2413009640524268E-4</v>
      </c>
      <c r="O1825" s="6">
        <f t="shared" si="941"/>
        <v>0.32881059591121314</v>
      </c>
      <c r="P1825" s="6">
        <f t="shared" si="938"/>
        <v>0.32913472600761839</v>
      </c>
    </row>
    <row r="1826" spans="1:16" x14ac:dyDescent="0.25">
      <c r="A1826" s="33">
        <f t="shared" si="928"/>
        <v>0.32528321958531387</v>
      </c>
      <c r="B1826" s="24">
        <f t="shared" si="929"/>
        <v>8.7167804146861538E-3</v>
      </c>
      <c r="C1826" s="24">
        <f t="shared" si="930"/>
        <v>0.64904109997054871</v>
      </c>
      <c r="D1826" s="24">
        <f t="shared" si="931"/>
        <v>6.2218040206159534E-4</v>
      </c>
      <c r="E1826" s="24">
        <f t="shared" si="932"/>
        <v>8.6993901997938425E-2</v>
      </c>
      <c r="F1826" s="6">
        <f t="shared" si="933"/>
        <v>0.49802813734572471</v>
      </c>
      <c r="G1826" s="94">
        <f t="shared" si="939"/>
        <v>3.8514289687585717E-3</v>
      </c>
      <c r="H1826" s="6">
        <f t="shared" si="926"/>
        <v>0.32913464855407243</v>
      </c>
      <c r="I1826" s="6">
        <f t="shared" si="934"/>
        <v>0.10838986369508163</v>
      </c>
      <c r="J1826" s="6">
        <f t="shared" si="935"/>
        <v>0.94090453630491833</v>
      </c>
      <c r="K1826" s="6">
        <f t="shared" si="936"/>
        <v>9.2457734702371938E-2</v>
      </c>
      <c r="L1826" s="94">
        <f t="shared" si="937"/>
        <v>2.6848884349324036E-4</v>
      </c>
      <c r="M1826" s="94">
        <f t="shared" si="940"/>
        <v>6.5759724524640001E-4</v>
      </c>
      <c r="N1826" s="6">
        <f t="shared" si="927"/>
        <v>3.2413013105887415E-4</v>
      </c>
      <c r="O1826" s="6">
        <f t="shared" si="941"/>
        <v>0.32881059591121314</v>
      </c>
      <c r="P1826" s="6">
        <f t="shared" si="938"/>
        <v>0.32913472604227201</v>
      </c>
    </row>
    <row r="1827" spans="1:16" x14ac:dyDescent="0.25">
      <c r="A1827" s="33">
        <f t="shared" si="928"/>
        <v>0.32528325832941363</v>
      </c>
      <c r="B1827" s="24">
        <f t="shared" si="929"/>
        <v>8.716741670586392E-3</v>
      </c>
      <c r="C1827" s="24">
        <f t="shared" si="930"/>
        <v>0.64903964475556908</v>
      </c>
      <c r="D1827" s="24">
        <f t="shared" si="931"/>
        <v>6.2217627592137353E-4</v>
      </c>
      <c r="E1827" s="24">
        <f t="shared" si="932"/>
        <v>8.6993906124078646E-2</v>
      </c>
      <c r="F1827" s="6">
        <f t="shared" si="933"/>
        <v>0.49802811372413996</v>
      </c>
      <c r="G1827" s="94">
        <f t="shared" si="939"/>
        <v>3.8514286034103239E-3</v>
      </c>
      <c r="H1827" s="6">
        <f t="shared" si="926"/>
        <v>0.32913468693282394</v>
      </c>
      <c r="I1827" s="6">
        <f t="shared" si="934"/>
        <v>0.10838962067418004</v>
      </c>
      <c r="J1827" s="6">
        <f t="shared" si="935"/>
        <v>0.94090477932581995</v>
      </c>
      <c r="K1827" s="6">
        <f t="shared" si="936"/>
        <v>9.2457715207283561E-2</v>
      </c>
      <c r="L1827" s="94">
        <f t="shared" si="937"/>
        <v>2.6848889348802683E-4</v>
      </c>
      <c r="M1827" s="94">
        <f t="shared" si="940"/>
        <v>6.5759724524640001E-4</v>
      </c>
      <c r="N1827" s="6">
        <f t="shared" si="927"/>
        <v>3.2413014855704937E-4</v>
      </c>
      <c r="O1827" s="6">
        <f t="shared" si="941"/>
        <v>0.32881059591121314</v>
      </c>
      <c r="P1827" s="6">
        <f t="shared" si="938"/>
        <v>0.32913472605977018</v>
      </c>
    </row>
    <row r="1828" spans="1:16" x14ac:dyDescent="0.25">
      <c r="A1828" s="33">
        <f t="shared" si="928"/>
        <v>0.32528327789288675</v>
      </c>
      <c r="B1828" s="24">
        <f t="shared" si="929"/>
        <v>8.7167221071132728E-3</v>
      </c>
      <c r="C1828" s="24">
        <f t="shared" si="930"/>
        <v>0.6490389099570919</v>
      </c>
      <c r="D1828" s="24">
        <f t="shared" si="931"/>
        <v>6.2217419246860114E-4</v>
      </c>
      <c r="E1828" s="24">
        <f t="shared" si="932"/>
        <v>8.6993908207531417E-2</v>
      </c>
      <c r="F1828" s="6">
        <f t="shared" si="933"/>
        <v>0.49802810179666046</v>
      </c>
      <c r="G1828" s="94">
        <f t="shared" si="939"/>
        <v>3.8514284189314404E-3</v>
      </c>
      <c r="H1828" s="6">
        <f t="shared" si="926"/>
        <v>0.32913470631181818</v>
      </c>
      <c r="I1828" s="6">
        <f t="shared" si="934"/>
        <v>0.10838949796283436</v>
      </c>
      <c r="J1828" s="6">
        <f t="shared" si="935"/>
        <v>0.94090490203716559</v>
      </c>
      <c r="K1828" s="6">
        <f t="shared" si="936"/>
        <v>9.245770536340045E-2</v>
      </c>
      <c r="L1828" s="94">
        <f t="shared" si="937"/>
        <v>2.6848891873253563E-4</v>
      </c>
      <c r="M1828" s="94">
        <f t="shared" si="940"/>
        <v>6.5759724524640001E-4</v>
      </c>
      <c r="N1828" s="6">
        <f t="shared" si="927"/>
        <v>3.2413015739262747E-4</v>
      </c>
      <c r="O1828" s="6">
        <f t="shared" si="941"/>
        <v>0.32881059591121314</v>
      </c>
      <c r="P1828" s="6">
        <f t="shared" si="938"/>
        <v>0.32913472606860578</v>
      </c>
    </row>
    <row r="1829" spans="1:16" x14ac:dyDescent="0.25">
      <c r="A1829" s="33">
        <f t="shared" si="928"/>
        <v>0.32528328777128057</v>
      </c>
      <c r="B1829" s="24">
        <f t="shared" si="929"/>
        <v>8.7167122287194476E-3</v>
      </c>
      <c r="C1829" s="24">
        <f t="shared" si="930"/>
        <v>0.64903853892712959</v>
      </c>
      <c r="D1829" s="24">
        <f t="shared" si="931"/>
        <v>6.2217314044936422E-4</v>
      </c>
      <c r="E1829" s="24">
        <f t="shared" si="932"/>
        <v>8.6993909259550653E-2</v>
      </c>
      <c r="F1829" s="6">
        <f t="shared" si="933"/>
        <v>0.49802809577399582</v>
      </c>
      <c r="G1829" s="94">
        <f t="shared" si="939"/>
        <v>3.8514283257806261E-3</v>
      </c>
      <c r="H1829" s="6">
        <f t="shared" si="926"/>
        <v>0.32913471609706119</v>
      </c>
      <c r="I1829" s="6">
        <f t="shared" si="934"/>
        <v>0.10838943600083065</v>
      </c>
      <c r="J1829" s="6">
        <f t="shared" si="935"/>
        <v>0.94090496399916934</v>
      </c>
      <c r="K1829" s="6">
        <f t="shared" si="936"/>
        <v>9.2457700392818268E-2</v>
      </c>
      <c r="L1829" s="94">
        <f t="shared" si="937"/>
        <v>2.6848893147954253E-4</v>
      </c>
      <c r="M1829" s="94">
        <f t="shared" si="940"/>
        <v>6.5759724524640001E-4</v>
      </c>
      <c r="N1829" s="6">
        <f t="shared" si="927"/>
        <v>3.2413016185407984E-4</v>
      </c>
      <c r="O1829" s="6">
        <f t="shared" si="941"/>
        <v>0.32881059591121314</v>
      </c>
      <c r="P1829" s="6">
        <f t="shared" si="938"/>
        <v>0.32913472607306721</v>
      </c>
    </row>
    <row r="1830" spans="1:16" x14ac:dyDescent="0.25">
      <c r="A1830" s="33">
        <f t="shared" si="928"/>
        <v>0.32528329275928358</v>
      </c>
      <c r="B1830" s="24">
        <f t="shared" si="929"/>
        <v>8.716707240716437E-3</v>
      </c>
      <c r="C1830" s="24">
        <f t="shared" si="930"/>
        <v>0.64903835157892598</v>
      </c>
      <c r="D1830" s="24">
        <f t="shared" si="931"/>
        <v>6.22172609242264E-4</v>
      </c>
      <c r="E1830" s="24">
        <f t="shared" si="932"/>
        <v>8.6993909790757759E-2</v>
      </c>
      <c r="F1830" s="6">
        <f t="shared" si="933"/>
        <v>0.49802809273290866</v>
      </c>
      <c r="G1830" s="94">
        <f t="shared" si="939"/>
        <v>3.8514282787450102E-3</v>
      </c>
      <c r="H1830" s="6">
        <f t="shared" si="926"/>
        <v>0.3291347210380286</v>
      </c>
      <c r="I1830" s="6">
        <f t="shared" si="934"/>
        <v>0.10838940471368065</v>
      </c>
      <c r="J1830" s="6">
        <f t="shared" si="935"/>
        <v>0.94090499528631932</v>
      </c>
      <c r="K1830" s="6">
        <f t="shared" si="936"/>
        <v>9.2457697882967801E-2</v>
      </c>
      <c r="L1830" s="94">
        <f t="shared" si="937"/>
        <v>2.6848893791603194E-4</v>
      </c>
      <c r="M1830" s="94">
        <f t="shared" si="940"/>
        <v>6.5759724524640001E-4</v>
      </c>
      <c r="N1830" s="6">
        <f t="shared" si="927"/>
        <v>3.2413016410685116E-4</v>
      </c>
      <c r="O1830" s="6">
        <f t="shared" si="941"/>
        <v>0.32881059591121314</v>
      </c>
      <c r="P1830" s="6">
        <f t="shared" si="938"/>
        <v>0.32913472607532002</v>
      </c>
    </row>
    <row r="1831" spans="1:16" x14ac:dyDescent="0.25">
      <c r="A1831" s="33">
        <f t="shared" si="928"/>
        <v>0.32528329527792932</v>
      </c>
      <c r="B1831" s="24">
        <f t="shared" si="929"/>
        <v>8.7167047220707006E-3</v>
      </c>
      <c r="C1831" s="24">
        <f t="shared" si="930"/>
        <v>0.64903825697917306</v>
      </c>
      <c r="D1831" s="24">
        <f t="shared" si="931"/>
        <v>6.2217234101423415E-4</v>
      </c>
      <c r="E1831" s="24">
        <f t="shared" si="932"/>
        <v>8.6993910058985782E-2</v>
      </c>
      <c r="F1831" s="6">
        <f t="shared" si="933"/>
        <v>0.49802809119734032</v>
      </c>
      <c r="G1831" s="94">
        <f t="shared" si="939"/>
        <v>3.8514282549948183E-3</v>
      </c>
      <c r="H1831" s="6">
        <f t="shared" si="926"/>
        <v>0.32913472353292411</v>
      </c>
      <c r="I1831" s="6">
        <f t="shared" si="934"/>
        <v>0.10838938891552191</v>
      </c>
      <c r="J1831" s="6">
        <f t="shared" si="935"/>
        <v>0.9409050110844781</v>
      </c>
      <c r="K1831" s="6">
        <f t="shared" si="936"/>
        <v>9.2457696615641821E-2</v>
      </c>
      <c r="L1831" s="94">
        <f t="shared" si="937"/>
        <v>2.6848894116607931E-4</v>
      </c>
      <c r="M1831" s="94">
        <f t="shared" si="940"/>
        <v>6.5759724524640001E-4</v>
      </c>
      <c r="N1831" s="6">
        <f t="shared" si="927"/>
        <v>3.2413016524436772E-4</v>
      </c>
      <c r="O1831" s="6">
        <f t="shared" si="941"/>
        <v>0.32881059591121314</v>
      </c>
      <c r="P1831" s="6">
        <f t="shared" si="938"/>
        <v>0.3291347260764575</v>
      </c>
    </row>
    <row r="1832" spans="1:16" x14ac:dyDescent="0.25">
      <c r="A1832" s="33">
        <f t="shared" si="928"/>
        <v>0.32528329654969601</v>
      </c>
      <c r="B1832" s="24">
        <f t="shared" si="929"/>
        <v>8.7167034503040086E-3</v>
      </c>
      <c r="C1832" s="24">
        <f t="shared" si="930"/>
        <v>0.6490382092119038</v>
      </c>
      <c r="D1832" s="24">
        <f t="shared" si="931"/>
        <v>6.2217220557500325E-4</v>
      </c>
      <c r="E1832" s="24">
        <f t="shared" si="932"/>
        <v>8.6993910194425011E-2</v>
      </c>
      <c r="F1832" s="6">
        <f t="shared" si="933"/>
        <v>0.49802809042196949</v>
      </c>
      <c r="G1832" s="94">
        <f t="shared" si="939"/>
        <v>3.8514282430023822E-3</v>
      </c>
      <c r="H1832" s="6">
        <f t="shared" si="926"/>
        <v>0.3291347247926984</v>
      </c>
      <c r="I1832" s="6">
        <f t="shared" si="934"/>
        <v>0.10838938093838794</v>
      </c>
      <c r="J1832" s="6">
        <f t="shared" si="935"/>
        <v>0.94090501906161206</v>
      </c>
      <c r="K1832" s="6">
        <f t="shared" si="936"/>
        <v>9.2457695975717291E-2</v>
      </c>
      <c r="L1832" s="94">
        <f t="shared" si="937"/>
        <v>2.6848894280716084E-4</v>
      </c>
      <c r="M1832" s="94">
        <f t="shared" si="940"/>
        <v>6.5759724524640001E-4</v>
      </c>
      <c r="N1832" s="6">
        <f t="shared" si="927"/>
        <v>3.2413016581874627E-4</v>
      </c>
      <c r="O1832" s="6">
        <f t="shared" si="941"/>
        <v>0.32881059591121314</v>
      </c>
      <c r="P1832" s="6">
        <f t="shared" si="938"/>
        <v>0.32913472607703187</v>
      </c>
    </row>
    <row r="1834" spans="1:16" x14ac:dyDescent="0.25">
      <c r="A1834" s="11" t="s">
        <v>75</v>
      </c>
      <c r="B1834" s="11"/>
      <c r="C1834" s="11"/>
      <c r="D1834" s="11"/>
      <c r="E1834" s="11"/>
      <c r="F1834">
        <f>F1801+1</f>
        <v>56</v>
      </c>
      <c r="G1834" t="s">
        <v>76</v>
      </c>
      <c r="H1834">
        <f>D$18/100</f>
        <v>0.7</v>
      </c>
      <c r="K1834" t="s">
        <v>15</v>
      </c>
    </row>
    <row r="1835" spans="1:16" x14ac:dyDescent="0.25">
      <c r="A1835" s="4" t="s">
        <v>82</v>
      </c>
      <c r="B1835" s="4" t="s">
        <v>185</v>
      </c>
      <c r="C1835" s="4" t="s">
        <v>186</v>
      </c>
      <c r="D1835" s="4" t="s">
        <v>187</v>
      </c>
      <c r="E1835" s="4" t="s">
        <v>188</v>
      </c>
      <c r="F1835" s="4" t="s">
        <v>79</v>
      </c>
      <c r="G1835" s="4" t="s">
        <v>81</v>
      </c>
      <c r="H1835" s="4" t="s">
        <v>84</v>
      </c>
      <c r="I1835" s="4" t="s">
        <v>60</v>
      </c>
      <c r="J1835" s="4" t="s">
        <v>190</v>
      </c>
      <c r="K1835" s="4" t="s">
        <v>86</v>
      </c>
      <c r="L1835" s="4" t="s">
        <v>88</v>
      </c>
      <c r="M1835" s="4" t="s">
        <v>88</v>
      </c>
      <c r="N1835" s="4" t="s">
        <v>90</v>
      </c>
      <c r="O1835" s="4" t="s">
        <v>92</v>
      </c>
      <c r="P1835" s="4" t="s">
        <v>92</v>
      </c>
    </row>
    <row r="1836" spans="1:16" x14ac:dyDescent="0.25">
      <c r="A1836" s="4" t="s">
        <v>77</v>
      </c>
      <c r="B1836" s="4" t="s">
        <v>10</v>
      </c>
      <c r="C1836" s="4" t="s">
        <v>57</v>
      </c>
      <c r="D1836" s="4" t="s">
        <v>59</v>
      </c>
      <c r="E1836" s="4" t="s">
        <v>189</v>
      </c>
      <c r="F1836" s="4" t="s">
        <v>78</v>
      </c>
      <c r="G1836" s="4" t="s">
        <v>80</v>
      </c>
      <c r="H1836" s="4" t="s">
        <v>83</v>
      </c>
      <c r="I1836" s="4" t="s">
        <v>61</v>
      </c>
      <c r="J1836" s="4" t="s">
        <v>191</v>
      </c>
      <c r="K1836" s="4" t="s">
        <v>85</v>
      </c>
      <c r="L1836" s="4" t="s">
        <v>87</v>
      </c>
      <c r="M1836" s="4" t="s">
        <v>28</v>
      </c>
      <c r="N1836" s="4" t="s">
        <v>89</v>
      </c>
      <c r="O1836" s="4" t="s">
        <v>32</v>
      </c>
      <c r="P1836" s="4" t="s">
        <v>91</v>
      </c>
    </row>
    <row r="1837" spans="1:16" x14ac:dyDescent="0.25">
      <c r="A1837" s="4" t="s">
        <v>0</v>
      </c>
      <c r="B1837" s="4" t="s">
        <v>0</v>
      </c>
      <c r="C1837" s="4" t="s">
        <v>97</v>
      </c>
      <c r="D1837" s="4" t="s">
        <v>17</v>
      </c>
      <c r="E1837" s="4" t="s">
        <v>17</v>
      </c>
      <c r="F1837" s="4" t="s">
        <v>22</v>
      </c>
      <c r="G1837" s="4" t="s">
        <v>0</v>
      </c>
      <c r="H1837" s="4" t="s">
        <v>0</v>
      </c>
      <c r="I1837" s="4" t="s">
        <v>0</v>
      </c>
      <c r="J1837" s="4" t="s">
        <v>0</v>
      </c>
      <c r="K1837" s="4" t="s">
        <v>0</v>
      </c>
      <c r="L1837" s="4" t="s">
        <v>20</v>
      </c>
      <c r="M1837" s="4" t="s">
        <v>20</v>
      </c>
      <c r="N1837" s="4" t="s">
        <v>0</v>
      </c>
      <c r="O1837" s="4" t="s">
        <v>0</v>
      </c>
      <c r="P1837" s="4" t="s">
        <v>0</v>
      </c>
    </row>
    <row r="1838" spans="1:16" x14ac:dyDescent="0.25">
      <c r="A1838" s="24">
        <v>0.2</v>
      </c>
      <c r="B1838" s="24">
        <f>IF(A1838&lt;0.167,A1838,2*0.167-A1838)</f>
        <v>0.13400000000000001</v>
      </c>
      <c r="C1838" s="24">
        <f>2*ACOS((0.167-B1838)/0.167)</f>
        <v>2.7437647987045688</v>
      </c>
      <c r="D1838" s="24">
        <f>0.167^2*(C1838-SIN(C1838))/2</f>
        <v>3.2858095406100046E-2</v>
      </c>
      <c r="E1838" s="24">
        <f>IF(A1838&lt;0.167,D1838,3.1416*(0.167)^2-D1838)</f>
        <v>5.4757986993899971E-2</v>
      </c>
      <c r="F1838" s="6">
        <f>$D$19/E1838</f>
        <v>0.7912162837048089</v>
      </c>
      <c r="G1838" s="94">
        <f>F1838^2/(2*32.2)</f>
        <v>9.7208572608641092E-3</v>
      </c>
      <c r="H1838" s="6">
        <f t="shared" ref="H1838:H1865" si="942">A1838+G1838</f>
        <v>0.20972085726086412</v>
      </c>
      <c r="I1838" s="6">
        <f>0.167*C1838</f>
        <v>0.45820872138366303</v>
      </c>
      <c r="J1838" s="6">
        <f>IF(A1838&lt;0.167,I1838,(2*3.1416*0.167-I1838))</f>
        <v>0.59108567861633698</v>
      </c>
      <c r="K1838" s="6">
        <f>E1838/J1838</f>
        <v>9.2639678095537803E-2</v>
      </c>
      <c r="L1838" s="94">
        <f>($D$21^2)*(F1838^2)/(($D$20^2)*(K1838^1.333))</f>
        <v>6.7588190163551704E-4</v>
      </c>
      <c r="M1838" s="94">
        <f>D1821</f>
        <v>6.2242599618739507E-4</v>
      </c>
      <c r="N1838" s="6">
        <f t="shared" ref="N1838:N1865" si="943">((M1838+L1838)/2)*D$30</f>
        <v>4.5440776423801926E-4</v>
      </c>
      <c r="O1838" s="6">
        <f>H1832</f>
        <v>0.3291347247926984</v>
      </c>
      <c r="P1838" s="6">
        <f>N1838+O1838</f>
        <v>0.32958913255693639</v>
      </c>
    </row>
    <row r="1839" spans="1:16" x14ac:dyDescent="0.25">
      <c r="A1839" s="33">
        <f t="shared" ref="A1839:A1865" si="944">A1838+(P1838-H1838)/2</f>
        <v>0.25993413764803613</v>
      </c>
      <c r="B1839" s="24">
        <f t="shared" ref="B1839:B1865" si="945">IF(A1839&lt;0.167,A1839,2*0.167-A1839)</f>
        <v>7.4065862351963885E-2</v>
      </c>
      <c r="C1839" s="24">
        <f t="shared" ref="C1839:C1865" si="946">2*ACOS((0.167-B1839)/0.167)</f>
        <v>1.9612777666417369</v>
      </c>
      <c r="D1839" s="24">
        <f t="shared" ref="D1839:D1865" si="947">0.167^2*(C1839-SIN(C1839))/2</f>
        <v>1.4454197297695764E-2</v>
      </c>
      <c r="E1839" s="24">
        <f t="shared" ref="E1839:E1865" si="948">IF(A1839&lt;0.167,D1839,3.1416*(0.167)^2-D1839)</f>
        <v>7.3161885102304258E-2</v>
      </c>
      <c r="F1839" s="6">
        <f t="shared" ref="F1839:F1865" si="949">$D$19/E1839</f>
        <v>0.59218554732271711</v>
      </c>
      <c r="G1839" s="94">
        <f>F1839^2/2/32.2</f>
        <v>5.4453994170482294E-3</v>
      </c>
      <c r="H1839" s="6">
        <f t="shared" si="942"/>
        <v>0.26537953706508438</v>
      </c>
      <c r="I1839" s="6">
        <f t="shared" ref="I1839:I1865" si="950">0.167*C1839</f>
        <v>0.32753338702917006</v>
      </c>
      <c r="J1839" s="6">
        <f t="shared" ref="J1839:J1865" si="951">IF(A1839&lt;0.167,I1839,(2*3.1416*0.167-I1839))</f>
        <v>0.72176101297082984</v>
      </c>
      <c r="K1839" s="6">
        <f t="shared" ref="K1839:K1865" si="952">E1839/J1839</f>
        <v>0.10136580362128969</v>
      </c>
      <c r="L1839" s="94">
        <f t="shared" ref="L1839:L1865" si="953">($D$21^2)*(F1839^2)/(($D$20^2)*(K1839^1.333))</f>
        <v>3.358018743528669E-4</v>
      </c>
      <c r="M1839" s="94">
        <f>M1838</f>
        <v>6.2242599618739507E-4</v>
      </c>
      <c r="N1839" s="6">
        <f t="shared" si="943"/>
        <v>3.3537975468909167E-4</v>
      </c>
      <c r="O1839" s="6">
        <f>O1838</f>
        <v>0.3291347247926984</v>
      </c>
      <c r="P1839" s="6">
        <f t="shared" ref="P1839:P1865" si="954">N1839+O1839</f>
        <v>0.32947010454738751</v>
      </c>
    </row>
    <row r="1840" spans="1:16" x14ac:dyDescent="0.25">
      <c r="A1840" s="33">
        <f t="shared" si="944"/>
        <v>0.2919794213891877</v>
      </c>
      <c r="B1840" s="24">
        <f t="shared" si="945"/>
        <v>4.202057861081232E-2</v>
      </c>
      <c r="C1840" s="24">
        <f t="shared" si="946"/>
        <v>1.4503608342417902</v>
      </c>
      <c r="D1840" s="24">
        <f t="shared" si="947"/>
        <v>6.3810649226241859E-3</v>
      </c>
      <c r="E1840" s="24">
        <f t="shared" si="948"/>
        <v>8.1235017477375826E-2</v>
      </c>
      <c r="F1840" s="6">
        <f t="shared" si="949"/>
        <v>0.53333417432372732</v>
      </c>
      <c r="G1840" s="94">
        <f t="shared" ref="G1840:G1865" si="955">F1840^2/2/32.2</f>
        <v>4.4168531289063969E-3</v>
      </c>
      <c r="H1840" s="6">
        <f t="shared" si="942"/>
        <v>0.29639627451809408</v>
      </c>
      <c r="I1840" s="6">
        <f t="shared" si="950"/>
        <v>0.24221025931837897</v>
      </c>
      <c r="J1840" s="6">
        <f t="shared" si="951"/>
        <v>0.80708414068162093</v>
      </c>
      <c r="K1840" s="6">
        <f t="shared" si="952"/>
        <v>0.10065247646765675</v>
      </c>
      <c r="L1840" s="94">
        <f t="shared" si="953"/>
        <v>2.7495058530619315E-4</v>
      </c>
      <c r="M1840" s="94">
        <f t="shared" ref="M1840:M1865" si="956">M1839</f>
        <v>6.2242599618739507E-4</v>
      </c>
      <c r="N1840" s="6">
        <f t="shared" si="943"/>
        <v>3.1408180352275584E-4</v>
      </c>
      <c r="O1840" s="6">
        <f t="shared" ref="O1840:O1865" si="957">O1839</f>
        <v>0.3291347247926984</v>
      </c>
      <c r="P1840" s="6">
        <f t="shared" si="954"/>
        <v>0.32944880659622117</v>
      </c>
    </row>
    <row r="1841" spans="1:16" x14ac:dyDescent="0.25">
      <c r="A1841" s="33">
        <f t="shared" si="944"/>
        <v>0.30850568742825124</v>
      </c>
      <c r="B1841" s="24">
        <f t="shared" si="945"/>
        <v>2.5494312571748778E-2</v>
      </c>
      <c r="C1841" s="24">
        <f t="shared" si="946"/>
        <v>1.119682426439379</v>
      </c>
      <c r="D1841" s="24">
        <f t="shared" si="947"/>
        <v>3.0638909905593929E-3</v>
      </c>
      <c r="E1841" s="24">
        <f t="shared" si="948"/>
        <v>8.4552191409440619E-2</v>
      </c>
      <c r="F1841" s="6">
        <f t="shared" si="949"/>
        <v>0.51241026696361092</v>
      </c>
      <c r="G1841" s="94">
        <f t="shared" si="955"/>
        <v>4.0770851194055742E-3</v>
      </c>
      <c r="H1841" s="6">
        <f t="shared" si="942"/>
        <v>0.31258277254765682</v>
      </c>
      <c r="I1841" s="6">
        <f t="shared" si="950"/>
        <v>0.18698696521537631</v>
      </c>
      <c r="J1841" s="6">
        <f t="shared" si="951"/>
        <v>0.86230743478462368</v>
      </c>
      <c r="K1841" s="6">
        <f t="shared" si="952"/>
        <v>9.8053418071895673E-2</v>
      </c>
      <c r="L1841" s="94">
        <f t="shared" si="953"/>
        <v>2.628068322296098E-4</v>
      </c>
      <c r="M1841" s="94">
        <f t="shared" si="956"/>
        <v>6.2242599618739507E-4</v>
      </c>
      <c r="N1841" s="6">
        <f t="shared" si="943"/>
        <v>3.0983148994595164E-4</v>
      </c>
      <c r="O1841" s="6">
        <f t="shared" si="957"/>
        <v>0.3291347247926984</v>
      </c>
      <c r="P1841" s="6">
        <f t="shared" si="954"/>
        <v>0.32944455628264435</v>
      </c>
    </row>
    <row r="1842" spans="1:16" x14ac:dyDescent="0.25">
      <c r="A1842" s="33">
        <f t="shared" si="944"/>
        <v>0.31693657929574504</v>
      </c>
      <c r="B1842" s="24">
        <f t="shared" si="945"/>
        <v>1.7063420704254983E-2</v>
      </c>
      <c r="C1842" s="24">
        <f t="shared" si="946"/>
        <v>0.9119876858681808</v>
      </c>
      <c r="D1842" s="24">
        <f t="shared" si="947"/>
        <v>1.6909877806255014E-3</v>
      </c>
      <c r="E1842" s="24">
        <f t="shared" si="948"/>
        <v>8.5925094619374517E-2</v>
      </c>
      <c r="F1842" s="6">
        <f t="shared" si="949"/>
        <v>0.50422302313881551</v>
      </c>
      <c r="G1842" s="94">
        <f t="shared" si="955"/>
        <v>3.9478393953920263E-3</v>
      </c>
      <c r="H1842" s="6">
        <f t="shared" si="942"/>
        <v>0.32088441869113704</v>
      </c>
      <c r="I1842" s="6">
        <f t="shared" si="950"/>
        <v>0.15230194353998619</v>
      </c>
      <c r="J1842" s="6">
        <f t="shared" si="951"/>
        <v>0.8969924564600138</v>
      </c>
      <c r="K1842" s="6">
        <f t="shared" si="952"/>
        <v>9.5792438387362178E-2</v>
      </c>
      <c r="L1842" s="94">
        <f t="shared" si="953"/>
        <v>2.6251350533679441E-4</v>
      </c>
      <c r="M1842" s="94">
        <f t="shared" si="956"/>
        <v>6.2242599618739507E-4</v>
      </c>
      <c r="N1842" s="6">
        <f t="shared" si="943"/>
        <v>3.0972882553346629E-4</v>
      </c>
      <c r="O1842" s="6">
        <f t="shared" si="957"/>
        <v>0.3291347247926984</v>
      </c>
      <c r="P1842" s="6">
        <f t="shared" si="954"/>
        <v>0.32944445361823188</v>
      </c>
    </row>
    <row r="1843" spans="1:16" x14ac:dyDescent="0.25">
      <c r="A1843" s="33">
        <f t="shared" si="944"/>
        <v>0.32121659675929248</v>
      </c>
      <c r="B1843" s="24">
        <f t="shared" si="945"/>
        <v>1.2783403240707536E-2</v>
      </c>
      <c r="C1843" s="24">
        <f t="shared" si="946"/>
        <v>0.78762603197150272</v>
      </c>
      <c r="D1843" s="24">
        <f t="shared" si="947"/>
        <v>1.1008578386644109E-3</v>
      </c>
      <c r="E1843" s="24">
        <f t="shared" si="948"/>
        <v>8.6515224561335605E-2</v>
      </c>
      <c r="F1843" s="6">
        <f t="shared" si="949"/>
        <v>0.50078366197563207</v>
      </c>
      <c r="G1843" s="94">
        <f t="shared" si="955"/>
        <v>3.8941657779770818E-3</v>
      </c>
      <c r="H1843" s="6">
        <f t="shared" si="942"/>
        <v>0.32511076253726956</v>
      </c>
      <c r="I1843" s="6">
        <f t="shared" si="950"/>
        <v>0.13153354733924097</v>
      </c>
      <c r="J1843" s="6">
        <f t="shared" si="951"/>
        <v>0.91776085266075902</v>
      </c>
      <c r="K1843" s="6">
        <f t="shared" si="952"/>
        <v>9.4267721607989616E-2</v>
      </c>
      <c r="L1843" s="94">
        <f t="shared" si="953"/>
        <v>2.6454237286434535E-4</v>
      </c>
      <c r="M1843" s="94">
        <f t="shared" si="956"/>
        <v>6.2242599618739507E-4</v>
      </c>
      <c r="N1843" s="6">
        <f t="shared" si="943"/>
        <v>3.1043892916810916E-4</v>
      </c>
      <c r="O1843" s="6">
        <f t="shared" si="957"/>
        <v>0.3291347247926984</v>
      </c>
      <c r="P1843" s="6">
        <f t="shared" si="954"/>
        <v>0.3294451637218665</v>
      </c>
    </row>
    <row r="1844" spans="1:16" x14ac:dyDescent="0.25">
      <c r="A1844" s="33">
        <f t="shared" si="944"/>
        <v>0.32338379735159095</v>
      </c>
      <c r="B1844" s="24">
        <f t="shared" si="945"/>
        <v>1.0616202648409068E-2</v>
      </c>
      <c r="C1844" s="24">
        <f t="shared" si="946"/>
        <v>0.716967267417564</v>
      </c>
      <c r="D1844" s="24">
        <f t="shared" si="947"/>
        <v>8.3479655661286036E-4</v>
      </c>
      <c r="E1844" s="24">
        <f t="shared" si="948"/>
        <v>8.6781285843387151E-2</v>
      </c>
      <c r="F1844" s="6">
        <f t="shared" si="949"/>
        <v>0.49924831778430312</v>
      </c>
      <c r="G1844" s="94">
        <f t="shared" si="955"/>
        <v>3.8703242672431131E-3</v>
      </c>
      <c r="H1844" s="6">
        <f t="shared" si="942"/>
        <v>0.32725412161883405</v>
      </c>
      <c r="I1844" s="6">
        <f t="shared" si="950"/>
        <v>0.1197335336587332</v>
      </c>
      <c r="J1844" s="6">
        <f t="shared" si="951"/>
        <v>0.92956086634126678</v>
      </c>
      <c r="K1844" s="6">
        <f t="shared" si="952"/>
        <v>9.3357292659012825E-2</v>
      </c>
      <c r="L1844" s="94">
        <f t="shared" si="953"/>
        <v>2.6634615973069421E-4</v>
      </c>
      <c r="M1844" s="94">
        <f t="shared" si="956"/>
        <v>6.2242599618739507E-4</v>
      </c>
      <c r="N1844" s="6">
        <f t="shared" si="943"/>
        <v>3.1107025457133123E-4</v>
      </c>
      <c r="O1844" s="6">
        <f t="shared" si="957"/>
        <v>0.3291347247926984</v>
      </c>
      <c r="P1844" s="6">
        <f t="shared" si="954"/>
        <v>0.32944579504726973</v>
      </c>
    </row>
    <row r="1845" spans="1:16" x14ac:dyDescent="0.25">
      <c r="A1845" s="33">
        <f t="shared" si="944"/>
        <v>0.32447963406580882</v>
      </c>
      <c r="B1845" s="24">
        <f t="shared" si="945"/>
        <v>9.5203659341911995E-3</v>
      </c>
      <c r="C1845" s="24">
        <f t="shared" si="946"/>
        <v>0.67857629206928927</v>
      </c>
      <c r="D1845" s="24">
        <f t="shared" si="947"/>
        <v>7.0964873217560585E-4</v>
      </c>
      <c r="E1845" s="24">
        <f t="shared" si="948"/>
        <v>8.6906433667824412E-2</v>
      </c>
      <c r="F1845" s="6">
        <f t="shared" si="949"/>
        <v>0.49852938550060732</v>
      </c>
      <c r="G1845" s="94">
        <f t="shared" si="955"/>
        <v>3.8591855311741166E-3</v>
      </c>
      <c r="H1845" s="6">
        <f t="shared" si="942"/>
        <v>0.32833881959698291</v>
      </c>
      <c r="I1845" s="6">
        <f t="shared" si="950"/>
        <v>0.11332224077557132</v>
      </c>
      <c r="J1845" s="6">
        <f t="shared" si="951"/>
        <v>0.93597215922442867</v>
      </c>
      <c r="K1845" s="6">
        <f t="shared" si="952"/>
        <v>9.2851515732943798E-2</v>
      </c>
      <c r="L1845" s="94">
        <f t="shared" si="953"/>
        <v>2.6750975642931407E-4</v>
      </c>
      <c r="M1845" s="94">
        <f t="shared" si="956"/>
        <v>6.2242599618739507E-4</v>
      </c>
      <c r="N1845" s="6">
        <f t="shared" si="943"/>
        <v>3.1147751341584814E-4</v>
      </c>
      <c r="O1845" s="6">
        <f t="shared" si="957"/>
        <v>0.3291347247926984</v>
      </c>
      <c r="P1845" s="6">
        <f t="shared" si="954"/>
        <v>0.32944620230611427</v>
      </c>
    </row>
    <row r="1846" spans="1:16" x14ac:dyDescent="0.25">
      <c r="A1846" s="33">
        <f t="shared" si="944"/>
        <v>0.3250333254203745</v>
      </c>
      <c r="B1846" s="24">
        <f t="shared" si="945"/>
        <v>8.9666745796255221E-3</v>
      </c>
      <c r="C1846" s="24">
        <f t="shared" si="946"/>
        <v>0.658362492521543</v>
      </c>
      <c r="D1846" s="24">
        <f t="shared" si="947"/>
        <v>6.4897814795829398E-4</v>
      </c>
      <c r="E1846" s="24">
        <f t="shared" si="948"/>
        <v>8.6967104252041724E-2</v>
      </c>
      <c r="F1846" s="6">
        <f t="shared" si="949"/>
        <v>0.49818159803167927</v>
      </c>
      <c r="G1846" s="94">
        <f t="shared" si="955"/>
        <v>3.8538028667297773E-3</v>
      </c>
      <c r="H1846" s="6">
        <f t="shared" si="942"/>
        <v>0.32888712828710426</v>
      </c>
      <c r="I1846" s="6">
        <f t="shared" si="950"/>
        <v>0.10994653625109768</v>
      </c>
      <c r="J1846" s="6">
        <f t="shared" si="951"/>
        <v>0.93934786374890233</v>
      </c>
      <c r="K1846" s="6">
        <f t="shared" si="952"/>
        <v>9.2582426179114566E-2</v>
      </c>
      <c r="L1846" s="94">
        <f t="shared" si="953"/>
        <v>2.6817212304443993E-4</v>
      </c>
      <c r="M1846" s="94">
        <f t="shared" si="956"/>
        <v>6.2242599618739507E-4</v>
      </c>
      <c r="N1846" s="6">
        <f t="shared" si="943"/>
        <v>3.1170934173114221E-4</v>
      </c>
      <c r="O1846" s="6">
        <f t="shared" si="957"/>
        <v>0.3291347247926984</v>
      </c>
      <c r="P1846" s="6">
        <f t="shared" si="954"/>
        <v>0.32944643413442953</v>
      </c>
    </row>
    <row r="1847" spans="1:16" x14ac:dyDescent="0.25">
      <c r="A1847" s="33">
        <f t="shared" si="944"/>
        <v>0.32531297834403716</v>
      </c>
      <c r="B1847" s="24">
        <f t="shared" si="945"/>
        <v>8.6870216559628566E-3</v>
      </c>
      <c r="C1847" s="24">
        <f t="shared" si="946"/>
        <v>0.64792244248943209</v>
      </c>
      <c r="D1847" s="24">
        <f t="shared" si="947"/>
        <v>6.1901380660202277E-4</v>
      </c>
      <c r="E1847" s="24">
        <f t="shared" si="948"/>
        <v>8.6997068593397994E-2</v>
      </c>
      <c r="F1847" s="6">
        <f t="shared" si="949"/>
        <v>0.49801000968160963</v>
      </c>
      <c r="G1847" s="94">
        <f t="shared" si="955"/>
        <v>3.8511485984949832E-3</v>
      </c>
      <c r="H1847" s="6">
        <f t="shared" si="942"/>
        <v>0.32916412694253216</v>
      </c>
      <c r="I1847" s="6">
        <f t="shared" si="950"/>
        <v>0.10820304789573516</v>
      </c>
      <c r="J1847" s="6">
        <f t="shared" si="951"/>
        <v>0.94109135210426476</v>
      </c>
      <c r="K1847" s="6">
        <f t="shared" si="952"/>
        <v>9.2442745753506264E-2</v>
      </c>
      <c r="L1847" s="94">
        <f t="shared" si="953"/>
        <v>2.685273260963278E-4</v>
      </c>
      <c r="M1847" s="94">
        <f t="shared" si="956"/>
        <v>6.2242599618739507E-4</v>
      </c>
      <c r="N1847" s="6">
        <f t="shared" si="943"/>
        <v>3.1183366279930298E-4</v>
      </c>
      <c r="O1847" s="6">
        <f t="shared" si="957"/>
        <v>0.3291347247926984</v>
      </c>
      <c r="P1847" s="6">
        <f t="shared" si="954"/>
        <v>0.3294465584554977</v>
      </c>
    </row>
    <row r="1848" spans="1:16" x14ac:dyDescent="0.25">
      <c r="A1848" s="33">
        <f t="shared" si="944"/>
        <v>0.3254541941005199</v>
      </c>
      <c r="B1848" s="24">
        <f t="shared" si="945"/>
        <v>8.5458058994801189E-3</v>
      </c>
      <c r="C1848" s="24">
        <f t="shared" si="946"/>
        <v>0.64258841017648605</v>
      </c>
      <c r="D1848" s="24">
        <f t="shared" si="947"/>
        <v>6.0405926979078314E-4</v>
      </c>
      <c r="E1848" s="24">
        <f t="shared" si="948"/>
        <v>8.701202313020924E-2</v>
      </c>
      <c r="F1848" s="6">
        <f t="shared" si="949"/>
        <v>0.49792441795814163</v>
      </c>
      <c r="G1848" s="94">
        <f t="shared" si="955"/>
        <v>3.8498249378719576E-3</v>
      </c>
      <c r="H1848" s="6">
        <f t="shared" si="942"/>
        <v>0.32930401903839185</v>
      </c>
      <c r="I1848" s="6">
        <f t="shared" si="950"/>
        <v>0.10731226449947318</v>
      </c>
      <c r="J1848" s="6">
        <f t="shared" si="951"/>
        <v>0.94198213550052678</v>
      </c>
      <c r="K1848" s="6">
        <f t="shared" si="952"/>
        <v>9.2371203073798189E-2</v>
      </c>
      <c r="L1848" s="94">
        <f t="shared" si="953"/>
        <v>2.6871220672419039E-4</v>
      </c>
      <c r="M1848" s="94">
        <f t="shared" si="956"/>
        <v>6.2242599618739507E-4</v>
      </c>
      <c r="N1848" s="6">
        <f t="shared" si="943"/>
        <v>3.1189837101905485E-4</v>
      </c>
      <c r="O1848" s="6">
        <f t="shared" si="957"/>
        <v>0.3291347247926984</v>
      </c>
      <c r="P1848" s="6">
        <f t="shared" si="954"/>
        <v>0.32944662316371748</v>
      </c>
    </row>
    <row r="1849" spans="1:16" x14ac:dyDescent="0.25">
      <c r="A1849" s="33">
        <f t="shared" si="944"/>
        <v>0.32552549616318271</v>
      </c>
      <c r="B1849" s="24">
        <f t="shared" si="945"/>
        <v>8.4745038368173042E-3</v>
      </c>
      <c r="C1849" s="24">
        <f t="shared" si="946"/>
        <v>0.63987887014122569</v>
      </c>
      <c r="D1849" s="24">
        <f t="shared" si="947"/>
        <v>5.9655394988355798E-4</v>
      </c>
      <c r="E1849" s="24">
        <f t="shared" si="948"/>
        <v>8.7019528450116457E-2</v>
      </c>
      <c r="F1849" s="6">
        <f t="shared" si="949"/>
        <v>0.49788147263181143</v>
      </c>
      <c r="G1849" s="94">
        <f t="shared" si="955"/>
        <v>3.8491608818326272E-3</v>
      </c>
      <c r="H1849" s="6">
        <f t="shared" si="942"/>
        <v>0.32937465704501534</v>
      </c>
      <c r="I1849" s="6">
        <f t="shared" si="950"/>
        <v>0.10685977131358469</v>
      </c>
      <c r="J1849" s="6">
        <f t="shared" si="951"/>
        <v>0.94243462868641525</v>
      </c>
      <c r="K1849" s="6">
        <f t="shared" si="952"/>
        <v>9.2334816443880099E-2</v>
      </c>
      <c r="L1849" s="94">
        <f t="shared" si="953"/>
        <v>2.6880699571267547E-4</v>
      </c>
      <c r="M1849" s="94">
        <f t="shared" si="956"/>
        <v>6.2242599618739507E-4</v>
      </c>
      <c r="N1849" s="6">
        <f t="shared" si="943"/>
        <v>3.1193154716502471E-4</v>
      </c>
      <c r="O1849" s="6">
        <f t="shared" si="957"/>
        <v>0.3291347247926984</v>
      </c>
      <c r="P1849" s="6">
        <f t="shared" si="954"/>
        <v>0.32944665633986342</v>
      </c>
    </row>
    <row r="1850" spans="1:16" x14ac:dyDescent="0.25">
      <c r="A1850" s="33">
        <f t="shared" si="944"/>
        <v>0.32556149581060678</v>
      </c>
      <c r="B1850" s="24">
        <f t="shared" si="945"/>
        <v>8.4385041893932367E-3</v>
      </c>
      <c r="C1850" s="24">
        <f t="shared" si="946"/>
        <v>0.63850663497835747</v>
      </c>
      <c r="D1850" s="24">
        <f t="shared" si="947"/>
        <v>5.9277624438837818E-4</v>
      </c>
      <c r="E1850" s="24">
        <f t="shared" si="948"/>
        <v>8.7023306155611643E-2</v>
      </c>
      <c r="F1850" s="6">
        <f t="shared" si="949"/>
        <v>0.49785985946106209</v>
      </c>
      <c r="G1850" s="94">
        <f t="shared" si="955"/>
        <v>3.848826702835225E-3</v>
      </c>
      <c r="H1850" s="6">
        <f t="shared" si="942"/>
        <v>0.32941032251344199</v>
      </c>
      <c r="I1850" s="6">
        <f t="shared" si="950"/>
        <v>0.1066306080413857</v>
      </c>
      <c r="J1850" s="6">
        <f t="shared" si="951"/>
        <v>0.94266379195861427</v>
      </c>
      <c r="K1850" s="6">
        <f t="shared" si="952"/>
        <v>9.2316377162211222E-2</v>
      </c>
      <c r="L1850" s="94">
        <f t="shared" si="953"/>
        <v>2.6885522523009968E-4</v>
      </c>
      <c r="M1850" s="94">
        <f t="shared" si="956"/>
        <v>6.2242599618739507E-4</v>
      </c>
      <c r="N1850" s="6">
        <f t="shared" si="943"/>
        <v>3.1194842749612313E-4</v>
      </c>
      <c r="O1850" s="6">
        <f t="shared" si="957"/>
        <v>0.3291347247926984</v>
      </c>
      <c r="P1850" s="6">
        <f t="shared" si="954"/>
        <v>0.3294466732201945</v>
      </c>
    </row>
    <row r="1851" spans="1:16" x14ac:dyDescent="0.25">
      <c r="A1851" s="33">
        <f t="shared" si="944"/>
        <v>0.32557967116398301</v>
      </c>
      <c r="B1851" s="24">
        <f t="shared" si="945"/>
        <v>8.4203288360170103E-3</v>
      </c>
      <c r="C1851" s="24">
        <f t="shared" si="946"/>
        <v>0.63781274344981309</v>
      </c>
      <c r="D1851" s="24">
        <f t="shared" si="947"/>
        <v>5.9087194962689272E-4</v>
      </c>
      <c r="E1851" s="24">
        <f t="shared" si="948"/>
        <v>8.7025210450373119E-2</v>
      </c>
      <c r="F1851" s="6">
        <f t="shared" si="949"/>
        <v>0.49784896523952082</v>
      </c>
      <c r="G1851" s="94">
        <f t="shared" si="955"/>
        <v>3.8486582638208324E-3</v>
      </c>
      <c r="H1851" s="6">
        <f t="shared" si="942"/>
        <v>0.32942832942780387</v>
      </c>
      <c r="I1851" s="6">
        <f t="shared" si="950"/>
        <v>0.10651472815611879</v>
      </c>
      <c r="J1851" s="6">
        <f t="shared" si="951"/>
        <v>0.94277967184388123</v>
      </c>
      <c r="K1851" s="6">
        <f t="shared" si="952"/>
        <v>9.2307050151144945E-2</v>
      </c>
      <c r="L1851" s="94">
        <f t="shared" si="953"/>
        <v>2.6887967045863227E-4</v>
      </c>
      <c r="M1851" s="94">
        <f t="shared" si="956"/>
        <v>6.2242599618739507E-4</v>
      </c>
      <c r="N1851" s="6">
        <f t="shared" si="943"/>
        <v>3.1195698332610956E-4</v>
      </c>
      <c r="O1851" s="6">
        <f t="shared" si="957"/>
        <v>0.3291347247926984</v>
      </c>
      <c r="P1851" s="6">
        <f t="shared" si="954"/>
        <v>0.32944668177602449</v>
      </c>
    </row>
    <row r="1852" spans="1:16" x14ac:dyDescent="0.25">
      <c r="A1852" s="33">
        <f t="shared" si="944"/>
        <v>0.32558884733809335</v>
      </c>
      <c r="B1852" s="24">
        <f t="shared" si="945"/>
        <v>8.4111526619066734E-3</v>
      </c>
      <c r="C1852" s="24">
        <f t="shared" si="946"/>
        <v>0.63746214193952433</v>
      </c>
      <c r="D1852" s="24">
        <f t="shared" si="947"/>
        <v>5.8991129006541107E-4</v>
      </c>
      <c r="E1852" s="24">
        <f t="shared" si="948"/>
        <v>8.7026171109934602E-2</v>
      </c>
      <c r="F1852" s="6">
        <f t="shared" si="949"/>
        <v>0.49784346961260162</v>
      </c>
      <c r="G1852" s="94">
        <f t="shared" si="955"/>
        <v>3.8485732955887172E-3</v>
      </c>
      <c r="H1852" s="6">
        <f t="shared" si="942"/>
        <v>0.32943742063368209</v>
      </c>
      <c r="I1852" s="6">
        <f t="shared" si="950"/>
        <v>0.10645617770390058</v>
      </c>
      <c r="J1852" s="6">
        <f t="shared" si="951"/>
        <v>0.94283822229609937</v>
      </c>
      <c r="K1852" s="6">
        <f t="shared" si="952"/>
        <v>9.2302336765685278E-2</v>
      </c>
      <c r="L1852" s="94">
        <f t="shared" si="953"/>
        <v>2.6889203646977177E-4</v>
      </c>
      <c r="M1852" s="94">
        <f>M1844</f>
        <v>6.2242599618739507E-4</v>
      </c>
      <c r="N1852" s="6">
        <f t="shared" si="943"/>
        <v>3.1196131143000833E-4</v>
      </c>
      <c r="O1852" s="6">
        <f>O1844</f>
        <v>0.3291347247926984</v>
      </c>
      <c r="P1852" s="6">
        <f t="shared" si="954"/>
        <v>0.32944668610412842</v>
      </c>
    </row>
    <row r="1853" spans="1:16" x14ac:dyDescent="0.25">
      <c r="A1853" s="33">
        <f t="shared" si="944"/>
        <v>0.32559348007331651</v>
      </c>
      <c r="B1853" s="24">
        <f t="shared" si="945"/>
        <v>8.4065199266835089E-3</v>
      </c>
      <c r="C1853" s="24">
        <f t="shared" si="946"/>
        <v>0.63728506450333811</v>
      </c>
      <c r="D1853" s="24">
        <f t="shared" si="947"/>
        <v>5.8942647988882127E-4</v>
      </c>
      <c r="E1853" s="24">
        <f t="shared" si="948"/>
        <v>8.702665592011119E-2</v>
      </c>
      <c r="F1853" s="6">
        <f t="shared" si="949"/>
        <v>0.49784069621429206</v>
      </c>
      <c r="G1853" s="94">
        <f t="shared" si="955"/>
        <v>3.8485304162597981E-3</v>
      </c>
      <c r="H1853" s="6">
        <f t="shared" si="942"/>
        <v>0.32944201048957633</v>
      </c>
      <c r="I1853" s="6">
        <f t="shared" si="950"/>
        <v>0.10642660577205747</v>
      </c>
      <c r="J1853" s="6">
        <f t="shared" si="951"/>
        <v>0.94286779422794254</v>
      </c>
      <c r="K1853" s="6">
        <f t="shared" si="952"/>
        <v>9.2299955998997776E-2</v>
      </c>
      <c r="L1853" s="94">
        <f t="shared" si="953"/>
        <v>2.6889828586605365E-4</v>
      </c>
      <c r="M1853" s="94">
        <f t="shared" si="956"/>
        <v>6.2242599618739507E-4</v>
      </c>
      <c r="N1853" s="6">
        <f t="shared" si="943"/>
        <v>3.1196349871870702E-4</v>
      </c>
      <c r="O1853" s="6">
        <f t="shared" si="957"/>
        <v>0.3291347247926984</v>
      </c>
      <c r="P1853" s="6">
        <f t="shared" si="954"/>
        <v>0.3294466882914171</v>
      </c>
    </row>
    <row r="1854" spans="1:16" x14ac:dyDescent="0.25">
      <c r="A1854" s="33">
        <f t="shared" si="944"/>
        <v>0.32559581897423689</v>
      </c>
      <c r="B1854" s="24">
        <f t="shared" si="945"/>
        <v>8.4041810257631244E-3</v>
      </c>
      <c r="C1854" s="24">
        <f t="shared" si="946"/>
        <v>0.63719564643612392</v>
      </c>
      <c r="D1854" s="24">
        <f t="shared" si="947"/>
        <v>5.8918176614386139E-4</v>
      </c>
      <c r="E1854" s="24">
        <f t="shared" si="948"/>
        <v>8.7026900633856152E-2</v>
      </c>
      <c r="F1854" s="6">
        <f t="shared" si="949"/>
        <v>0.49783929632000329</v>
      </c>
      <c r="G1854" s="94">
        <f t="shared" si="955"/>
        <v>3.8485087726769568E-3</v>
      </c>
      <c r="H1854" s="6">
        <f t="shared" si="942"/>
        <v>0.32944432774691385</v>
      </c>
      <c r="I1854" s="6">
        <f t="shared" si="950"/>
        <v>0.1064116729548327</v>
      </c>
      <c r="J1854" s="6">
        <f t="shared" si="951"/>
        <v>0.94288272704516729</v>
      </c>
      <c r="K1854" s="6">
        <f t="shared" si="952"/>
        <v>9.2298753744894158E-2</v>
      </c>
      <c r="L1854" s="94">
        <f t="shared" si="953"/>
        <v>2.6890144254800073E-4</v>
      </c>
      <c r="M1854" s="94">
        <f t="shared" si="956"/>
        <v>6.2242599618739507E-4</v>
      </c>
      <c r="N1854" s="6">
        <f t="shared" si="943"/>
        <v>3.119646035573885E-4</v>
      </c>
      <c r="O1854" s="6">
        <f t="shared" si="957"/>
        <v>0.3291347247926984</v>
      </c>
      <c r="P1854" s="6">
        <f t="shared" si="954"/>
        <v>0.32944668939625577</v>
      </c>
    </row>
    <row r="1855" spans="1:16" x14ac:dyDescent="0.25">
      <c r="A1855" s="33">
        <f t="shared" si="944"/>
        <v>0.32559699979890788</v>
      </c>
      <c r="B1855" s="24">
        <f t="shared" si="945"/>
        <v>8.4030002010921367E-3</v>
      </c>
      <c r="C1855" s="24">
        <f t="shared" si="946"/>
        <v>0.637150497952645</v>
      </c>
      <c r="D1855" s="24">
        <f t="shared" si="947"/>
        <v>5.8905823181476156E-4</v>
      </c>
      <c r="E1855" s="24">
        <f t="shared" si="948"/>
        <v>8.7027024168185252E-2</v>
      </c>
      <c r="F1855" s="6">
        <f t="shared" si="949"/>
        <v>0.49783858964016381</v>
      </c>
      <c r="G1855" s="94">
        <f t="shared" si="955"/>
        <v>3.848497846815332E-3</v>
      </c>
      <c r="H1855" s="6">
        <f t="shared" si="942"/>
        <v>0.32944549764572323</v>
      </c>
      <c r="I1855" s="6">
        <f t="shared" si="950"/>
        <v>0.10640413315809172</v>
      </c>
      <c r="J1855" s="6">
        <f t="shared" si="951"/>
        <v>0.94289026684190824</v>
      </c>
      <c r="K1855" s="6">
        <f t="shared" si="952"/>
        <v>9.229814669703959E-2</v>
      </c>
      <c r="L1855" s="94">
        <f t="shared" si="953"/>
        <v>2.6890303664481562E-4</v>
      </c>
      <c r="M1855" s="94">
        <f t="shared" si="956"/>
        <v>6.2242599618739507E-4</v>
      </c>
      <c r="N1855" s="6">
        <f t="shared" si="943"/>
        <v>3.1196516149127368E-4</v>
      </c>
      <c r="O1855" s="6">
        <f t="shared" si="957"/>
        <v>0.3291347247926984</v>
      </c>
      <c r="P1855" s="6">
        <f t="shared" si="954"/>
        <v>0.32944668995418969</v>
      </c>
    </row>
    <row r="1856" spans="1:16" x14ac:dyDescent="0.25">
      <c r="A1856" s="33">
        <f t="shared" si="944"/>
        <v>0.32559759595314108</v>
      </c>
      <c r="B1856" s="24">
        <f t="shared" si="945"/>
        <v>8.4024040468589356E-3</v>
      </c>
      <c r="C1856" s="24">
        <f t="shared" si="946"/>
        <v>0.63712770299719024</v>
      </c>
      <c r="D1856" s="24">
        <f t="shared" si="947"/>
        <v>5.8899586716210474E-4</v>
      </c>
      <c r="E1856" s="24">
        <f t="shared" si="948"/>
        <v>8.7027086532837916E-2</v>
      </c>
      <c r="F1856" s="6">
        <f t="shared" si="949"/>
        <v>0.49783823288306711</v>
      </c>
      <c r="G1856" s="94">
        <f t="shared" si="955"/>
        <v>3.8484923310579959E-3</v>
      </c>
      <c r="H1856" s="6">
        <f t="shared" si="942"/>
        <v>0.32944608828419908</v>
      </c>
      <c r="I1856" s="6">
        <f t="shared" si="950"/>
        <v>0.10640032640053078</v>
      </c>
      <c r="J1856" s="6">
        <f t="shared" si="951"/>
        <v>0.9428940735994692</v>
      </c>
      <c r="K1856" s="6">
        <f t="shared" si="952"/>
        <v>9.2297840202361953E-2</v>
      </c>
      <c r="L1856" s="94">
        <f t="shared" si="953"/>
        <v>2.689038415478824E-4</v>
      </c>
      <c r="M1856" s="94">
        <f t="shared" si="956"/>
        <v>6.2242599618739507E-4</v>
      </c>
      <c r="N1856" s="6">
        <f t="shared" si="943"/>
        <v>3.1196544320734711E-4</v>
      </c>
      <c r="O1856" s="6">
        <f t="shared" si="957"/>
        <v>0.3291347247926984</v>
      </c>
      <c r="P1856" s="6">
        <f t="shared" si="954"/>
        <v>0.32944669023590573</v>
      </c>
    </row>
    <row r="1857" spans="1:16" x14ac:dyDescent="0.25">
      <c r="A1857" s="33">
        <f t="shared" si="944"/>
        <v>0.32559789692899443</v>
      </c>
      <c r="B1857" s="24">
        <f t="shared" si="945"/>
        <v>8.4021030710055844E-3</v>
      </c>
      <c r="C1857" s="24">
        <f t="shared" si="946"/>
        <v>0.63711619438214928</v>
      </c>
      <c r="D1857" s="24">
        <f t="shared" si="947"/>
        <v>5.8896438241299242E-4</v>
      </c>
      <c r="E1857" s="24">
        <f t="shared" si="948"/>
        <v>8.702711801758703E-2</v>
      </c>
      <c r="F1857" s="6">
        <f t="shared" si="949"/>
        <v>0.49783805277470294</v>
      </c>
      <c r="G1857" s="94">
        <f t="shared" si="955"/>
        <v>3.8484895464364582E-3</v>
      </c>
      <c r="H1857" s="6">
        <f t="shared" si="942"/>
        <v>0.3294463864754309</v>
      </c>
      <c r="I1857" s="6">
        <f t="shared" si="950"/>
        <v>0.10639840446181893</v>
      </c>
      <c r="J1857" s="6">
        <f t="shared" si="951"/>
        <v>0.94289599553818104</v>
      </c>
      <c r="K1857" s="6">
        <f t="shared" si="952"/>
        <v>9.2297685459905007E-2</v>
      </c>
      <c r="L1857" s="94">
        <f t="shared" si="953"/>
        <v>2.6890424793947276E-4</v>
      </c>
      <c r="M1857" s="94">
        <f t="shared" si="956"/>
        <v>6.2242599618739507E-4</v>
      </c>
      <c r="N1857" s="6">
        <f t="shared" si="943"/>
        <v>3.1196558544440372E-4</v>
      </c>
      <c r="O1857" s="6">
        <f t="shared" si="957"/>
        <v>0.3291347247926984</v>
      </c>
      <c r="P1857" s="6">
        <f t="shared" si="954"/>
        <v>0.32944669037814278</v>
      </c>
    </row>
    <row r="1858" spans="1:16" x14ac:dyDescent="0.25">
      <c r="A1858" s="33">
        <f t="shared" si="944"/>
        <v>0.32559804888035038</v>
      </c>
      <c r="B1858" s="24">
        <f t="shared" si="945"/>
        <v>8.4019511196496421E-3</v>
      </c>
      <c r="C1858" s="24">
        <f t="shared" si="946"/>
        <v>0.63711038404022302</v>
      </c>
      <c r="D1858" s="24">
        <f t="shared" si="947"/>
        <v>5.8894848715941627E-4</v>
      </c>
      <c r="E1858" s="24">
        <f t="shared" si="948"/>
        <v>8.7027133912840601E-2</v>
      </c>
      <c r="F1858" s="6">
        <f t="shared" si="949"/>
        <v>0.49783796184602669</v>
      </c>
      <c r="G1858" s="94">
        <f t="shared" si="955"/>
        <v>3.8484881406056818E-3</v>
      </c>
      <c r="H1858" s="6">
        <f t="shared" si="942"/>
        <v>0.32944653702095605</v>
      </c>
      <c r="I1858" s="6">
        <f t="shared" si="950"/>
        <v>0.10639743413471725</v>
      </c>
      <c r="J1858" s="6">
        <f t="shared" si="951"/>
        <v>0.94289696586528271</v>
      </c>
      <c r="K1858" s="6">
        <f t="shared" si="952"/>
        <v>9.2297607335046494E-2</v>
      </c>
      <c r="L1858" s="94">
        <f t="shared" si="953"/>
        <v>2.6890445311796252E-4</v>
      </c>
      <c r="M1858" s="94">
        <f t="shared" si="956"/>
        <v>6.2242599618739507E-4</v>
      </c>
      <c r="N1858" s="6">
        <f t="shared" si="943"/>
        <v>3.119656572568751E-4</v>
      </c>
      <c r="O1858" s="6">
        <f t="shared" si="957"/>
        <v>0.3291347247926984</v>
      </c>
      <c r="P1858" s="6">
        <f t="shared" si="954"/>
        <v>0.32944669044995528</v>
      </c>
    </row>
    <row r="1859" spans="1:16" x14ac:dyDescent="0.25">
      <c r="A1859" s="33">
        <f t="shared" si="944"/>
        <v>0.32559812559485002</v>
      </c>
      <c r="B1859" s="24">
        <f t="shared" si="945"/>
        <v>8.4018744051500005E-3</v>
      </c>
      <c r="C1859" s="24">
        <f t="shared" si="946"/>
        <v>0.63710745059862672</v>
      </c>
      <c r="D1859" s="24">
        <f t="shared" si="947"/>
        <v>5.8894046229952021E-4</v>
      </c>
      <c r="E1859" s="24">
        <f t="shared" si="948"/>
        <v>8.7027141937700503E-2</v>
      </c>
      <c r="F1859" s="6">
        <f t="shared" si="949"/>
        <v>0.49783791593988974</v>
      </c>
      <c r="G1859" s="94">
        <f t="shared" si="955"/>
        <v>3.8484874308598246E-3</v>
      </c>
      <c r="H1859" s="6">
        <f t="shared" si="942"/>
        <v>0.32944661302570982</v>
      </c>
      <c r="I1859" s="6">
        <f t="shared" si="950"/>
        <v>0.10639694424997066</v>
      </c>
      <c r="J1859" s="6">
        <f t="shared" si="951"/>
        <v>0.94289745575002926</v>
      </c>
      <c r="K1859" s="6">
        <f t="shared" si="952"/>
        <v>9.2297567892443436E-2</v>
      </c>
      <c r="L1859" s="94">
        <f t="shared" si="953"/>
        <v>2.6890455670654006E-4</v>
      </c>
      <c r="M1859" s="94">
        <f t="shared" si="956"/>
        <v>6.2242599618739507E-4</v>
      </c>
      <c r="N1859" s="6">
        <f t="shared" si="943"/>
        <v>3.1196569351287727E-4</v>
      </c>
      <c r="O1859" s="6">
        <f t="shared" si="957"/>
        <v>0.3291347247926984</v>
      </c>
      <c r="P1859" s="6">
        <f t="shared" si="954"/>
        <v>0.32944669048621128</v>
      </c>
    </row>
    <row r="1860" spans="1:16" x14ac:dyDescent="0.25">
      <c r="A1860" s="33">
        <f t="shared" si="944"/>
        <v>0.32559816432510075</v>
      </c>
      <c r="B1860" s="24">
        <f t="shared" si="945"/>
        <v>8.4018356748992717E-3</v>
      </c>
      <c r="C1860" s="24">
        <f t="shared" si="946"/>
        <v>0.63710596960990529</v>
      </c>
      <c r="D1860" s="24">
        <f t="shared" si="947"/>
        <v>5.8893641086469218E-4</v>
      </c>
      <c r="E1860" s="24">
        <f t="shared" si="948"/>
        <v>8.7027145989135329E-2</v>
      </c>
      <c r="F1860" s="6">
        <f t="shared" si="949"/>
        <v>0.49783789276369744</v>
      </c>
      <c r="G1860" s="94">
        <f t="shared" si="955"/>
        <v>3.8484870725372469E-3</v>
      </c>
      <c r="H1860" s="6">
        <f t="shared" si="942"/>
        <v>0.32944665139763801</v>
      </c>
      <c r="I1860" s="6">
        <f t="shared" si="950"/>
        <v>0.10639669692485419</v>
      </c>
      <c r="J1860" s="6">
        <f t="shared" si="951"/>
        <v>0.94289770307514575</v>
      </c>
      <c r="K1860" s="6">
        <f t="shared" si="952"/>
        <v>9.2297547979284411E-2</v>
      </c>
      <c r="L1860" s="94">
        <f t="shared" si="953"/>
        <v>2.6890460900493241E-4</v>
      </c>
      <c r="M1860" s="94">
        <f t="shared" si="956"/>
        <v>6.2242599618739507E-4</v>
      </c>
      <c r="N1860" s="6">
        <f t="shared" si="943"/>
        <v>3.119657118173146E-4</v>
      </c>
      <c r="O1860" s="6">
        <f t="shared" si="957"/>
        <v>0.3291347247926984</v>
      </c>
      <c r="P1860" s="6">
        <f t="shared" si="954"/>
        <v>0.32944669050451569</v>
      </c>
    </row>
    <row r="1861" spans="1:16" x14ac:dyDescent="0.25">
      <c r="A1861" s="33">
        <f t="shared" si="944"/>
        <v>0.32559818387853956</v>
      </c>
      <c r="B1861" s="24">
        <f t="shared" si="945"/>
        <v>8.4018161214604592E-3</v>
      </c>
      <c r="C1861" s="24">
        <f t="shared" si="946"/>
        <v>0.63710522191344765</v>
      </c>
      <c r="D1861" s="24">
        <f t="shared" si="947"/>
        <v>5.8893436545192821E-4</v>
      </c>
      <c r="E1861" s="24">
        <f t="shared" si="948"/>
        <v>8.7027148034548085E-2</v>
      </c>
      <c r="F1861" s="6">
        <f t="shared" si="949"/>
        <v>0.49783788106293508</v>
      </c>
      <c r="G1861" s="94">
        <f t="shared" si="955"/>
        <v>3.8484868916340538E-3</v>
      </c>
      <c r="H1861" s="6">
        <f t="shared" si="942"/>
        <v>0.32944667077017359</v>
      </c>
      <c r="I1861" s="6">
        <f t="shared" si="950"/>
        <v>0.10639657205954577</v>
      </c>
      <c r="J1861" s="6">
        <f t="shared" si="951"/>
        <v>0.94289782794045418</v>
      </c>
      <c r="K1861" s="6">
        <f t="shared" si="952"/>
        <v>9.2297537925863177E-2</v>
      </c>
      <c r="L1861" s="94">
        <f t="shared" si="953"/>
        <v>2.6890463540852385E-4</v>
      </c>
      <c r="M1861" s="94">
        <f t="shared" si="956"/>
        <v>6.2242599618739507E-4</v>
      </c>
      <c r="N1861" s="6">
        <f t="shared" si="943"/>
        <v>3.1196572105857156E-4</v>
      </c>
      <c r="O1861" s="6">
        <f t="shared" si="957"/>
        <v>0.3291347247926984</v>
      </c>
      <c r="P1861" s="6">
        <f t="shared" si="954"/>
        <v>0.32944669051375697</v>
      </c>
    </row>
    <row r="1862" spans="1:16" x14ac:dyDescent="0.25">
      <c r="A1862" s="33">
        <f t="shared" si="944"/>
        <v>0.32559819375033128</v>
      </c>
      <c r="B1862" s="24">
        <f t="shared" si="945"/>
        <v>8.4018062496687418E-3</v>
      </c>
      <c r="C1862" s="24">
        <f t="shared" si="946"/>
        <v>0.63710484442946358</v>
      </c>
      <c r="D1862" s="24">
        <f t="shared" si="947"/>
        <v>5.8893333280126618E-4</v>
      </c>
      <c r="E1862" s="24">
        <f t="shared" si="948"/>
        <v>8.7027149067198745E-2</v>
      </c>
      <c r="F1862" s="6">
        <f t="shared" si="949"/>
        <v>0.49783787515566796</v>
      </c>
      <c r="G1862" s="94">
        <f t="shared" si="955"/>
        <v>3.8484868003029566E-3</v>
      </c>
      <c r="H1862" s="6">
        <f t="shared" si="942"/>
        <v>0.32944668055063425</v>
      </c>
      <c r="I1862" s="6">
        <f t="shared" si="950"/>
        <v>0.10639650901972042</v>
      </c>
      <c r="J1862" s="6">
        <f t="shared" si="951"/>
        <v>0.94289789098027954</v>
      </c>
      <c r="K1862" s="6">
        <f t="shared" si="952"/>
        <v>9.2297532850265859E-2</v>
      </c>
      <c r="L1862" s="94">
        <f t="shared" si="953"/>
        <v>2.6890464873872679E-4</v>
      </c>
      <c r="M1862" s="94">
        <f t="shared" si="956"/>
        <v>6.2242599618739507E-4</v>
      </c>
      <c r="N1862" s="6">
        <f t="shared" si="943"/>
        <v>3.1196572572414266E-4</v>
      </c>
      <c r="O1862" s="6">
        <f t="shared" si="957"/>
        <v>0.3291347247926984</v>
      </c>
      <c r="P1862" s="6">
        <f t="shared" si="954"/>
        <v>0.32944669051842251</v>
      </c>
    </row>
    <row r="1863" spans="1:16" x14ac:dyDescent="0.25">
      <c r="A1863" s="33">
        <f t="shared" si="944"/>
        <v>0.32559819873422541</v>
      </c>
      <c r="B1863" s="24">
        <f t="shared" si="945"/>
        <v>8.4018012657746111E-3</v>
      </c>
      <c r="C1863" s="24">
        <f t="shared" si="946"/>
        <v>0.63710465385199999</v>
      </c>
      <c r="D1863" s="24">
        <f t="shared" si="947"/>
        <v>5.8893281145524059E-4</v>
      </c>
      <c r="E1863" s="24">
        <f t="shared" si="948"/>
        <v>8.702714958854478E-2</v>
      </c>
      <c r="F1863" s="6">
        <f t="shared" si="949"/>
        <v>0.49783787217331354</v>
      </c>
      <c r="G1863" s="94">
        <f t="shared" si="955"/>
        <v>3.8484867541933613E-3</v>
      </c>
      <c r="H1863" s="6">
        <f t="shared" si="942"/>
        <v>0.32944668548841877</v>
      </c>
      <c r="I1863" s="6">
        <f t="shared" si="950"/>
        <v>0.106396477193284</v>
      </c>
      <c r="J1863" s="6">
        <f t="shared" si="951"/>
        <v>0.94289792280671592</v>
      </c>
      <c r="K1863" s="6">
        <f t="shared" si="952"/>
        <v>9.2297530287787505E-2</v>
      </c>
      <c r="L1863" s="94">
        <f t="shared" si="953"/>
        <v>2.6890465546864902E-4</v>
      </c>
      <c r="M1863" s="94">
        <f t="shared" si="956"/>
        <v>6.2242599618739507E-4</v>
      </c>
      <c r="N1863" s="6">
        <f t="shared" si="943"/>
        <v>3.1196572807961541E-4</v>
      </c>
      <c r="O1863" s="6">
        <f t="shared" si="957"/>
        <v>0.3291347247926984</v>
      </c>
      <c r="P1863" s="6">
        <f t="shared" si="954"/>
        <v>0.32944669052077802</v>
      </c>
    </row>
    <row r="1864" spans="1:16" x14ac:dyDescent="0.25">
      <c r="A1864" s="33">
        <f t="shared" si="944"/>
        <v>0.32559820125040506</v>
      </c>
      <c r="B1864" s="24">
        <f t="shared" si="945"/>
        <v>8.4017987495949575E-3</v>
      </c>
      <c r="C1864" s="24">
        <f t="shared" si="946"/>
        <v>0.63710455763662477</v>
      </c>
      <c r="D1864" s="24">
        <f t="shared" si="947"/>
        <v>5.8893254824740615E-4</v>
      </c>
      <c r="E1864" s="24">
        <f t="shared" si="948"/>
        <v>8.7027149851752611E-2</v>
      </c>
      <c r="F1864" s="6">
        <f t="shared" si="949"/>
        <v>0.49783787066763602</v>
      </c>
      <c r="G1864" s="94">
        <f t="shared" si="955"/>
        <v>3.8484867309143767E-3</v>
      </c>
      <c r="H1864" s="6">
        <f t="shared" si="942"/>
        <v>0.32944668798131943</v>
      </c>
      <c r="I1864" s="6">
        <f t="shared" si="950"/>
        <v>0.10639646112531634</v>
      </c>
      <c r="J1864" s="6">
        <f t="shared" si="951"/>
        <v>0.94289793887468365</v>
      </c>
      <c r="K1864" s="6">
        <f t="shared" si="952"/>
        <v>9.2297528994088718E-2</v>
      </c>
      <c r="L1864" s="94">
        <f t="shared" si="953"/>
        <v>2.689046588663342E-4</v>
      </c>
      <c r="M1864" s="94">
        <f t="shared" si="956"/>
        <v>6.2242599618739507E-4</v>
      </c>
      <c r="N1864" s="6">
        <f t="shared" si="943"/>
        <v>3.1196572926880521E-4</v>
      </c>
      <c r="O1864" s="6">
        <f t="shared" si="957"/>
        <v>0.3291347247926984</v>
      </c>
      <c r="P1864" s="6">
        <f t="shared" si="954"/>
        <v>0.32944669052196718</v>
      </c>
    </row>
    <row r="1865" spans="1:16" x14ac:dyDescent="0.25">
      <c r="A1865" s="33">
        <f t="shared" si="944"/>
        <v>0.32559820252072891</v>
      </c>
      <c r="B1865" s="24">
        <f t="shared" si="945"/>
        <v>8.4017974792711114E-3</v>
      </c>
      <c r="C1865" s="24">
        <f t="shared" si="946"/>
        <v>0.63710450906112026</v>
      </c>
      <c r="D1865" s="24">
        <f t="shared" si="947"/>
        <v>5.8893241536375209E-4</v>
      </c>
      <c r="E1865" s="24">
        <f t="shared" si="948"/>
        <v>8.702714998463626E-2</v>
      </c>
      <c r="F1865" s="6">
        <f t="shared" si="949"/>
        <v>0.49783786990747653</v>
      </c>
      <c r="G1865" s="94">
        <f t="shared" si="955"/>
        <v>3.8484867191617002E-3</v>
      </c>
      <c r="H1865" s="6">
        <f t="shared" si="942"/>
        <v>0.32944668923989062</v>
      </c>
      <c r="I1865" s="6">
        <f t="shared" si="950"/>
        <v>0.10639645301320709</v>
      </c>
      <c r="J1865" s="6">
        <f t="shared" si="951"/>
        <v>0.94289794698679286</v>
      </c>
      <c r="K1865" s="6">
        <f t="shared" si="952"/>
        <v>9.229752834094912E-2</v>
      </c>
      <c r="L1865" s="94">
        <f t="shared" si="953"/>
        <v>2.6890466058169718E-4</v>
      </c>
      <c r="M1865" s="94">
        <f t="shared" si="956"/>
        <v>6.2242599618739507E-4</v>
      </c>
      <c r="N1865" s="6">
        <f t="shared" si="943"/>
        <v>3.1196572986918228E-4</v>
      </c>
      <c r="O1865" s="6">
        <f t="shared" si="957"/>
        <v>0.3291347247926984</v>
      </c>
      <c r="P1865" s="6">
        <f t="shared" si="954"/>
        <v>0.32944669052256759</v>
      </c>
    </row>
    <row r="1867" spans="1:16" x14ac:dyDescent="0.25">
      <c r="A1867" s="11" t="s">
        <v>75</v>
      </c>
      <c r="B1867" s="11"/>
      <c r="C1867" s="11"/>
      <c r="D1867" s="11"/>
      <c r="E1867" s="11"/>
      <c r="F1867">
        <f>F1834+1</f>
        <v>57</v>
      </c>
      <c r="G1867" t="s">
        <v>76</v>
      </c>
      <c r="H1867">
        <f>D$18/100</f>
        <v>0.7</v>
      </c>
      <c r="K1867" t="s">
        <v>15</v>
      </c>
    </row>
    <row r="1868" spans="1:16" x14ac:dyDescent="0.25">
      <c r="A1868" s="4" t="s">
        <v>82</v>
      </c>
      <c r="B1868" s="4" t="s">
        <v>185</v>
      </c>
      <c r="C1868" s="4" t="s">
        <v>186</v>
      </c>
      <c r="D1868" s="4" t="s">
        <v>187</v>
      </c>
      <c r="E1868" s="4" t="s">
        <v>188</v>
      </c>
      <c r="F1868" s="4" t="s">
        <v>79</v>
      </c>
      <c r="G1868" s="4" t="s">
        <v>81</v>
      </c>
      <c r="H1868" s="4" t="s">
        <v>84</v>
      </c>
      <c r="I1868" s="4" t="s">
        <v>60</v>
      </c>
      <c r="J1868" s="4" t="s">
        <v>190</v>
      </c>
      <c r="K1868" s="4" t="s">
        <v>86</v>
      </c>
      <c r="L1868" s="4" t="s">
        <v>88</v>
      </c>
      <c r="M1868" s="4" t="s">
        <v>88</v>
      </c>
      <c r="N1868" s="4" t="s">
        <v>90</v>
      </c>
      <c r="O1868" s="4" t="s">
        <v>92</v>
      </c>
      <c r="P1868" s="4" t="s">
        <v>92</v>
      </c>
    </row>
    <row r="1869" spans="1:16" x14ac:dyDescent="0.25">
      <c r="A1869" s="4" t="s">
        <v>77</v>
      </c>
      <c r="B1869" s="4" t="s">
        <v>10</v>
      </c>
      <c r="C1869" s="4" t="s">
        <v>57</v>
      </c>
      <c r="D1869" s="4" t="s">
        <v>59</v>
      </c>
      <c r="E1869" s="4" t="s">
        <v>189</v>
      </c>
      <c r="F1869" s="4" t="s">
        <v>78</v>
      </c>
      <c r="G1869" s="4" t="s">
        <v>80</v>
      </c>
      <c r="H1869" s="4" t="s">
        <v>83</v>
      </c>
      <c r="I1869" s="4" t="s">
        <v>61</v>
      </c>
      <c r="J1869" s="4" t="s">
        <v>191</v>
      </c>
      <c r="K1869" s="4" t="s">
        <v>85</v>
      </c>
      <c r="L1869" s="4" t="s">
        <v>87</v>
      </c>
      <c r="M1869" s="4" t="s">
        <v>28</v>
      </c>
      <c r="N1869" s="4" t="s">
        <v>89</v>
      </c>
      <c r="O1869" s="4" t="s">
        <v>32</v>
      </c>
      <c r="P1869" s="4" t="s">
        <v>91</v>
      </c>
    </row>
    <row r="1870" spans="1:16" x14ac:dyDescent="0.25">
      <c r="A1870" s="4" t="s">
        <v>0</v>
      </c>
      <c r="B1870" s="4" t="s">
        <v>0</v>
      </c>
      <c r="C1870" s="4" t="s">
        <v>97</v>
      </c>
      <c r="D1870" s="4" t="s">
        <v>17</v>
      </c>
      <c r="E1870" s="4" t="s">
        <v>17</v>
      </c>
      <c r="F1870" s="4" t="s">
        <v>22</v>
      </c>
      <c r="G1870" s="4" t="s">
        <v>0</v>
      </c>
      <c r="H1870" s="4" t="s">
        <v>0</v>
      </c>
      <c r="I1870" s="4" t="s">
        <v>0</v>
      </c>
      <c r="J1870" s="4" t="s">
        <v>0</v>
      </c>
      <c r="K1870" s="4" t="s">
        <v>0</v>
      </c>
      <c r="L1870" s="4" t="s">
        <v>20</v>
      </c>
      <c r="M1870" s="4" t="s">
        <v>20</v>
      </c>
      <c r="N1870" s="4" t="s">
        <v>0</v>
      </c>
      <c r="O1870" s="4" t="s">
        <v>0</v>
      </c>
      <c r="P1870" s="4" t="s">
        <v>0</v>
      </c>
    </row>
    <row r="1871" spans="1:16" x14ac:dyDescent="0.25">
      <c r="A1871" s="24">
        <v>0.2</v>
      </c>
      <c r="B1871" s="24">
        <f>IF(A1871&lt;0.167,A1871,2*0.167-A1871)</f>
        <v>0.13400000000000001</v>
      </c>
      <c r="C1871" s="24">
        <f>2*ACOS((0.167-B1871)/0.167)</f>
        <v>2.7437647987045688</v>
      </c>
      <c r="D1871" s="24">
        <f>0.167^2*(C1871-SIN(C1871))/2</f>
        <v>3.2858095406100046E-2</v>
      </c>
      <c r="E1871" s="24">
        <f>IF(A1871&lt;0.167,D1871,3.1416*(0.167)^2-D1871)</f>
        <v>5.4757986993899971E-2</v>
      </c>
      <c r="F1871" s="6">
        <f>$D$19/E1871</f>
        <v>0.7912162837048089</v>
      </c>
      <c r="G1871" s="94">
        <f>F1871^2/(2*32.2)</f>
        <v>9.7208572608641092E-3</v>
      </c>
      <c r="H1871" s="6">
        <f t="shared" ref="H1871:H1898" si="958">A1871+G1871</f>
        <v>0.20972085726086412</v>
      </c>
      <c r="I1871" s="6">
        <f>0.167*C1871</f>
        <v>0.45820872138366303</v>
      </c>
      <c r="J1871" s="6">
        <f>IF(A1871&lt;0.167,I1871,(2*3.1416*0.167-I1871))</f>
        <v>0.59108567861633698</v>
      </c>
      <c r="K1871" s="6">
        <f>E1871/J1871</f>
        <v>9.2639678095537803E-2</v>
      </c>
      <c r="L1871" s="94">
        <f>($D$21^2)*(F1871^2)/(($D$20^2)*(K1871^1.333))</f>
        <v>6.7588190163551704E-4</v>
      </c>
      <c r="M1871" s="94">
        <f>D1854</f>
        <v>5.8918176614386139E-4</v>
      </c>
      <c r="N1871" s="6">
        <f t="shared" ref="N1871:N1898" si="959">((M1871+L1871)/2)*D$30</f>
        <v>4.4277228372278243E-4</v>
      </c>
      <c r="O1871" s="6">
        <f>H1865</f>
        <v>0.32944668923989062</v>
      </c>
      <c r="P1871" s="6">
        <f>N1871+O1871</f>
        <v>0.32988946152361343</v>
      </c>
    </row>
    <row r="1872" spans="1:16" x14ac:dyDescent="0.25">
      <c r="A1872" s="33">
        <f t="shared" ref="A1872:A1898" si="960">A1871+(P1871-H1871)/2</f>
        <v>0.26008430213137468</v>
      </c>
      <c r="B1872" s="24">
        <f t="shared" ref="B1872:B1898" si="961">IF(A1872&lt;0.167,A1872,2*0.167-A1872)</f>
        <v>7.3915697868625341E-2</v>
      </c>
      <c r="C1872" s="24">
        <f t="shared" ref="C1872:C1898" si="962">2*ACOS((0.167-B1872)/0.167)</f>
        <v>1.9591124864925</v>
      </c>
      <c r="D1872" s="24">
        <f t="shared" ref="D1872:D1898" si="963">0.167^2*(C1872-SIN(C1872))/2</f>
        <v>1.4412541028774305E-2</v>
      </c>
      <c r="E1872" s="24">
        <f t="shared" ref="E1872:E1898" si="964">IF(A1872&lt;0.167,D1872,3.1416*(0.167)^2-D1872)</f>
        <v>7.3203541371225714E-2</v>
      </c>
      <c r="F1872" s="6">
        <f t="shared" ref="F1872:F1898" si="965">$D$19/E1872</f>
        <v>0.59184856580585887</v>
      </c>
      <c r="G1872" s="94">
        <f>F1872^2/2/32.2</f>
        <v>5.4392038019635408E-3</v>
      </c>
      <c r="H1872" s="6">
        <f t="shared" si="958"/>
        <v>0.26552350593333823</v>
      </c>
      <c r="I1872" s="6">
        <f t="shared" ref="I1872:I1898" si="966">0.167*C1872</f>
        <v>0.3271717852442475</v>
      </c>
      <c r="J1872" s="6">
        <f t="shared" ref="J1872:J1898" si="967">IF(A1872&lt;0.167,I1872,(2*3.1416*0.167-I1872))</f>
        <v>0.72212261475575246</v>
      </c>
      <c r="K1872" s="6">
        <f t="shared" ref="K1872:K1898" si="968">E1872/J1872</f>
        <v>0.10137273071829464</v>
      </c>
      <c r="L1872" s="94">
        <f t="shared" ref="L1872:L1898" si="969">($D$21^2)*(F1872^2)/(($D$20^2)*(K1872^1.333))</f>
        <v>3.3538925656079589E-4</v>
      </c>
      <c r="M1872" s="94">
        <f>M1871</f>
        <v>5.8918176614386139E-4</v>
      </c>
      <c r="N1872" s="6">
        <f t="shared" si="959"/>
        <v>3.2359985794663002E-4</v>
      </c>
      <c r="O1872" s="6">
        <f>O1871</f>
        <v>0.32944668923989062</v>
      </c>
      <c r="P1872" s="6">
        <f t="shared" ref="P1872:P1898" si="970">N1872+O1872</f>
        <v>0.32977028909783723</v>
      </c>
    </row>
    <row r="1873" spans="1:16" x14ac:dyDescent="0.25">
      <c r="A1873" s="33">
        <f t="shared" si="960"/>
        <v>0.29220769371362421</v>
      </c>
      <c r="B1873" s="24">
        <f t="shared" si="961"/>
        <v>4.1792306286375813E-2</v>
      </c>
      <c r="C1873" s="24">
        <f t="shared" si="962"/>
        <v>1.4462343305006142</v>
      </c>
      <c r="D1873" s="24">
        <f t="shared" si="963"/>
        <v>6.3305540969917579E-3</v>
      </c>
      <c r="E1873" s="24">
        <f t="shared" si="964"/>
        <v>8.1285528303008253E-2</v>
      </c>
      <c r="F1873" s="6">
        <f t="shared" si="965"/>
        <v>0.5330027604786618</v>
      </c>
      <c r="G1873" s="94">
        <f t="shared" ref="G1873:G1898" si="971">F1873^2/2/32.2</f>
        <v>4.4113655695322005E-3</v>
      </c>
      <c r="H1873" s="6">
        <f t="shared" si="958"/>
        <v>0.29661905928315641</v>
      </c>
      <c r="I1873" s="6">
        <f t="shared" si="966"/>
        <v>0.24152113319360258</v>
      </c>
      <c r="J1873" s="6">
        <f t="shared" si="967"/>
        <v>0.80777326680639738</v>
      </c>
      <c r="K1873" s="6">
        <f t="shared" si="968"/>
        <v>0.10062913894684548</v>
      </c>
      <c r="L1873" s="94">
        <f t="shared" si="969"/>
        <v>2.7469387995267215E-4</v>
      </c>
      <c r="M1873" s="94">
        <f t="shared" ref="M1873:M1898" si="972">M1872</f>
        <v>5.8918176614386139E-4</v>
      </c>
      <c r="N1873" s="6">
        <f t="shared" si="959"/>
        <v>3.0235647613378674E-4</v>
      </c>
      <c r="O1873" s="6">
        <f t="shared" ref="O1873:O1898" si="973">O1872</f>
        <v>0.32944668923989062</v>
      </c>
      <c r="P1873" s="6">
        <f t="shared" si="970"/>
        <v>0.32974904571602442</v>
      </c>
    </row>
    <row r="1874" spans="1:16" x14ac:dyDescent="0.25">
      <c r="A1874" s="33">
        <f t="shared" si="960"/>
        <v>0.30877268693005822</v>
      </c>
      <c r="B1874" s="24">
        <f t="shared" si="961"/>
        <v>2.5227313069941804E-2</v>
      </c>
      <c r="C1874" s="24">
        <f t="shared" si="962"/>
        <v>1.1136466275458892</v>
      </c>
      <c r="D1874" s="24">
        <f t="shared" si="963"/>
        <v>3.0166469561569861E-3</v>
      </c>
      <c r="E1874" s="24">
        <f t="shared" si="964"/>
        <v>8.4599435443843032E-2</v>
      </c>
      <c r="F1874" s="6">
        <f t="shared" si="965"/>
        <v>0.51212411460155816</v>
      </c>
      <c r="G1874" s="94">
        <f t="shared" si="971"/>
        <v>4.0725327446650599E-3</v>
      </c>
      <c r="H1874" s="6">
        <f t="shared" si="958"/>
        <v>0.31284521967472328</v>
      </c>
      <c r="I1874" s="6">
        <f t="shared" si="966"/>
        <v>0.1859789868001635</v>
      </c>
      <c r="J1874" s="6">
        <f t="shared" si="967"/>
        <v>0.8633154131998364</v>
      </c>
      <c r="K1874" s="6">
        <f t="shared" si="968"/>
        <v>9.7993658111905316E-2</v>
      </c>
      <c r="L1874" s="94">
        <f t="shared" si="969"/>
        <v>2.6272680989951119E-4</v>
      </c>
      <c r="M1874" s="94">
        <f t="shared" si="972"/>
        <v>5.8918176614386139E-4</v>
      </c>
      <c r="N1874" s="6">
        <f t="shared" si="959"/>
        <v>2.981680016151804E-4</v>
      </c>
      <c r="O1874" s="6">
        <f t="shared" si="973"/>
        <v>0.32944668923989062</v>
      </c>
      <c r="P1874" s="6">
        <f t="shared" si="970"/>
        <v>0.32974485724150582</v>
      </c>
    </row>
    <row r="1875" spans="1:16" x14ac:dyDescent="0.25">
      <c r="A1875" s="33">
        <f t="shared" si="960"/>
        <v>0.31722250571344945</v>
      </c>
      <c r="B1875" s="24">
        <f t="shared" si="961"/>
        <v>1.6777494286550565E-2</v>
      </c>
      <c r="C1875" s="24">
        <f t="shared" si="962"/>
        <v>0.90418043984063035</v>
      </c>
      <c r="D1875" s="24">
        <f t="shared" si="963"/>
        <v>1.649101383347744E-3</v>
      </c>
      <c r="E1875" s="24">
        <f t="shared" si="964"/>
        <v>8.5966981016652275E-2</v>
      </c>
      <c r="F1875" s="6">
        <f t="shared" si="965"/>
        <v>0.50397734641952152</v>
      </c>
      <c r="G1875" s="94">
        <f t="shared" si="971"/>
        <v>3.9439932562742603E-3</v>
      </c>
      <c r="H1875" s="6">
        <f t="shared" si="958"/>
        <v>0.32116649896972371</v>
      </c>
      <c r="I1875" s="6">
        <f t="shared" si="966"/>
        <v>0.15099813345338528</v>
      </c>
      <c r="J1875" s="6">
        <f t="shared" si="967"/>
        <v>0.89829626654661465</v>
      </c>
      <c r="K1875" s="6">
        <f t="shared" si="968"/>
        <v>9.5700031513145836E-2</v>
      </c>
      <c r="L1875" s="94">
        <f t="shared" si="969"/>
        <v>2.6259536847253109E-4</v>
      </c>
      <c r="M1875" s="94">
        <f t="shared" si="972"/>
        <v>5.8918176614386139E-4</v>
      </c>
      <c r="N1875" s="6">
        <f t="shared" si="959"/>
        <v>2.9812199711573735E-4</v>
      </c>
      <c r="O1875" s="6">
        <f t="shared" si="973"/>
        <v>0.32944668923989062</v>
      </c>
      <c r="P1875" s="6">
        <f t="shared" si="970"/>
        <v>0.32974481123700639</v>
      </c>
    </row>
    <row r="1876" spans="1:16" x14ac:dyDescent="0.25">
      <c r="A1876" s="33">
        <f t="shared" si="960"/>
        <v>0.32151166184709079</v>
      </c>
      <c r="B1876" s="24">
        <f t="shared" si="961"/>
        <v>1.2488338152909229E-2</v>
      </c>
      <c r="C1876" s="24">
        <f t="shared" si="962"/>
        <v>0.77836512003364122</v>
      </c>
      <c r="D1876" s="24">
        <f t="shared" si="963"/>
        <v>1.0632527649997075E-3</v>
      </c>
      <c r="E1876" s="24">
        <f t="shared" si="964"/>
        <v>8.6552829635000314E-2</v>
      </c>
      <c r="F1876" s="6">
        <f t="shared" si="965"/>
        <v>0.50056608380310907</v>
      </c>
      <c r="G1876" s="94">
        <f t="shared" si="971"/>
        <v>3.8907826747512603E-3</v>
      </c>
      <c r="H1876" s="6">
        <f t="shared" si="958"/>
        <v>0.32540244452184203</v>
      </c>
      <c r="I1876" s="6">
        <f t="shared" si="966"/>
        <v>0.1299869750456181</v>
      </c>
      <c r="J1876" s="6">
        <f t="shared" si="967"/>
        <v>0.91930742495438189</v>
      </c>
      <c r="K1876" s="6">
        <f t="shared" si="968"/>
        <v>9.4150038698202904E-2</v>
      </c>
      <c r="L1876" s="94">
        <f t="shared" si="969"/>
        <v>2.6475303355825075E-4</v>
      </c>
      <c r="M1876" s="94">
        <f t="shared" si="972"/>
        <v>5.8918176614386139E-4</v>
      </c>
      <c r="N1876" s="6">
        <f t="shared" si="959"/>
        <v>2.9887717989573922E-4</v>
      </c>
      <c r="O1876" s="6">
        <f t="shared" si="973"/>
        <v>0.32944668923989062</v>
      </c>
      <c r="P1876" s="6">
        <f t="shared" si="970"/>
        <v>0.32974556641978636</v>
      </c>
    </row>
    <row r="1877" spans="1:16" x14ac:dyDescent="0.25">
      <c r="A1877" s="33">
        <f t="shared" si="960"/>
        <v>0.32368322279606299</v>
      </c>
      <c r="B1877" s="24">
        <f t="shared" si="961"/>
        <v>1.0316777203937033E-2</v>
      </c>
      <c r="C1877" s="24">
        <f t="shared" si="962"/>
        <v>0.70667598694991973</v>
      </c>
      <c r="D1877" s="24">
        <f t="shared" si="963"/>
        <v>7.9994879259130322E-4</v>
      </c>
      <c r="E1877" s="24">
        <f t="shared" si="964"/>
        <v>8.681613360740871E-2</v>
      </c>
      <c r="F1877" s="6">
        <f t="shared" si="965"/>
        <v>0.49904792084374155</v>
      </c>
      <c r="G1877" s="94">
        <f t="shared" si="971"/>
        <v>3.8672178151934987E-3</v>
      </c>
      <c r="H1877" s="6">
        <f t="shared" si="958"/>
        <v>0.32755044061125649</v>
      </c>
      <c r="I1877" s="6">
        <f t="shared" si="966"/>
        <v>0.1180148898206366</v>
      </c>
      <c r="J1877" s="6">
        <f t="shared" si="967"/>
        <v>0.93127951017936339</v>
      </c>
      <c r="K1877" s="6">
        <f t="shared" si="968"/>
        <v>9.3222424265179016E-2</v>
      </c>
      <c r="L1877" s="94">
        <f t="shared" si="969"/>
        <v>2.6664574161137423E-4</v>
      </c>
      <c r="M1877" s="94">
        <f t="shared" si="972"/>
        <v>5.8918176614386139E-4</v>
      </c>
      <c r="N1877" s="6">
        <f t="shared" si="959"/>
        <v>2.9953962771433242E-4</v>
      </c>
      <c r="O1877" s="6">
        <f t="shared" si="973"/>
        <v>0.32944668923989062</v>
      </c>
      <c r="P1877" s="6">
        <f t="shared" si="970"/>
        <v>0.32974622886760496</v>
      </c>
    </row>
    <row r="1878" spans="1:16" x14ac:dyDescent="0.25">
      <c r="A1878" s="33">
        <f t="shared" si="960"/>
        <v>0.32478111692423722</v>
      </c>
      <c r="B1878" s="24">
        <f t="shared" si="961"/>
        <v>9.218883075762796E-3</v>
      </c>
      <c r="C1878" s="24">
        <f t="shared" si="962"/>
        <v>0.66764300519479614</v>
      </c>
      <c r="D1878" s="24">
        <f t="shared" si="963"/>
        <v>6.7639477509175269E-4</v>
      </c>
      <c r="E1878" s="24">
        <f t="shared" si="964"/>
        <v>8.6939687624908266E-2</v>
      </c>
      <c r="F1878" s="6">
        <f t="shared" si="965"/>
        <v>0.49833870072541003</v>
      </c>
      <c r="G1878" s="94">
        <f t="shared" si="971"/>
        <v>3.8562338608802761E-3</v>
      </c>
      <c r="H1878" s="6">
        <f t="shared" si="958"/>
        <v>0.32863735078511752</v>
      </c>
      <c r="I1878" s="6">
        <f t="shared" si="966"/>
        <v>0.11149638186753096</v>
      </c>
      <c r="J1878" s="6">
        <f t="shared" si="967"/>
        <v>0.93779801813246899</v>
      </c>
      <c r="K1878" s="6">
        <f t="shared" si="968"/>
        <v>9.2706196797088525E-2</v>
      </c>
      <c r="L1878" s="94">
        <f t="shared" si="969"/>
        <v>2.6786383492384839E-4</v>
      </c>
      <c r="M1878" s="94">
        <f t="shared" si="972"/>
        <v>5.8918176614386139E-4</v>
      </c>
      <c r="N1878" s="6">
        <f t="shared" si="959"/>
        <v>2.9996596037369839E-4</v>
      </c>
      <c r="O1878" s="6">
        <f t="shared" si="973"/>
        <v>0.32944668923989062</v>
      </c>
      <c r="P1878" s="6">
        <f t="shared" si="970"/>
        <v>0.3297466552002643</v>
      </c>
    </row>
    <row r="1879" spans="1:16" x14ac:dyDescent="0.25">
      <c r="A1879" s="33">
        <f t="shared" si="960"/>
        <v>0.32533576913181061</v>
      </c>
      <c r="B1879" s="24">
        <f t="shared" si="961"/>
        <v>8.6642308681894042E-3</v>
      </c>
      <c r="C1879" s="24">
        <f t="shared" si="962"/>
        <v>0.64706445549223979</v>
      </c>
      <c r="D1879" s="24">
        <f t="shared" si="963"/>
        <v>6.1659223107799485E-4</v>
      </c>
      <c r="E1879" s="24">
        <f t="shared" si="964"/>
        <v>8.6999490168922028E-2</v>
      </c>
      <c r="F1879" s="6">
        <f t="shared" si="965"/>
        <v>0.49799614788945629</v>
      </c>
      <c r="G1879" s="94">
        <f t="shared" si="971"/>
        <v>3.850934212930702E-3</v>
      </c>
      <c r="H1879" s="6">
        <f t="shared" si="958"/>
        <v>0.32918670334474132</v>
      </c>
      <c r="I1879" s="6">
        <f t="shared" si="966"/>
        <v>0.10805976406720405</v>
      </c>
      <c r="J1879" s="6">
        <f t="shared" si="967"/>
        <v>0.94123463593279588</v>
      </c>
      <c r="K1879" s="6">
        <f t="shared" si="968"/>
        <v>9.2431245990753988E-2</v>
      </c>
      <c r="L1879" s="94">
        <f t="shared" si="969"/>
        <v>2.6855690986564098E-4</v>
      </c>
      <c r="M1879" s="94">
        <f t="shared" si="972"/>
        <v>5.8918176614386139E-4</v>
      </c>
      <c r="N1879" s="6">
        <f t="shared" si="959"/>
        <v>3.0020853660332579E-4</v>
      </c>
      <c r="O1879" s="6">
        <f t="shared" si="973"/>
        <v>0.32944668923989062</v>
      </c>
      <c r="P1879" s="6">
        <f t="shared" si="970"/>
        <v>0.32974689777649396</v>
      </c>
    </row>
    <row r="1880" spans="1:16" x14ac:dyDescent="0.25">
      <c r="A1880" s="33">
        <f t="shared" si="960"/>
        <v>0.32561586634768691</v>
      </c>
      <c r="B1880" s="24">
        <f t="shared" si="961"/>
        <v>8.3841336523131083E-3</v>
      </c>
      <c r="C1880" s="24">
        <f t="shared" si="962"/>
        <v>0.6364287214181874</v>
      </c>
      <c r="D1880" s="24">
        <f t="shared" si="963"/>
        <v>5.8708561740352402E-4</v>
      </c>
      <c r="E1880" s="24">
        <f t="shared" si="964"/>
        <v>8.7028996782596499E-2</v>
      </c>
      <c r="F1880" s="6">
        <f t="shared" si="965"/>
        <v>0.49782730554391191</v>
      </c>
      <c r="G1880" s="94">
        <f t="shared" si="971"/>
        <v>3.8483233873464503E-3</v>
      </c>
      <c r="H1880" s="6">
        <f t="shared" si="958"/>
        <v>0.32946418973503339</v>
      </c>
      <c r="I1880" s="6">
        <f t="shared" si="966"/>
        <v>0.1062835964768373</v>
      </c>
      <c r="J1880" s="6">
        <f t="shared" si="967"/>
        <v>0.94301080352316269</v>
      </c>
      <c r="K1880" s="6">
        <f t="shared" si="968"/>
        <v>9.2288440871991395E-2</v>
      </c>
      <c r="L1880" s="94">
        <f t="shared" si="969"/>
        <v>2.6892854309388891E-4</v>
      </c>
      <c r="M1880" s="94">
        <f t="shared" si="972"/>
        <v>5.8918176614386139E-4</v>
      </c>
      <c r="N1880" s="6">
        <f t="shared" si="959"/>
        <v>3.0033860823321259E-4</v>
      </c>
      <c r="O1880" s="6">
        <f t="shared" si="973"/>
        <v>0.32944668923989062</v>
      </c>
      <c r="P1880" s="6">
        <f t="shared" si="970"/>
        <v>0.32974702784812382</v>
      </c>
    </row>
    <row r="1881" spans="1:16" x14ac:dyDescent="0.25">
      <c r="A1881" s="33">
        <f t="shared" si="960"/>
        <v>0.3257572854042321</v>
      </c>
      <c r="B1881" s="24">
        <f t="shared" si="961"/>
        <v>8.2427145957679193E-3</v>
      </c>
      <c r="C1881" s="24">
        <f t="shared" si="962"/>
        <v>0.63099306626530538</v>
      </c>
      <c r="D1881" s="24">
        <f t="shared" si="963"/>
        <v>5.7236837468899757E-4</v>
      </c>
      <c r="E1881" s="24">
        <f t="shared" si="964"/>
        <v>8.7043714025311025E-2</v>
      </c>
      <c r="F1881" s="6">
        <f t="shared" si="965"/>
        <v>0.4977431335233628</v>
      </c>
      <c r="G1881" s="94">
        <f t="shared" si="971"/>
        <v>3.8470221579139153E-3</v>
      </c>
      <c r="H1881" s="6">
        <f t="shared" si="958"/>
        <v>0.32960430756214604</v>
      </c>
      <c r="I1881" s="6">
        <f t="shared" si="966"/>
        <v>0.105375842066306</v>
      </c>
      <c r="J1881" s="6">
        <f t="shared" si="967"/>
        <v>0.94391855793369395</v>
      </c>
      <c r="K1881" s="6">
        <f t="shared" si="968"/>
        <v>9.2215279902808575E-2</v>
      </c>
      <c r="L1881" s="94">
        <f t="shared" si="969"/>
        <v>2.6912196113876123E-4</v>
      </c>
      <c r="M1881" s="94">
        <f t="shared" si="972"/>
        <v>5.8918176614386139E-4</v>
      </c>
      <c r="N1881" s="6">
        <f t="shared" si="959"/>
        <v>3.004063045489179E-4</v>
      </c>
      <c r="O1881" s="6">
        <f t="shared" si="973"/>
        <v>0.32944668923989062</v>
      </c>
      <c r="P1881" s="6">
        <f t="shared" si="970"/>
        <v>0.32974709554443954</v>
      </c>
    </row>
    <row r="1882" spans="1:16" x14ac:dyDescent="0.25">
      <c r="A1882" s="33">
        <f t="shared" si="960"/>
        <v>0.32582867939537885</v>
      </c>
      <c r="B1882" s="24">
        <f t="shared" si="961"/>
        <v>8.1713206046211684E-3</v>
      </c>
      <c r="C1882" s="24">
        <f t="shared" si="962"/>
        <v>0.62823166752687243</v>
      </c>
      <c r="D1882" s="24">
        <f t="shared" si="963"/>
        <v>5.6498500112960146E-4</v>
      </c>
      <c r="E1882" s="24">
        <f t="shared" si="964"/>
        <v>8.7051097398870417E-2</v>
      </c>
      <c r="F1882" s="6">
        <f t="shared" si="965"/>
        <v>0.49770091666911009</v>
      </c>
      <c r="G1882" s="94">
        <f t="shared" si="971"/>
        <v>3.8463696033116837E-3</v>
      </c>
      <c r="H1882" s="6">
        <f t="shared" si="958"/>
        <v>0.32967504899869055</v>
      </c>
      <c r="I1882" s="6">
        <f t="shared" si="966"/>
        <v>0.10491468847698771</v>
      </c>
      <c r="J1882" s="6">
        <f t="shared" si="967"/>
        <v>0.94437971152301226</v>
      </c>
      <c r="K1882" s="6">
        <f t="shared" si="968"/>
        <v>9.2178068140072691E-2</v>
      </c>
      <c r="L1882" s="94">
        <f t="shared" si="969"/>
        <v>2.6922111737891344E-4</v>
      </c>
      <c r="M1882" s="94">
        <f t="shared" si="972"/>
        <v>5.8918176614386139E-4</v>
      </c>
      <c r="N1882" s="6">
        <f t="shared" si="959"/>
        <v>3.0044100923297114E-4</v>
      </c>
      <c r="O1882" s="6">
        <f t="shared" si="973"/>
        <v>0.32944668923989062</v>
      </c>
      <c r="P1882" s="6">
        <f t="shared" si="970"/>
        <v>0.32974713024912361</v>
      </c>
    </row>
    <row r="1883" spans="1:16" x14ac:dyDescent="0.25">
      <c r="A1883" s="33">
        <f t="shared" si="960"/>
        <v>0.32586472002059541</v>
      </c>
      <c r="B1883" s="24">
        <f t="shared" si="961"/>
        <v>8.1352799794046082E-3</v>
      </c>
      <c r="C1883" s="24">
        <f t="shared" si="962"/>
        <v>0.62683321029042771</v>
      </c>
      <c r="D1883" s="24">
        <f t="shared" si="963"/>
        <v>5.6126968646774331E-4</v>
      </c>
      <c r="E1883" s="24">
        <f t="shared" si="964"/>
        <v>8.705481271353227E-2</v>
      </c>
      <c r="F1883" s="6">
        <f t="shared" si="965"/>
        <v>0.49767967585019063</v>
      </c>
      <c r="G1883" s="94">
        <f t="shared" si="971"/>
        <v>3.8460413005333973E-3</v>
      </c>
      <c r="H1883" s="6">
        <f t="shared" si="958"/>
        <v>0.32971076132112881</v>
      </c>
      <c r="I1883" s="6">
        <f t="shared" si="966"/>
        <v>0.10468114611850143</v>
      </c>
      <c r="J1883" s="6">
        <f t="shared" si="967"/>
        <v>0.94461325388149853</v>
      </c>
      <c r="K1883" s="6">
        <f t="shared" si="968"/>
        <v>9.215921156707936E-2</v>
      </c>
      <c r="L1883" s="94">
        <f t="shared" si="969"/>
        <v>2.6927156279972448E-4</v>
      </c>
      <c r="M1883" s="94">
        <f t="shared" si="972"/>
        <v>5.8918176614386139E-4</v>
      </c>
      <c r="N1883" s="6">
        <f t="shared" si="959"/>
        <v>3.0045866513025499E-4</v>
      </c>
      <c r="O1883" s="6">
        <f t="shared" si="973"/>
        <v>0.32944668923989062</v>
      </c>
      <c r="P1883" s="6">
        <f t="shared" si="970"/>
        <v>0.32974714790502085</v>
      </c>
    </row>
    <row r="1884" spans="1:16" x14ac:dyDescent="0.25">
      <c r="A1884" s="33">
        <f t="shared" si="960"/>
        <v>0.32588291331254143</v>
      </c>
      <c r="B1884" s="24">
        <f t="shared" si="961"/>
        <v>8.1170866874585856E-3</v>
      </c>
      <c r="C1884" s="24">
        <f t="shared" si="962"/>
        <v>0.62612612254649402</v>
      </c>
      <c r="D1884" s="24">
        <f t="shared" si="963"/>
        <v>5.5939724046632697E-4</v>
      </c>
      <c r="E1884" s="24">
        <f t="shared" si="964"/>
        <v>8.7056685159533687E-2</v>
      </c>
      <c r="F1884" s="6">
        <f t="shared" si="965"/>
        <v>0.49766897157954992</v>
      </c>
      <c r="G1884" s="94">
        <f t="shared" si="971"/>
        <v>3.8458758582771251E-3</v>
      </c>
      <c r="H1884" s="6">
        <f t="shared" si="958"/>
        <v>0.32972878917081855</v>
      </c>
      <c r="I1884" s="6">
        <f t="shared" si="966"/>
        <v>0.10456306246526451</v>
      </c>
      <c r="J1884" s="6">
        <f t="shared" si="967"/>
        <v>0.94473133753473548</v>
      </c>
      <c r="K1884" s="6">
        <f t="shared" si="968"/>
        <v>9.2149674410829871E-2</v>
      </c>
      <c r="L1884" s="94">
        <f t="shared" si="969"/>
        <v>2.6929712767092759E-4</v>
      </c>
      <c r="M1884" s="94">
        <f t="shared" si="972"/>
        <v>5.8918176614386139E-4</v>
      </c>
      <c r="N1884" s="6">
        <f t="shared" si="959"/>
        <v>3.0046761283517611E-4</v>
      </c>
      <c r="O1884" s="6">
        <f t="shared" si="973"/>
        <v>0.32944668923989062</v>
      </c>
      <c r="P1884" s="6">
        <f t="shared" si="970"/>
        <v>0.32974715685272582</v>
      </c>
    </row>
    <row r="1885" spans="1:16" x14ac:dyDescent="0.25">
      <c r="A1885" s="33">
        <f t="shared" si="960"/>
        <v>0.3258920971534951</v>
      </c>
      <c r="B1885" s="24">
        <f t="shared" si="961"/>
        <v>8.1079028465049219E-3</v>
      </c>
      <c r="C1885" s="24">
        <f t="shared" si="962"/>
        <v>0.62576889635198452</v>
      </c>
      <c r="D1885" s="24">
        <f t="shared" si="963"/>
        <v>5.5845281994958249E-4</v>
      </c>
      <c r="E1885" s="24">
        <f t="shared" si="964"/>
        <v>8.7057629580050436E-2</v>
      </c>
      <c r="F1885" s="6">
        <f t="shared" si="965"/>
        <v>0.49766357275592493</v>
      </c>
      <c r="G1885" s="94">
        <f t="shared" si="971"/>
        <v>3.8457924168973875E-3</v>
      </c>
      <c r="H1885" s="6">
        <f t="shared" si="958"/>
        <v>0.32973788957039246</v>
      </c>
      <c r="I1885" s="6">
        <f t="shared" si="966"/>
        <v>0.10450340569078143</v>
      </c>
      <c r="J1885" s="6">
        <f t="shared" si="967"/>
        <v>0.94479099430921853</v>
      </c>
      <c r="K1885" s="6">
        <f t="shared" si="968"/>
        <v>9.214485542773658E-2</v>
      </c>
      <c r="L1885" s="94">
        <f t="shared" si="969"/>
        <v>2.6931005820891515E-4</v>
      </c>
      <c r="M1885" s="94">
        <f>M1877</f>
        <v>5.8918176614386139E-4</v>
      </c>
      <c r="N1885" s="6">
        <f t="shared" si="959"/>
        <v>3.0047213852347175E-4</v>
      </c>
      <c r="O1885" s="6">
        <f>O1877</f>
        <v>0.32944668923989062</v>
      </c>
      <c r="P1885" s="6">
        <f t="shared" si="970"/>
        <v>0.32974716137841409</v>
      </c>
    </row>
    <row r="1886" spans="1:16" x14ac:dyDescent="0.25">
      <c r="A1886" s="33">
        <f t="shared" si="960"/>
        <v>0.32589673305750588</v>
      </c>
      <c r="B1886" s="24">
        <f t="shared" si="961"/>
        <v>8.1032669424941361E-3</v>
      </c>
      <c r="C1886" s="24">
        <f t="shared" si="962"/>
        <v>0.62558849748868006</v>
      </c>
      <c r="D1886" s="24">
        <f t="shared" si="963"/>
        <v>5.5797628466010729E-4</v>
      </c>
      <c r="E1886" s="24">
        <f t="shared" si="964"/>
        <v>8.7058106115339914E-2</v>
      </c>
      <c r="F1886" s="6">
        <f t="shared" si="965"/>
        <v>0.49766084866433496</v>
      </c>
      <c r="G1886" s="94">
        <f t="shared" si="971"/>
        <v>3.8457503151134486E-3</v>
      </c>
      <c r="H1886" s="6">
        <f t="shared" si="958"/>
        <v>0.32974248337261935</v>
      </c>
      <c r="I1886" s="6">
        <f t="shared" si="966"/>
        <v>0.10447327908060958</v>
      </c>
      <c r="J1886" s="6">
        <f t="shared" si="967"/>
        <v>0.94482112091939041</v>
      </c>
      <c r="K1886" s="6">
        <f t="shared" si="968"/>
        <v>9.2142421658212986E-2</v>
      </c>
      <c r="L1886" s="94">
        <f t="shared" si="969"/>
        <v>2.6931659193368156E-4</v>
      </c>
      <c r="M1886" s="94">
        <f t="shared" si="972"/>
        <v>5.8918176614386139E-4</v>
      </c>
      <c r="N1886" s="6">
        <f t="shared" si="959"/>
        <v>3.0047442532714E-4</v>
      </c>
      <c r="O1886" s="6">
        <f t="shared" si="973"/>
        <v>0.32944668923989062</v>
      </c>
      <c r="P1886" s="6">
        <f t="shared" si="970"/>
        <v>0.32974716366521778</v>
      </c>
    </row>
    <row r="1887" spans="1:16" x14ac:dyDescent="0.25">
      <c r="A1887" s="33">
        <f t="shared" si="960"/>
        <v>0.32589907320380507</v>
      </c>
      <c r="B1887" s="24">
        <f t="shared" si="961"/>
        <v>8.1009267961949516E-3</v>
      </c>
      <c r="C1887" s="24">
        <f t="shared" si="962"/>
        <v>0.62549741528970726</v>
      </c>
      <c r="D1887" s="24">
        <f t="shared" si="963"/>
        <v>5.5773578608749941E-4</v>
      </c>
      <c r="E1887" s="24">
        <f t="shared" si="964"/>
        <v>8.7058346613912513E-2</v>
      </c>
      <c r="F1887" s="6">
        <f t="shared" si="965"/>
        <v>0.49765947387686893</v>
      </c>
      <c r="G1887" s="94">
        <f t="shared" si="971"/>
        <v>3.8457290673820184E-3</v>
      </c>
      <c r="H1887" s="6">
        <f t="shared" si="958"/>
        <v>0.32974480227118708</v>
      </c>
      <c r="I1887" s="6">
        <f t="shared" si="966"/>
        <v>0.10445806835338112</v>
      </c>
      <c r="J1887" s="6">
        <f t="shared" si="967"/>
        <v>0.94483633164661884</v>
      </c>
      <c r="K1887" s="6">
        <f t="shared" si="968"/>
        <v>9.2141192816105083E-2</v>
      </c>
      <c r="L1887" s="94">
        <f t="shared" si="969"/>
        <v>2.6931989174106273E-4</v>
      </c>
      <c r="M1887" s="94">
        <f t="shared" si="972"/>
        <v>5.8918176614386139E-4</v>
      </c>
      <c r="N1887" s="6">
        <f t="shared" si="959"/>
        <v>3.0047558025972338E-4</v>
      </c>
      <c r="O1887" s="6">
        <f t="shared" si="973"/>
        <v>0.32944668923989062</v>
      </c>
      <c r="P1887" s="6">
        <f t="shared" si="970"/>
        <v>0.32974716482015032</v>
      </c>
    </row>
    <row r="1888" spans="1:16" x14ac:dyDescent="0.25">
      <c r="A1888" s="33">
        <f t="shared" si="960"/>
        <v>0.32590025447828669</v>
      </c>
      <c r="B1888" s="24">
        <f t="shared" si="961"/>
        <v>8.0997455217133307E-3</v>
      </c>
      <c r="C1888" s="24">
        <f t="shared" si="962"/>
        <v>0.62545143334436704</v>
      </c>
      <c r="D1888" s="24">
        <f t="shared" si="963"/>
        <v>5.5761439849581003E-4</v>
      </c>
      <c r="E1888" s="24">
        <f t="shared" si="964"/>
        <v>8.7058468001504213E-2</v>
      </c>
      <c r="F1888" s="6">
        <f t="shared" si="965"/>
        <v>0.49765877997900454</v>
      </c>
      <c r="G1888" s="94">
        <f t="shared" si="971"/>
        <v>3.8457183430153918E-3</v>
      </c>
      <c r="H1888" s="6">
        <f t="shared" si="958"/>
        <v>0.32974597282130208</v>
      </c>
      <c r="I1888" s="6">
        <f t="shared" si="966"/>
        <v>0.1044503893685093</v>
      </c>
      <c r="J1888" s="6">
        <f t="shared" si="967"/>
        <v>0.9448440106314907</v>
      </c>
      <c r="K1888" s="6">
        <f t="shared" si="968"/>
        <v>9.2140572435145451E-2</v>
      </c>
      <c r="L1888" s="94">
        <f t="shared" si="969"/>
        <v>2.693215578640149E-4</v>
      </c>
      <c r="M1888" s="94">
        <f t="shared" si="972"/>
        <v>5.8918176614386139E-4</v>
      </c>
      <c r="N1888" s="6">
        <f t="shared" si="959"/>
        <v>3.004761634027567E-4</v>
      </c>
      <c r="O1888" s="6">
        <f t="shared" si="973"/>
        <v>0.32944668923989062</v>
      </c>
      <c r="P1888" s="6">
        <f t="shared" si="970"/>
        <v>0.32974716540329335</v>
      </c>
    </row>
    <row r="1889" spans="1:16" x14ac:dyDescent="0.25">
      <c r="A1889" s="33">
        <f t="shared" si="960"/>
        <v>0.32590085076928232</v>
      </c>
      <c r="B1889" s="24">
        <f t="shared" si="961"/>
        <v>8.0991492307176949E-3</v>
      </c>
      <c r="C1889" s="24">
        <f t="shared" si="962"/>
        <v>0.62542822105346829</v>
      </c>
      <c r="D1889" s="24">
        <f t="shared" si="963"/>
        <v>5.5755312699907089E-4</v>
      </c>
      <c r="E1889" s="24">
        <f t="shared" si="964"/>
        <v>8.7058529273000951E-2</v>
      </c>
      <c r="F1889" s="6">
        <f t="shared" si="965"/>
        <v>0.4976584297284482</v>
      </c>
      <c r="G1889" s="94">
        <f t="shared" si="971"/>
        <v>3.8457129298103232E-3</v>
      </c>
      <c r="H1889" s="6">
        <f t="shared" si="958"/>
        <v>0.32974656369909267</v>
      </c>
      <c r="I1889" s="6">
        <f t="shared" si="966"/>
        <v>0.10444651291592921</v>
      </c>
      <c r="J1889" s="6">
        <f t="shared" si="967"/>
        <v>0.94484788708407075</v>
      </c>
      <c r="K1889" s="6">
        <f t="shared" si="968"/>
        <v>9.2140259255566972E-2</v>
      </c>
      <c r="L1889" s="94">
        <f t="shared" si="969"/>
        <v>2.6932239900797229E-4</v>
      </c>
      <c r="M1889" s="94">
        <f t="shared" si="972"/>
        <v>5.8918176614386139E-4</v>
      </c>
      <c r="N1889" s="6">
        <f t="shared" si="959"/>
        <v>3.0047645780314179E-4</v>
      </c>
      <c r="O1889" s="6">
        <f t="shared" si="973"/>
        <v>0.32944668923989062</v>
      </c>
      <c r="P1889" s="6">
        <f t="shared" si="970"/>
        <v>0.32974716569769374</v>
      </c>
    </row>
    <row r="1890" spans="1:16" x14ac:dyDescent="0.25">
      <c r="A1890" s="33">
        <f t="shared" si="960"/>
        <v>0.32590115176858286</v>
      </c>
      <c r="B1890" s="24">
        <f t="shared" si="961"/>
        <v>8.098848231417155E-3</v>
      </c>
      <c r="C1890" s="24">
        <f t="shared" si="962"/>
        <v>0.62541650349931777</v>
      </c>
      <c r="D1890" s="24">
        <f t="shared" si="963"/>
        <v>5.575221988453772E-4</v>
      </c>
      <c r="E1890" s="24">
        <f t="shared" si="964"/>
        <v>8.7058560201154642E-2</v>
      </c>
      <c r="F1890" s="6">
        <f t="shared" si="965"/>
        <v>0.49765825293186017</v>
      </c>
      <c r="G1890" s="94">
        <f t="shared" si="971"/>
        <v>3.8457101973787466E-3</v>
      </c>
      <c r="H1890" s="6">
        <f t="shared" si="958"/>
        <v>0.32974686196596159</v>
      </c>
      <c r="I1890" s="6">
        <f t="shared" si="966"/>
        <v>0.10444455608438608</v>
      </c>
      <c r="J1890" s="6">
        <f t="shared" si="967"/>
        <v>0.94484984391561389</v>
      </c>
      <c r="K1890" s="6">
        <f t="shared" si="968"/>
        <v>9.2140101161862484E-2</v>
      </c>
      <c r="L1890" s="94">
        <f t="shared" si="969"/>
        <v>2.6932282363316656E-4</v>
      </c>
      <c r="M1890" s="94">
        <f t="shared" si="972"/>
        <v>5.8918176614386139E-4</v>
      </c>
      <c r="N1890" s="6">
        <f t="shared" si="959"/>
        <v>3.0047660642195978E-4</v>
      </c>
      <c r="O1890" s="6">
        <f t="shared" si="973"/>
        <v>0.32944668923989062</v>
      </c>
      <c r="P1890" s="6">
        <f t="shared" si="970"/>
        <v>0.32974716584631258</v>
      </c>
    </row>
    <row r="1891" spans="1:16" x14ac:dyDescent="0.25">
      <c r="A1891" s="33">
        <f t="shared" si="960"/>
        <v>0.32590130370875836</v>
      </c>
      <c r="B1891" s="24">
        <f t="shared" si="961"/>
        <v>8.0986962912416582E-3</v>
      </c>
      <c r="C1891" s="24">
        <f t="shared" si="962"/>
        <v>0.62541058856361964</v>
      </c>
      <c r="D1891" s="24">
        <f t="shared" si="963"/>
        <v>5.5750658696514244E-4</v>
      </c>
      <c r="E1891" s="24">
        <f t="shared" si="964"/>
        <v>8.7058575813034875E-2</v>
      </c>
      <c r="F1891" s="6">
        <f t="shared" si="965"/>
        <v>0.4976581636887159</v>
      </c>
      <c r="G1891" s="94">
        <f t="shared" si="971"/>
        <v>3.8457088181059738E-3</v>
      </c>
      <c r="H1891" s="6">
        <f t="shared" si="958"/>
        <v>0.32974701252686434</v>
      </c>
      <c r="I1891" s="6">
        <f t="shared" si="966"/>
        <v>0.10444356829012448</v>
      </c>
      <c r="J1891" s="6">
        <f t="shared" si="967"/>
        <v>0.94485083170987549</v>
      </c>
      <c r="K1891" s="6">
        <f t="shared" si="968"/>
        <v>9.2140021357114021E-2</v>
      </c>
      <c r="L1891" s="94">
        <f t="shared" si="969"/>
        <v>2.6932303798496323E-4</v>
      </c>
      <c r="M1891" s="94">
        <f t="shared" si="972"/>
        <v>5.8918176614386139E-4</v>
      </c>
      <c r="N1891" s="6">
        <f t="shared" si="959"/>
        <v>3.004766814450886E-4</v>
      </c>
      <c r="O1891" s="6">
        <f t="shared" si="973"/>
        <v>0.32944668923989062</v>
      </c>
      <c r="P1891" s="6">
        <f t="shared" si="970"/>
        <v>0.32974716592133568</v>
      </c>
    </row>
    <row r="1892" spans="1:16" x14ac:dyDescent="0.25">
      <c r="A1892" s="33">
        <f t="shared" si="960"/>
        <v>0.32590138040599403</v>
      </c>
      <c r="B1892" s="24">
        <f t="shared" si="961"/>
        <v>8.0986195940059846E-3</v>
      </c>
      <c r="C1892" s="24">
        <f t="shared" si="962"/>
        <v>0.6254076027678086</v>
      </c>
      <c r="D1892" s="24">
        <f t="shared" si="963"/>
        <v>5.57498706364684E-4</v>
      </c>
      <c r="E1892" s="24">
        <f t="shared" si="964"/>
        <v>8.7058583693635339E-2</v>
      </c>
      <c r="F1892" s="6">
        <f t="shared" si="965"/>
        <v>0.49765811864037041</v>
      </c>
      <c r="G1892" s="94">
        <f t="shared" si="971"/>
        <v>3.8457081218738038E-3</v>
      </c>
      <c r="H1892" s="6">
        <f t="shared" si="958"/>
        <v>0.32974708852786783</v>
      </c>
      <c r="I1892" s="6">
        <f t="shared" si="966"/>
        <v>0.10444306966222404</v>
      </c>
      <c r="J1892" s="6">
        <f t="shared" si="967"/>
        <v>0.94485133033777591</v>
      </c>
      <c r="K1892" s="6">
        <f t="shared" si="968"/>
        <v>9.2139981072485416E-2</v>
      </c>
      <c r="L1892" s="94">
        <f t="shared" si="969"/>
        <v>2.6932314618848587E-4</v>
      </c>
      <c r="M1892" s="94">
        <f t="shared" si="972"/>
        <v>5.8918176614386139E-4</v>
      </c>
      <c r="N1892" s="6">
        <f t="shared" si="959"/>
        <v>3.004767193163215E-4</v>
      </c>
      <c r="O1892" s="6">
        <f t="shared" si="973"/>
        <v>0.32944668923989062</v>
      </c>
      <c r="P1892" s="6">
        <f t="shared" si="970"/>
        <v>0.32974716595920694</v>
      </c>
    </row>
    <row r="1893" spans="1:16" x14ac:dyDescent="0.25">
      <c r="A1893" s="33">
        <f t="shared" si="960"/>
        <v>0.32590141912166359</v>
      </c>
      <c r="B1893" s="24">
        <f t="shared" si="961"/>
        <v>8.0985808783364255E-3</v>
      </c>
      <c r="C1893" s="24">
        <f t="shared" si="962"/>
        <v>0.625406095575475</v>
      </c>
      <c r="D1893" s="24">
        <f t="shared" si="963"/>
        <v>5.5749472836390235E-4</v>
      </c>
      <c r="E1893" s="24">
        <f t="shared" si="964"/>
        <v>8.7058587671636115E-2</v>
      </c>
      <c r="F1893" s="6">
        <f t="shared" si="965"/>
        <v>0.49765809590069093</v>
      </c>
      <c r="G1893" s="94">
        <f t="shared" si="971"/>
        <v>3.8457077704270384E-3</v>
      </c>
      <c r="H1893" s="6">
        <f t="shared" si="958"/>
        <v>0.32974712689209063</v>
      </c>
      <c r="I1893" s="6">
        <f t="shared" si="966"/>
        <v>0.10444281796110433</v>
      </c>
      <c r="J1893" s="6">
        <f t="shared" si="967"/>
        <v>0.94485158203889563</v>
      </c>
      <c r="K1893" s="6">
        <f t="shared" si="968"/>
        <v>9.2139960737296273E-2</v>
      </c>
      <c r="L1893" s="94">
        <f t="shared" si="969"/>
        <v>2.6932320080853562E-4</v>
      </c>
      <c r="M1893" s="94">
        <f t="shared" si="972"/>
        <v>5.8918176614386139E-4</v>
      </c>
      <c r="N1893" s="6">
        <f t="shared" si="959"/>
        <v>3.0047673843333893E-4</v>
      </c>
      <c r="O1893" s="6">
        <f t="shared" si="973"/>
        <v>0.32944668923989062</v>
      </c>
      <c r="P1893" s="6">
        <f t="shared" si="970"/>
        <v>0.32974716597832399</v>
      </c>
    </row>
    <row r="1894" spans="1:16" x14ac:dyDescent="0.25">
      <c r="A1894" s="33">
        <f t="shared" si="960"/>
        <v>0.32590143866478027</v>
      </c>
      <c r="B1894" s="24">
        <f t="shared" si="961"/>
        <v>8.098561335219745E-3</v>
      </c>
      <c r="C1894" s="24">
        <f t="shared" si="962"/>
        <v>0.62540533476499149</v>
      </c>
      <c r="D1894" s="24">
        <f t="shared" si="963"/>
        <v>5.5749272032948425E-4</v>
      </c>
      <c r="E1894" s="24">
        <f t="shared" si="964"/>
        <v>8.7058589679670534E-2</v>
      </c>
      <c r="F1894" s="6">
        <f t="shared" si="965"/>
        <v>0.49765808442204662</v>
      </c>
      <c r="G1894" s="94">
        <f t="shared" si="971"/>
        <v>3.8457075930220632E-3</v>
      </c>
      <c r="H1894" s="6">
        <f t="shared" si="958"/>
        <v>0.32974714625780233</v>
      </c>
      <c r="I1894" s="6">
        <f t="shared" si="966"/>
        <v>0.10444269090575359</v>
      </c>
      <c r="J1894" s="6">
        <f t="shared" si="967"/>
        <v>0.94485170909424632</v>
      </c>
      <c r="K1894" s="6">
        <f t="shared" si="968"/>
        <v>9.2139950472362092E-2</v>
      </c>
      <c r="L1894" s="94">
        <f t="shared" si="969"/>
        <v>2.6932322838007215E-4</v>
      </c>
      <c r="M1894" s="94">
        <f t="shared" si="972"/>
        <v>5.8918176614386139E-4</v>
      </c>
      <c r="N1894" s="6">
        <f t="shared" si="959"/>
        <v>3.004767480833767E-4</v>
      </c>
      <c r="O1894" s="6">
        <f t="shared" si="973"/>
        <v>0.32944668923989062</v>
      </c>
      <c r="P1894" s="6">
        <f t="shared" si="970"/>
        <v>0.32974716598797399</v>
      </c>
    </row>
    <row r="1895" spans="1:16" x14ac:dyDescent="0.25">
      <c r="A1895" s="33">
        <f t="shared" si="960"/>
        <v>0.32590144852986613</v>
      </c>
      <c r="B1895" s="24">
        <f t="shared" si="961"/>
        <v>8.0985514701338857E-3</v>
      </c>
      <c r="C1895" s="24">
        <f t="shared" si="962"/>
        <v>0.62540495071839786</v>
      </c>
      <c r="D1895" s="24">
        <f t="shared" si="963"/>
        <v>5.5749170670331763E-4</v>
      </c>
      <c r="E1895" s="24">
        <f t="shared" si="964"/>
        <v>8.7058590693296703E-2</v>
      </c>
      <c r="F1895" s="6">
        <f t="shared" si="965"/>
        <v>0.49765807862779637</v>
      </c>
      <c r="G1895" s="94">
        <f t="shared" si="971"/>
        <v>3.8457075034706513E-3</v>
      </c>
      <c r="H1895" s="6">
        <f t="shared" si="958"/>
        <v>0.32974715603333676</v>
      </c>
      <c r="I1895" s="6">
        <f t="shared" si="966"/>
        <v>0.10444262676997244</v>
      </c>
      <c r="J1895" s="6">
        <f t="shared" si="967"/>
        <v>0.94485177323002756</v>
      </c>
      <c r="K1895" s="6">
        <f t="shared" si="968"/>
        <v>9.2139945290764649E-2</v>
      </c>
      <c r="L1895" s="94">
        <f t="shared" si="969"/>
        <v>2.6932324229781909E-4</v>
      </c>
      <c r="M1895" s="94">
        <f t="shared" si="972"/>
        <v>5.8918176614386139E-4</v>
      </c>
      <c r="N1895" s="6">
        <f t="shared" si="959"/>
        <v>3.0047675295458815E-4</v>
      </c>
      <c r="O1895" s="6">
        <f t="shared" si="973"/>
        <v>0.32944668923989062</v>
      </c>
      <c r="P1895" s="6">
        <f t="shared" si="970"/>
        <v>0.3297471659928452</v>
      </c>
    </row>
    <row r="1896" spans="1:16" x14ac:dyDescent="0.25">
      <c r="A1896" s="33">
        <f t="shared" si="960"/>
        <v>0.32590145350962035</v>
      </c>
      <c r="B1896" s="24">
        <f t="shared" si="961"/>
        <v>8.0985464903796656E-3</v>
      </c>
      <c r="C1896" s="24">
        <f t="shared" si="962"/>
        <v>0.62540475685708419</v>
      </c>
      <c r="D1896" s="24">
        <f t="shared" si="963"/>
        <v>5.5749119503955679E-4</v>
      </c>
      <c r="E1896" s="24">
        <f t="shared" si="964"/>
        <v>8.7058591204960456E-2</v>
      </c>
      <c r="F1896" s="6">
        <f t="shared" si="965"/>
        <v>0.49765807570294318</v>
      </c>
      <c r="G1896" s="94">
        <f t="shared" si="971"/>
        <v>3.8457074582664025E-3</v>
      </c>
      <c r="H1896" s="6">
        <f t="shared" si="958"/>
        <v>0.32974716096788675</v>
      </c>
      <c r="I1896" s="6">
        <f t="shared" si="966"/>
        <v>0.10444259439513306</v>
      </c>
      <c r="J1896" s="6">
        <f t="shared" si="967"/>
        <v>0.94485180560486692</v>
      </c>
      <c r="K1896" s="6">
        <f t="shared" si="968"/>
        <v>9.213994267516698E-2</v>
      </c>
      <c r="L1896" s="94">
        <f t="shared" si="969"/>
        <v>2.6932324932330649E-4</v>
      </c>
      <c r="M1896" s="94">
        <f t="shared" si="972"/>
        <v>5.8918176614386139E-4</v>
      </c>
      <c r="N1896" s="6">
        <f t="shared" si="959"/>
        <v>3.0047675541350875E-4</v>
      </c>
      <c r="O1896" s="6">
        <f t="shared" si="973"/>
        <v>0.32944668923989062</v>
      </c>
      <c r="P1896" s="6">
        <f t="shared" si="970"/>
        <v>0.32974716599530413</v>
      </c>
    </row>
    <row r="1897" spans="1:16" x14ac:dyDescent="0.25">
      <c r="A1897" s="33">
        <f t="shared" si="960"/>
        <v>0.32590145602332904</v>
      </c>
      <c r="B1897" s="24">
        <f t="shared" si="961"/>
        <v>8.0985439766709799E-3</v>
      </c>
      <c r="C1897" s="24">
        <f t="shared" si="962"/>
        <v>0.62540465899864506</v>
      </c>
      <c r="D1897" s="24">
        <f t="shared" si="963"/>
        <v>5.5749093675907049E-4</v>
      </c>
      <c r="E1897" s="24">
        <f t="shared" si="964"/>
        <v>8.705859146324095E-2</v>
      </c>
      <c r="F1897" s="6">
        <f t="shared" si="965"/>
        <v>0.49765807422651942</v>
      </c>
      <c r="G1897" s="94">
        <f t="shared" si="971"/>
        <v>3.8457074354479484E-3</v>
      </c>
      <c r="H1897" s="6">
        <f t="shared" si="958"/>
        <v>0.32974716345877697</v>
      </c>
      <c r="I1897" s="6">
        <f t="shared" si="966"/>
        <v>0.10444257805277372</v>
      </c>
      <c r="J1897" s="6">
        <f t="shared" si="967"/>
        <v>0.94485182194722628</v>
      </c>
      <c r="K1897" s="6">
        <f t="shared" si="968"/>
        <v>9.213994135485036E-2</v>
      </c>
      <c r="L1897" s="94">
        <f t="shared" si="969"/>
        <v>2.6932325286967374E-4</v>
      </c>
      <c r="M1897" s="94">
        <f t="shared" si="972"/>
        <v>5.8918176614386139E-4</v>
      </c>
      <c r="N1897" s="6">
        <f t="shared" si="959"/>
        <v>3.0047675665473728E-4</v>
      </c>
      <c r="O1897" s="6">
        <f t="shared" si="973"/>
        <v>0.32944668923989062</v>
      </c>
      <c r="P1897" s="6">
        <f t="shared" si="970"/>
        <v>0.32974716599654535</v>
      </c>
    </row>
    <row r="1898" spans="1:16" x14ac:dyDescent="0.25">
      <c r="A1898" s="33">
        <f t="shared" si="960"/>
        <v>0.3259014572922132</v>
      </c>
      <c r="B1898" s="24">
        <f t="shared" si="961"/>
        <v>8.0985427077868155E-3</v>
      </c>
      <c r="C1898" s="24">
        <f t="shared" si="962"/>
        <v>0.62540460960109989</v>
      </c>
      <c r="D1898" s="24">
        <f t="shared" si="963"/>
        <v>5.5749080638279323E-4</v>
      </c>
      <c r="E1898" s="24">
        <f t="shared" si="964"/>
        <v>8.7058591593617229E-2</v>
      </c>
      <c r="F1898" s="6">
        <f t="shared" si="965"/>
        <v>0.49765807348124191</v>
      </c>
      <c r="G1898" s="94">
        <f t="shared" si="971"/>
        <v>3.8457074239295207E-3</v>
      </c>
      <c r="H1898" s="6">
        <f t="shared" si="958"/>
        <v>0.32974716471614274</v>
      </c>
      <c r="I1898" s="6">
        <f t="shared" si="966"/>
        <v>0.10444256980338369</v>
      </c>
      <c r="J1898" s="6">
        <f t="shared" si="967"/>
        <v>0.94485183019661623</v>
      </c>
      <c r="K1898" s="6">
        <f t="shared" si="968"/>
        <v>9.2139940688373348E-2</v>
      </c>
      <c r="L1898" s="94">
        <f t="shared" si="969"/>
        <v>2.6932325465982954E-4</v>
      </c>
      <c r="M1898" s="94">
        <f t="shared" si="972"/>
        <v>5.8918176614386139E-4</v>
      </c>
      <c r="N1898" s="6">
        <f t="shared" si="959"/>
        <v>3.0047675728129181E-4</v>
      </c>
      <c r="O1898" s="6">
        <f t="shared" si="973"/>
        <v>0.32944668923989062</v>
      </c>
      <c r="P1898" s="6">
        <f t="shared" si="970"/>
        <v>0.32974716599717191</v>
      </c>
    </row>
    <row r="1900" spans="1:16" x14ac:dyDescent="0.25">
      <c r="A1900" s="11" t="s">
        <v>75</v>
      </c>
      <c r="B1900" s="11"/>
      <c r="C1900" s="11"/>
      <c r="D1900" s="11"/>
      <c r="E1900" s="11"/>
      <c r="F1900">
        <f>F1867+1</f>
        <v>58</v>
      </c>
      <c r="G1900" t="s">
        <v>76</v>
      </c>
      <c r="H1900">
        <f>D$18/100</f>
        <v>0.7</v>
      </c>
      <c r="K1900" t="s">
        <v>15</v>
      </c>
    </row>
    <row r="1901" spans="1:16" x14ac:dyDescent="0.25">
      <c r="A1901" s="4" t="s">
        <v>82</v>
      </c>
      <c r="B1901" s="4" t="s">
        <v>185</v>
      </c>
      <c r="C1901" s="4" t="s">
        <v>186</v>
      </c>
      <c r="D1901" s="4" t="s">
        <v>187</v>
      </c>
      <c r="E1901" s="4" t="s">
        <v>188</v>
      </c>
      <c r="F1901" s="4" t="s">
        <v>79</v>
      </c>
      <c r="G1901" s="4" t="s">
        <v>81</v>
      </c>
      <c r="H1901" s="4" t="s">
        <v>84</v>
      </c>
      <c r="I1901" s="4" t="s">
        <v>60</v>
      </c>
      <c r="J1901" s="4" t="s">
        <v>190</v>
      </c>
      <c r="K1901" s="4" t="s">
        <v>86</v>
      </c>
      <c r="L1901" s="4" t="s">
        <v>88</v>
      </c>
      <c r="M1901" s="4" t="s">
        <v>88</v>
      </c>
      <c r="N1901" s="4" t="s">
        <v>90</v>
      </c>
      <c r="O1901" s="4" t="s">
        <v>92</v>
      </c>
      <c r="P1901" s="4" t="s">
        <v>92</v>
      </c>
    </row>
    <row r="1902" spans="1:16" x14ac:dyDescent="0.25">
      <c r="A1902" s="4" t="s">
        <v>77</v>
      </c>
      <c r="B1902" s="4" t="s">
        <v>10</v>
      </c>
      <c r="C1902" s="4" t="s">
        <v>57</v>
      </c>
      <c r="D1902" s="4" t="s">
        <v>59</v>
      </c>
      <c r="E1902" s="4" t="s">
        <v>189</v>
      </c>
      <c r="F1902" s="4" t="s">
        <v>78</v>
      </c>
      <c r="G1902" s="4" t="s">
        <v>80</v>
      </c>
      <c r="H1902" s="4" t="s">
        <v>83</v>
      </c>
      <c r="I1902" s="4" t="s">
        <v>61</v>
      </c>
      <c r="J1902" s="4" t="s">
        <v>191</v>
      </c>
      <c r="K1902" s="4" t="s">
        <v>85</v>
      </c>
      <c r="L1902" s="4" t="s">
        <v>87</v>
      </c>
      <c r="M1902" s="4" t="s">
        <v>28</v>
      </c>
      <c r="N1902" s="4" t="s">
        <v>89</v>
      </c>
      <c r="O1902" s="4" t="s">
        <v>32</v>
      </c>
      <c r="P1902" s="4" t="s">
        <v>91</v>
      </c>
    </row>
    <row r="1903" spans="1:16" x14ac:dyDescent="0.25">
      <c r="A1903" s="4" t="s">
        <v>0</v>
      </c>
      <c r="B1903" s="4" t="s">
        <v>0</v>
      </c>
      <c r="C1903" s="4" t="s">
        <v>97</v>
      </c>
      <c r="D1903" s="4" t="s">
        <v>17</v>
      </c>
      <c r="E1903" s="4" t="s">
        <v>17</v>
      </c>
      <c r="F1903" s="4" t="s">
        <v>22</v>
      </c>
      <c r="G1903" s="4" t="s">
        <v>0</v>
      </c>
      <c r="H1903" s="4" t="s">
        <v>0</v>
      </c>
      <c r="I1903" s="4" t="s">
        <v>0</v>
      </c>
      <c r="J1903" s="4" t="s">
        <v>0</v>
      </c>
      <c r="K1903" s="4" t="s">
        <v>0</v>
      </c>
      <c r="L1903" s="4" t="s">
        <v>20</v>
      </c>
      <c r="M1903" s="4" t="s">
        <v>20</v>
      </c>
      <c r="N1903" s="4" t="s">
        <v>0</v>
      </c>
      <c r="O1903" s="4" t="s">
        <v>0</v>
      </c>
      <c r="P1903" s="4" t="s">
        <v>0</v>
      </c>
    </row>
    <row r="1904" spans="1:16" x14ac:dyDescent="0.25">
      <c r="A1904" s="24">
        <v>0.2</v>
      </c>
      <c r="B1904" s="24">
        <f>IF(A1904&lt;0.167,A1904,2*0.167-A1904)</f>
        <v>0.13400000000000001</v>
      </c>
      <c r="C1904" s="24">
        <f>2*ACOS((0.167-B1904)/0.167)</f>
        <v>2.7437647987045688</v>
      </c>
      <c r="D1904" s="24">
        <f>0.167^2*(C1904-SIN(C1904))/2</f>
        <v>3.2858095406100046E-2</v>
      </c>
      <c r="E1904" s="24">
        <f>IF(A1904&lt;0.167,D1904,3.1416*(0.167)^2-D1904)</f>
        <v>5.4757986993899971E-2</v>
      </c>
      <c r="F1904" s="6">
        <f>$D$19/E1904</f>
        <v>0.7912162837048089</v>
      </c>
      <c r="G1904" s="94">
        <f>F1904^2/(2*32.2)</f>
        <v>9.7208572608641092E-3</v>
      </c>
      <c r="H1904" s="6">
        <f t="shared" ref="H1904:H1931" si="974">A1904+G1904</f>
        <v>0.20972085726086412</v>
      </c>
      <c r="I1904" s="6">
        <f>0.167*C1904</f>
        <v>0.45820872138366303</v>
      </c>
      <c r="J1904" s="6">
        <f>IF(A1904&lt;0.167,I1904,(2*3.1416*0.167-I1904))</f>
        <v>0.59108567861633698</v>
      </c>
      <c r="K1904" s="6">
        <f>E1904/J1904</f>
        <v>9.2639678095537803E-2</v>
      </c>
      <c r="L1904" s="94">
        <f>($D$21^2)*(F1904^2)/(($D$20^2)*(K1904^1.333))</f>
        <v>6.7588190163551704E-4</v>
      </c>
      <c r="M1904" s="94">
        <f>D1887</f>
        <v>5.5773578608749941E-4</v>
      </c>
      <c r="N1904" s="6">
        <f t="shared" ref="N1904:N1931" si="975">((M1904+L1904)/2)*D$30</f>
        <v>4.3176619070305571E-4</v>
      </c>
      <c r="O1904" s="6">
        <f>H1898</f>
        <v>0.32974716471614274</v>
      </c>
      <c r="P1904" s="6">
        <f>N1904+O1904</f>
        <v>0.3301789309068458</v>
      </c>
    </row>
    <row r="1905" spans="1:16" x14ac:dyDescent="0.25">
      <c r="A1905" s="33">
        <f t="shared" ref="A1905:A1931" si="976">A1904+(P1904-H1904)/2</f>
        <v>0.26022903682299087</v>
      </c>
      <c r="B1905" s="24">
        <f t="shared" ref="B1905:B1931" si="977">IF(A1905&lt;0.167,A1905,2*0.167-A1905)</f>
        <v>7.3770963177009152E-2</v>
      </c>
      <c r="C1905" s="24">
        <f t="shared" ref="C1905:C1931" si="978">2*ACOS((0.167-B1905)/0.167)</f>
        <v>1.9570240101405294</v>
      </c>
      <c r="D1905" s="24">
        <f t="shared" ref="D1905:D1931" si="979">0.167^2*(C1905-SIN(C1905))/2</f>
        <v>1.4372419661257052E-2</v>
      </c>
      <c r="E1905" s="24">
        <f t="shared" ref="E1905:E1931" si="980">IF(A1905&lt;0.167,D1905,3.1416*(0.167)^2-D1905)</f>
        <v>7.3243662738742971E-2</v>
      </c>
      <c r="F1905" s="6">
        <f t="shared" ref="F1905:F1931" si="981">$D$19/E1905</f>
        <v>0.59152436337065351</v>
      </c>
      <c r="G1905" s="94">
        <f>F1905^2/2/32.2</f>
        <v>5.4332464667865982E-3</v>
      </c>
      <c r="H1905" s="6">
        <f t="shared" si="974"/>
        <v>0.26566228328977748</v>
      </c>
      <c r="I1905" s="6">
        <f t="shared" ref="I1905:I1931" si="982">0.167*C1905</f>
        <v>0.32682300969346845</v>
      </c>
      <c r="J1905" s="6">
        <f t="shared" ref="J1905:J1931" si="983">IF(A1905&lt;0.167,I1905,(2*3.1416*0.167-I1905))</f>
        <v>0.72247139030653151</v>
      </c>
      <c r="K1905" s="6">
        <f t="shared" ref="K1905:K1931" si="984">E1905/J1905</f>
        <v>0.10137932618711311</v>
      </c>
      <c r="L1905" s="94">
        <f t="shared" ref="L1905:L1931" si="985">($D$21^2)*(F1905^2)/(($D$20^2)*(K1905^1.333))</f>
        <v>3.3499286530186499E-4</v>
      </c>
      <c r="M1905" s="94">
        <f>M1904</f>
        <v>5.5773578608749941E-4</v>
      </c>
      <c r="N1905" s="6">
        <f t="shared" si="975"/>
        <v>3.1245502798627752E-4</v>
      </c>
      <c r="O1905" s="6">
        <f>O1904</f>
        <v>0.32974716471614274</v>
      </c>
      <c r="P1905" s="6">
        <f t="shared" ref="P1905:P1931" si="986">N1905+O1905</f>
        <v>0.33005961974412901</v>
      </c>
    </row>
    <row r="1906" spans="1:16" x14ac:dyDescent="0.25">
      <c r="A1906" s="33">
        <f t="shared" si="976"/>
        <v>0.29242770505016663</v>
      </c>
      <c r="B1906" s="24">
        <f t="shared" si="977"/>
        <v>4.1572294949833388E-2</v>
      </c>
      <c r="C1906" s="24">
        <f t="shared" si="978"/>
        <v>1.4422480118814591</v>
      </c>
      <c r="D1906" s="24">
        <f t="shared" si="979"/>
        <v>6.2819829580677833E-3</v>
      </c>
      <c r="E1906" s="24">
        <f t="shared" si="980"/>
        <v>8.1334099441932234E-2</v>
      </c>
      <c r="F1906" s="6">
        <f t="shared" si="981"/>
        <v>0.5326844616187284</v>
      </c>
      <c r="G1906" s="94">
        <f t="shared" ref="G1906:G1931" si="987">F1906^2/2/32.2</f>
        <v>4.4060983796589204E-3</v>
      </c>
      <c r="H1906" s="6">
        <f t="shared" si="974"/>
        <v>0.29683380342982557</v>
      </c>
      <c r="I1906" s="6">
        <f t="shared" si="982"/>
        <v>0.24085541798420368</v>
      </c>
      <c r="J1906" s="6">
        <f t="shared" si="983"/>
        <v>0.80843898201579623</v>
      </c>
      <c r="K1906" s="6">
        <f t="shared" si="984"/>
        <v>0.10060635527387649</v>
      </c>
      <c r="L1906" s="94">
        <f t="shared" si="985"/>
        <v>2.7444872183263376E-4</v>
      </c>
      <c r="M1906" s="94">
        <f t="shared" ref="M1906:M1931" si="988">M1905</f>
        <v>5.5773578608749941E-4</v>
      </c>
      <c r="N1906" s="6">
        <f t="shared" si="975"/>
        <v>2.9126457777204658E-4</v>
      </c>
      <c r="O1906" s="6">
        <f t="shared" ref="O1906:O1931" si="989">O1905</f>
        <v>0.32974716471614274</v>
      </c>
      <c r="P1906" s="6">
        <f t="shared" si="986"/>
        <v>0.3300384292939148</v>
      </c>
    </row>
    <row r="1907" spans="1:16" x14ac:dyDescent="0.25">
      <c r="A1907" s="33">
        <f t="shared" si="976"/>
        <v>0.30903001798221125</v>
      </c>
      <c r="B1907" s="24">
        <f t="shared" si="977"/>
        <v>2.4969982017788772E-2</v>
      </c>
      <c r="C1907" s="24">
        <f t="shared" si="978"/>
        <v>1.1078015741168676</v>
      </c>
      <c r="D1907" s="24">
        <f t="shared" si="979"/>
        <v>2.9713304206494635E-3</v>
      </c>
      <c r="E1907" s="24">
        <f t="shared" si="980"/>
        <v>8.4644751979350549E-2</v>
      </c>
      <c r="F1907" s="6">
        <f t="shared" si="981"/>
        <v>0.51184993705267412</v>
      </c>
      <c r="G1907" s="94">
        <f t="shared" si="987"/>
        <v>4.0681732618140743E-3</v>
      </c>
      <c r="H1907" s="6">
        <f t="shared" si="974"/>
        <v>0.31309819124402533</v>
      </c>
      <c r="I1907" s="6">
        <f t="shared" si="982"/>
        <v>0.18500286287751691</v>
      </c>
      <c r="J1907" s="6">
        <f t="shared" si="983"/>
        <v>0.86429153712248308</v>
      </c>
      <c r="K1907" s="6">
        <f t="shared" si="984"/>
        <v>9.7935416863112384E-2</v>
      </c>
      <c r="L1907" s="94">
        <f t="shared" si="985"/>
        <v>2.6265363843686409E-4</v>
      </c>
      <c r="M1907" s="94">
        <f t="shared" si="988"/>
        <v>5.5773578608749941E-4</v>
      </c>
      <c r="N1907" s="6">
        <f t="shared" si="975"/>
        <v>2.8713629858352722E-4</v>
      </c>
      <c r="O1907" s="6">
        <f t="shared" si="989"/>
        <v>0.32974716471614274</v>
      </c>
      <c r="P1907" s="6">
        <f t="shared" si="986"/>
        <v>0.33003430101472625</v>
      </c>
    </row>
    <row r="1908" spans="1:16" x14ac:dyDescent="0.25">
      <c r="A1908" s="33">
        <f t="shared" si="976"/>
        <v>0.31749807286756171</v>
      </c>
      <c r="B1908" s="24">
        <f t="shared" si="977"/>
        <v>1.650192713243831E-2</v>
      </c>
      <c r="C1908" s="24">
        <f t="shared" si="978"/>
        <v>0.89659620326133282</v>
      </c>
      <c r="D1908" s="24">
        <f t="shared" si="979"/>
        <v>1.6090511316305292E-3</v>
      </c>
      <c r="E1908" s="24">
        <f t="shared" si="980"/>
        <v>8.6007031268369491E-2</v>
      </c>
      <c r="F1908" s="6">
        <f t="shared" si="981"/>
        <v>0.50374266305368254</v>
      </c>
      <c r="G1908" s="94">
        <f t="shared" si="987"/>
        <v>3.9403209717455891E-3</v>
      </c>
      <c r="H1908" s="6">
        <f t="shared" si="974"/>
        <v>0.32143839383930728</v>
      </c>
      <c r="I1908" s="6">
        <f t="shared" si="982"/>
        <v>0.1497315659446426</v>
      </c>
      <c r="J1908" s="6">
        <f t="shared" si="983"/>
        <v>0.89956283405535742</v>
      </c>
      <c r="K1908" s="6">
        <f t="shared" si="984"/>
        <v>9.5609809578990207E-2</v>
      </c>
      <c r="L1908" s="94">
        <f t="shared" si="985"/>
        <v>2.6268092197964351E-4</v>
      </c>
      <c r="M1908" s="94">
        <f t="shared" si="988"/>
        <v>5.5773578608749941E-4</v>
      </c>
      <c r="N1908" s="6">
        <f t="shared" si="975"/>
        <v>2.8714584782349998E-4</v>
      </c>
      <c r="O1908" s="6">
        <f t="shared" si="989"/>
        <v>0.32974716471614274</v>
      </c>
      <c r="P1908" s="6">
        <f t="shared" si="986"/>
        <v>0.33003431056396626</v>
      </c>
    </row>
    <row r="1909" spans="1:16" x14ac:dyDescent="0.25">
      <c r="A1909" s="33">
        <f t="shared" si="976"/>
        <v>0.3217960312298912</v>
      </c>
      <c r="B1909" s="24">
        <f t="shared" si="977"/>
        <v>1.220396877010882E-2</v>
      </c>
      <c r="C1909" s="24">
        <f t="shared" si="978"/>
        <v>0.76933986157576495</v>
      </c>
      <c r="D1909" s="24">
        <f t="shared" si="979"/>
        <v>1.0274125626230117E-3</v>
      </c>
      <c r="E1909" s="24">
        <f t="shared" si="980"/>
        <v>8.6588669837377008E-2</v>
      </c>
      <c r="F1909" s="6">
        <f t="shared" si="981"/>
        <v>0.50035889284175006</v>
      </c>
      <c r="G1909" s="94">
        <f t="shared" si="987"/>
        <v>3.8875624479164888E-3</v>
      </c>
      <c r="H1909" s="6">
        <f t="shared" si="974"/>
        <v>0.32568359367780769</v>
      </c>
      <c r="I1909" s="6">
        <f t="shared" si="982"/>
        <v>0.12847975688315275</v>
      </c>
      <c r="J1909" s="6">
        <f t="shared" si="983"/>
        <v>0.92081464311684724</v>
      </c>
      <c r="K1909" s="6">
        <f t="shared" si="984"/>
        <v>9.4034853251556402E-2</v>
      </c>
      <c r="L1909" s="94">
        <f t="shared" si="985"/>
        <v>2.6496593423300257E-4</v>
      </c>
      <c r="M1909" s="94">
        <f t="shared" si="988"/>
        <v>5.5773578608749941E-4</v>
      </c>
      <c r="N1909" s="6">
        <f t="shared" si="975"/>
        <v>2.8794560211217567E-4</v>
      </c>
      <c r="O1909" s="6">
        <f t="shared" si="989"/>
        <v>0.32974716471614274</v>
      </c>
      <c r="P1909" s="6">
        <f t="shared" si="986"/>
        <v>0.33003511031825489</v>
      </c>
    </row>
    <row r="1910" spans="1:16" x14ac:dyDescent="0.25">
      <c r="A1910" s="33">
        <f t="shared" si="976"/>
        <v>0.3239717895501148</v>
      </c>
      <c r="B1910" s="24">
        <f t="shared" si="977"/>
        <v>1.0028210449885222E-2</v>
      </c>
      <c r="C1910" s="24">
        <f t="shared" si="978"/>
        <v>0.69662019200042247</v>
      </c>
      <c r="D1910" s="24">
        <f t="shared" si="979"/>
        <v>7.6682477533333306E-4</v>
      </c>
      <c r="E1910" s="24">
        <f t="shared" si="980"/>
        <v>8.6849257624666679E-2</v>
      </c>
      <c r="F1910" s="6">
        <f t="shared" si="981"/>
        <v>0.49885758563081412</v>
      </c>
      <c r="G1910" s="94">
        <f t="shared" si="987"/>
        <v>3.86426848977337E-3</v>
      </c>
      <c r="H1910" s="6">
        <f t="shared" si="974"/>
        <v>0.32783605803988819</v>
      </c>
      <c r="I1910" s="6">
        <f t="shared" si="982"/>
        <v>0.11633557206407055</v>
      </c>
      <c r="J1910" s="6">
        <f t="shared" si="983"/>
        <v>0.93295882793592944</v>
      </c>
      <c r="K1910" s="6">
        <f t="shared" si="984"/>
        <v>9.3090128979015363E-2</v>
      </c>
      <c r="L1910" s="94">
        <f t="shared" si="985"/>
        <v>2.6694725172851717E-4</v>
      </c>
      <c r="M1910" s="94">
        <f t="shared" si="988"/>
        <v>5.5773578608749941E-4</v>
      </c>
      <c r="N1910" s="6">
        <f t="shared" si="975"/>
        <v>2.8863906323560581E-4</v>
      </c>
      <c r="O1910" s="6">
        <f t="shared" si="989"/>
        <v>0.32974716471614274</v>
      </c>
      <c r="P1910" s="6">
        <f t="shared" si="986"/>
        <v>0.33003580377937836</v>
      </c>
    </row>
    <row r="1911" spans="1:16" x14ac:dyDescent="0.25">
      <c r="A1911" s="33">
        <f t="shared" si="976"/>
        <v>0.32507166241985985</v>
      </c>
      <c r="B1911" s="24">
        <f t="shared" si="977"/>
        <v>8.9283375801401665E-3</v>
      </c>
      <c r="C1911" s="24">
        <f t="shared" si="978"/>
        <v>0.65694075113060046</v>
      </c>
      <c r="D1911" s="24">
        <f t="shared" si="979"/>
        <v>6.4484314543110464E-4</v>
      </c>
      <c r="E1911" s="24">
        <f t="shared" si="980"/>
        <v>8.6971239254568913E-2</v>
      </c>
      <c r="F1911" s="6">
        <f t="shared" si="981"/>
        <v>0.49815791224561345</v>
      </c>
      <c r="G1911" s="94">
        <f t="shared" si="987"/>
        <v>3.8534364213184519E-3</v>
      </c>
      <c r="H1911" s="6">
        <f t="shared" si="974"/>
        <v>0.32892509884117832</v>
      </c>
      <c r="I1911" s="6">
        <f t="shared" si="982"/>
        <v>0.10970910543881028</v>
      </c>
      <c r="J1911" s="6">
        <f t="shared" si="983"/>
        <v>0.93958529456118967</v>
      </c>
      <c r="K1911" s="6">
        <f t="shared" si="984"/>
        <v>9.2563431716102693E-2</v>
      </c>
      <c r="L1911" s="94">
        <f t="shared" si="985"/>
        <v>2.6821997424756434E-4</v>
      </c>
      <c r="M1911" s="94">
        <f t="shared" si="988"/>
        <v>5.5773578608749941E-4</v>
      </c>
      <c r="N1911" s="6">
        <f t="shared" si="975"/>
        <v>2.8908451611727229E-4</v>
      </c>
      <c r="O1911" s="6">
        <f t="shared" si="989"/>
        <v>0.32974716471614274</v>
      </c>
      <c r="P1911" s="6">
        <f t="shared" si="986"/>
        <v>0.33003624923225999</v>
      </c>
    </row>
    <row r="1912" spans="1:16" x14ac:dyDescent="0.25">
      <c r="A1912" s="33">
        <f t="shared" si="976"/>
        <v>0.32562723761540069</v>
      </c>
      <c r="B1912" s="24">
        <f t="shared" si="977"/>
        <v>8.3727623845993304E-3</v>
      </c>
      <c r="C1912" s="24">
        <f t="shared" si="978"/>
        <v>0.63599330926810582</v>
      </c>
      <c r="D1912" s="24">
        <f t="shared" si="979"/>
        <v>5.8589772465313388E-4</v>
      </c>
      <c r="E1912" s="24">
        <f t="shared" si="980"/>
        <v>8.7030184675346886E-2</v>
      </c>
      <c r="F1912" s="6">
        <f t="shared" si="981"/>
        <v>0.49782051059742977</v>
      </c>
      <c r="G1912" s="94">
        <f t="shared" si="987"/>
        <v>3.8482183349609574E-3</v>
      </c>
      <c r="H1912" s="6">
        <f t="shared" si="974"/>
        <v>0.32947545595036165</v>
      </c>
      <c r="I1912" s="6">
        <f t="shared" si="982"/>
        <v>0.10621088264777367</v>
      </c>
      <c r="J1912" s="6">
        <f t="shared" si="983"/>
        <v>0.94308351735222629</v>
      </c>
      <c r="K1912" s="6">
        <f t="shared" si="984"/>
        <v>9.2282584812520413E-2</v>
      </c>
      <c r="L1912" s="94">
        <f t="shared" si="985"/>
        <v>2.6894394994280671E-4</v>
      </c>
      <c r="M1912" s="94">
        <f t="shared" si="988"/>
        <v>5.5773578608749941E-4</v>
      </c>
      <c r="N1912" s="6">
        <f t="shared" si="975"/>
        <v>2.8933790761060714E-4</v>
      </c>
      <c r="O1912" s="6">
        <f t="shared" si="989"/>
        <v>0.32974716471614274</v>
      </c>
      <c r="P1912" s="6">
        <f t="shared" si="986"/>
        <v>0.33003650262375334</v>
      </c>
    </row>
    <row r="1913" spans="1:16" x14ac:dyDescent="0.25">
      <c r="A1913" s="33">
        <f t="shared" si="976"/>
        <v>0.3259077609520965</v>
      </c>
      <c r="B1913" s="24">
        <f t="shared" si="977"/>
        <v>8.0922390479035156E-3</v>
      </c>
      <c r="C1913" s="24">
        <f t="shared" si="978"/>
        <v>0.62515916210078259</v>
      </c>
      <c r="D1913" s="24">
        <f t="shared" si="979"/>
        <v>5.5684323607386316E-4</v>
      </c>
      <c r="E1913" s="24">
        <f t="shared" si="980"/>
        <v>8.7059239163926161E-2</v>
      </c>
      <c r="F1913" s="6">
        <f t="shared" si="981"/>
        <v>0.49765437176508315</v>
      </c>
      <c r="G1913" s="94">
        <f t="shared" si="987"/>
        <v>3.8456502133058942E-3</v>
      </c>
      <c r="H1913" s="6">
        <f t="shared" si="974"/>
        <v>0.32975341116540241</v>
      </c>
      <c r="I1913" s="6">
        <f t="shared" si="982"/>
        <v>0.1044015800708307</v>
      </c>
      <c r="J1913" s="6">
        <f t="shared" si="983"/>
        <v>0.94489281992916929</v>
      </c>
      <c r="K1913" s="6">
        <f t="shared" si="984"/>
        <v>9.2136628967560849E-2</v>
      </c>
      <c r="L1913" s="94">
        <f t="shared" si="985"/>
        <v>2.6933215199182917E-4</v>
      </c>
      <c r="M1913" s="94">
        <f t="shared" si="988"/>
        <v>5.5773578608749941E-4</v>
      </c>
      <c r="N1913" s="6">
        <f t="shared" si="975"/>
        <v>2.8947377832776498E-4</v>
      </c>
      <c r="O1913" s="6">
        <f t="shared" si="989"/>
        <v>0.32974716471614274</v>
      </c>
      <c r="P1913" s="6">
        <f t="shared" si="986"/>
        <v>0.33003663849447051</v>
      </c>
    </row>
    <row r="1914" spans="1:16" x14ac:dyDescent="0.25">
      <c r="A1914" s="33">
        <f t="shared" si="976"/>
        <v>0.32604937461663053</v>
      </c>
      <c r="B1914" s="24">
        <f t="shared" si="977"/>
        <v>7.9506253833694918E-3</v>
      </c>
      <c r="C1914" s="24">
        <f t="shared" si="978"/>
        <v>0.61962032187605098</v>
      </c>
      <c r="D1914" s="24">
        <f t="shared" si="979"/>
        <v>5.4236038185633863E-4</v>
      </c>
      <c r="E1914" s="24">
        <f t="shared" si="980"/>
        <v>8.7073722018143673E-2</v>
      </c>
      <c r="F1914" s="6">
        <f t="shared" si="981"/>
        <v>0.4975715975876398</v>
      </c>
      <c r="G1914" s="94">
        <f t="shared" si="987"/>
        <v>3.8443710361167104E-3</v>
      </c>
      <c r="H1914" s="6">
        <f t="shared" si="974"/>
        <v>0.32989374565274726</v>
      </c>
      <c r="I1914" s="6">
        <f t="shared" si="982"/>
        <v>0.10347659375330052</v>
      </c>
      <c r="J1914" s="6">
        <f t="shared" si="983"/>
        <v>0.94581780624669942</v>
      </c>
      <c r="K1914" s="6">
        <f t="shared" si="984"/>
        <v>9.2061834153534722E-2</v>
      </c>
      <c r="L1914" s="94">
        <f t="shared" si="985"/>
        <v>2.695341889457521E-4</v>
      </c>
      <c r="M1914" s="94">
        <f t="shared" si="988"/>
        <v>5.5773578608749941E-4</v>
      </c>
      <c r="N1914" s="6">
        <f t="shared" si="975"/>
        <v>2.8954449126163801E-4</v>
      </c>
      <c r="O1914" s="6">
        <f t="shared" si="989"/>
        <v>0.32974716471614274</v>
      </c>
      <c r="P1914" s="6">
        <f t="shared" si="986"/>
        <v>0.33003670920740436</v>
      </c>
    </row>
    <row r="1915" spans="1:16" x14ac:dyDescent="0.25">
      <c r="A1915" s="33">
        <f t="shared" si="976"/>
        <v>0.32612085639395905</v>
      </c>
      <c r="B1915" s="24">
        <f t="shared" si="977"/>
        <v>7.8791436060409725E-3</v>
      </c>
      <c r="C1915" s="24">
        <f t="shared" si="978"/>
        <v>0.61680622755816428</v>
      </c>
      <c r="D1915" s="24">
        <f t="shared" si="979"/>
        <v>5.3509743729347639E-4</v>
      </c>
      <c r="E1915" s="24">
        <f t="shared" si="980"/>
        <v>8.708098496270654E-2</v>
      </c>
      <c r="F1915" s="6">
        <f t="shared" si="981"/>
        <v>0.49753009788559938</v>
      </c>
      <c r="G1915" s="94">
        <f t="shared" si="987"/>
        <v>3.8437297872989762E-3</v>
      </c>
      <c r="H1915" s="6">
        <f t="shared" si="974"/>
        <v>0.32996458618125801</v>
      </c>
      <c r="I1915" s="6">
        <f t="shared" si="982"/>
        <v>0.10300664000221343</v>
      </c>
      <c r="J1915" s="6">
        <f t="shared" si="983"/>
        <v>0.94628775999778658</v>
      </c>
      <c r="K1915" s="6">
        <f t="shared" si="984"/>
        <v>9.2023788792227668E-2</v>
      </c>
      <c r="L1915" s="94">
        <f t="shared" si="985"/>
        <v>2.6963775629682549E-4</v>
      </c>
      <c r="M1915" s="94">
        <f t="shared" si="988"/>
        <v>5.5773578608749941E-4</v>
      </c>
      <c r="N1915" s="6">
        <f t="shared" si="975"/>
        <v>2.895807398345137E-4</v>
      </c>
      <c r="O1915" s="6">
        <f t="shared" si="989"/>
        <v>0.32974716471614274</v>
      </c>
      <c r="P1915" s="6">
        <f t="shared" si="986"/>
        <v>0.33003674545597728</v>
      </c>
    </row>
    <row r="1916" spans="1:16" x14ac:dyDescent="0.25">
      <c r="A1916" s="33">
        <f t="shared" si="976"/>
        <v>0.32615693603131868</v>
      </c>
      <c r="B1916" s="24">
        <f t="shared" si="977"/>
        <v>7.8430639686813408E-3</v>
      </c>
      <c r="C1916" s="24">
        <f t="shared" si="978"/>
        <v>0.61538111431038311</v>
      </c>
      <c r="D1916" s="24">
        <f t="shared" si="979"/>
        <v>5.3144371846630895E-4</v>
      </c>
      <c r="E1916" s="24">
        <f t="shared" si="980"/>
        <v>8.708463868153371E-2</v>
      </c>
      <c r="F1916" s="6">
        <f t="shared" si="981"/>
        <v>0.49750922353722693</v>
      </c>
      <c r="G1916" s="94">
        <f t="shared" si="987"/>
        <v>3.8434072593884227E-3</v>
      </c>
      <c r="H1916" s="6">
        <f t="shared" si="974"/>
        <v>0.3300003432907071</v>
      </c>
      <c r="I1916" s="6">
        <f t="shared" si="982"/>
        <v>0.10276864608983399</v>
      </c>
      <c r="J1916" s="6">
        <f t="shared" si="983"/>
        <v>0.94652575391016591</v>
      </c>
      <c r="K1916" s="6">
        <f t="shared" si="984"/>
        <v>9.2004510518367624E-2</v>
      </c>
      <c r="L1916" s="94">
        <f t="shared" si="985"/>
        <v>2.6969044025050717E-4</v>
      </c>
      <c r="M1916" s="94">
        <f t="shared" si="988"/>
        <v>5.5773578608749941E-4</v>
      </c>
      <c r="N1916" s="6">
        <f t="shared" si="975"/>
        <v>2.8959917921830228E-4</v>
      </c>
      <c r="O1916" s="6">
        <f t="shared" si="989"/>
        <v>0.32974716471614274</v>
      </c>
      <c r="P1916" s="6">
        <f t="shared" si="986"/>
        <v>0.33003676389536102</v>
      </c>
    </row>
    <row r="1917" spans="1:16" x14ac:dyDescent="0.25">
      <c r="A1917" s="33">
        <f t="shared" si="976"/>
        <v>0.32617514633364564</v>
      </c>
      <c r="B1917" s="24">
        <f t="shared" si="977"/>
        <v>7.8248536663543811E-3</v>
      </c>
      <c r="C1917" s="24">
        <f t="shared" si="978"/>
        <v>0.61466060895935826</v>
      </c>
      <c r="D1917" s="24">
        <f t="shared" si="979"/>
        <v>5.2960270426189663E-4</v>
      </c>
      <c r="E1917" s="24">
        <f t="shared" si="980"/>
        <v>8.7086479695738114E-2</v>
      </c>
      <c r="F1917" s="6">
        <f t="shared" si="981"/>
        <v>0.49749870615782943</v>
      </c>
      <c r="G1917" s="94">
        <f t="shared" si="987"/>
        <v>3.8432447613154391E-3</v>
      </c>
      <c r="H1917" s="6">
        <f t="shared" si="974"/>
        <v>0.33001839109496106</v>
      </c>
      <c r="I1917" s="6">
        <f t="shared" si="982"/>
        <v>0.10264832169621284</v>
      </c>
      <c r="J1917" s="6">
        <f t="shared" si="983"/>
        <v>0.94664607830378711</v>
      </c>
      <c r="K1917" s="6">
        <f t="shared" si="984"/>
        <v>9.1994760968936579E-2</v>
      </c>
      <c r="L1917" s="94">
        <f t="shared" si="985"/>
        <v>2.6971713619695881E-4</v>
      </c>
      <c r="M1917" s="94">
        <f t="shared" si="988"/>
        <v>5.5773578608749941E-4</v>
      </c>
      <c r="N1917" s="6">
        <f t="shared" si="975"/>
        <v>2.8960852279956038E-4</v>
      </c>
      <c r="O1917" s="6">
        <f t="shared" si="989"/>
        <v>0.32974716471614274</v>
      </c>
      <c r="P1917" s="6">
        <f t="shared" si="986"/>
        <v>0.33003677323894232</v>
      </c>
    </row>
    <row r="1918" spans="1:16" x14ac:dyDescent="0.25">
      <c r="A1918" s="33">
        <f t="shared" si="976"/>
        <v>0.32618433740563624</v>
      </c>
      <c r="B1918" s="24">
        <f t="shared" si="977"/>
        <v>7.8156625943637814E-3</v>
      </c>
      <c r="C1918" s="24">
        <f t="shared" si="978"/>
        <v>0.6142966460354029</v>
      </c>
      <c r="D1918" s="24">
        <f t="shared" si="979"/>
        <v>5.2867430412999097E-4</v>
      </c>
      <c r="E1918" s="24">
        <f t="shared" si="980"/>
        <v>8.7087408095870025E-2</v>
      </c>
      <c r="F1918" s="6">
        <f t="shared" si="981"/>
        <v>0.49749340254534946</v>
      </c>
      <c r="G1918" s="94">
        <f t="shared" si="987"/>
        <v>3.8431628195054208E-3</v>
      </c>
      <c r="H1918" s="6">
        <f t="shared" si="974"/>
        <v>0.33002750022514166</v>
      </c>
      <c r="I1918" s="6">
        <f t="shared" si="982"/>
        <v>0.10258753988791229</v>
      </c>
      <c r="J1918" s="6">
        <f t="shared" si="983"/>
        <v>0.94670686011208771</v>
      </c>
      <c r="K1918" s="6">
        <f t="shared" si="984"/>
        <v>9.1989835254345884E-2</v>
      </c>
      <c r="L1918" s="94">
        <f t="shared" si="985"/>
        <v>2.6973063697584358E-4</v>
      </c>
      <c r="M1918" s="94">
        <f>M1910</f>
        <v>5.5773578608749941E-4</v>
      </c>
      <c r="N1918" s="6">
        <f t="shared" si="975"/>
        <v>2.8961324807217004E-4</v>
      </c>
      <c r="O1918" s="6">
        <f>O1910</f>
        <v>0.32974716471614274</v>
      </c>
      <c r="P1918" s="6">
        <f t="shared" si="986"/>
        <v>0.33003677796421493</v>
      </c>
    </row>
    <row r="1919" spans="1:16" x14ac:dyDescent="0.25">
      <c r="A1919" s="33">
        <f t="shared" si="976"/>
        <v>0.32618897627517285</v>
      </c>
      <c r="B1919" s="24">
        <f t="shared" si="977"/>
        <v>7.8110237248271708E-3</v>
      </c>
      <c r="C1919" s="24">
        <f t="shared" si="978"/>
        <v>0.61411286926559638</v>
      </c>
      <c r="D1919" s="24">
        <f t="shared" si="979"/>
        <v>5.2820592913894299E-4</v>
      </c>
      <c r="E1919" s="24">
        <f t="shared" si="980"/>
        <v>8.7087876470861081E-2</v>
      </c>
      <c r="F1919" s="6">
        <f t="shared" si="981"/>
        <v>0.49749072693219404</v>
      </c>
      <c r="G1919" s="94">
        <f t="shared" si="987"/>
        <v>3.8431214811106033E-3</v>
      </c>
      <c r="H1919" s="6">
        <f t="shared" si="974"/>
        <v>0.33003209775628345</v>
      </c>
      <c r="I1919" s="6">
        <f t="shared" si="982"/>
        <v>0.10255684916735461</v>
      </c>
      <c r="J1919" s="6">
        <f t="shared" si="983"/>
        <v>0.94673755083264532</v>
      </c>
      <c r="K1919" s="6">
        <f t="shared" si="984"/>
        <v>9.1987347913123602E-2</v>
      </c>
      <c r="L1919" s="94">
        <f t="shared" si="985"/>
        <v>2.6973745786900035E-4</v>
      </c>
      <c r="M1919" s="94">
        <f t="shared" si="988"/>
        <v>5.5773578608749941E-4</v>
      </c>
      <c r="N1919" s="6">
        <f t="shared" si="975"/>
        <v>2.8961563538477492E-4</v>
      </c>
      <c r="O1919" s="6">
        <f t="shared" si="989"/>
        <v>0.32974716471614274</v>
      </c>
      <c r="P1919" s="6">
        <f t="shared" si="986"/>
        <v>0.3300367803515275</v>
      </c>
    </row>
    <row r="1920" spans="1:16" x14ac:dyDescent="0.25">
      <c r="A1920" s="33">
        <f t="shared" si="976"/>
        <v>0.32619131757279485</v>
      </c>
      <c r="B1920" s="24">
        <f t="shared" si="977"/>
        <v>7.8086824272051714E-3</v>
      </c>
      <c r="C1920" s="24">
        <f t="shared" si="978"/>
        <v>0.61402009452048523</v>
      </c>
      <c r="D1920" s="24">
        <f t="shared" si="979"/>
        <v>5.279695857436336E-4</v>
      </c>
      <c r="E1920" s="24">
        <f t="shared" si="980"/>
        <v>8.708811281425638E-2</v>
      </c>
      <c r="F1920" s="6">
        <f t="shared" si="981"/>
        <v>0.4974893768208673</v>
      </c>
      <c r="G1920" s="94">
        <f t="shared" si="987"/>
        <v>3.8431006218884295E-3</v>
      </c>
      <c r="H1920" s="6">
        <f t="shared" si="974"/>
        <v>0.33003441819468327</v>
      </c>
      <c r="I1920" s="6">
        <f t="shared" si="982"/>
        <v>0.10254135578492105</v>
      </c>
      <c r="J1920" s="6">
        <f t="shared" si="983"/>
        <v>0.94675304421507889</v>
      </c>
      <c r="K1920" s="6">
        <f t="shared" si="984"/>
        <v>9.19860921983707E-2</v>
      </c>
      <c r="L1920" s="94">
        <f t="shared" si="985"/>
        <v>2.6974090220898404E-4</v>
      </c>
      <c r="M1920" s="94">
        <f t="shared" si="988"/>
        <v>5.5773578608749941E-4</v>
      </c>
      <c r="N1920" s="6">
        <f t="shared" si="975"/>
        <v>2.8961684090376917E-4</v>
      </c>
      <c r="O1920" s="6">
        <f t="shared" si="989"/>
        <v>0.32974716471614274</v>
      </c>
      <c r="P1920" s="6">
        <f t="shared" si="986"/>
        <v>0.33003678155704652</v>
      </c>
    </row>
    <row r="1921" spans="1:16" x14ac:dyDescent="0.25">
      <c r="A1921" s="33">
        <f t="shared" si="976"/>
        <v>0.32619249925397648</v>
      </c>
      <c r="B1921" s="24">
        <f t="shared" si="977"/>
        <v>7.8075007460235435E-3</v>
      </c>
      <c r="C1921" s="24">
        <f t="shared" si="978"/>
        <v>0.61397326483142756</v>
      </c>
      <c r="D1921" s="24">
        <f t="shared" si="979"/>
        <v>5.2785031350897102E-4</v>
      </c>
      <c r="E1921" s="24">
        <f t="shared" si="980"/>
        <v>8.7088232086491052E-2</v>
      </c>
      <c r="F1921" s="6">
        <f t="shared" si="981"/>
        <v>0.49748869548116986</v>
      </c>
      <c r="G1921" s="94">
        <f t="shared" si="987"/>
        <v>3.8430900952104987E-3</v>
      </c>
      <c r="H1921" s="6">
        <f t="shared" si="974"/>
        <v>0.33003558934918698</v>
      </c>
      <c r="I1921" s="6">
        <f t="shared" si="982"/>
        <v>0.10253353522684841</v>
      </c>
      <c r="J1921" s="6">
        <f t="shared" si="983"/>
        <v>0.94676086477315158</v>
      </c>
      <c r="K1921" s="6">
        <f t="shared" si="984"/>
        <v>9.1985458342068047E-2</v>
      </c>
      <c r="L1921" s="94">
        <f t="shared" si="985"/>
        <v>2.6974264105411811E-4</v>
      </c>
      <c r="M1921" s="94">
        <f t="shared" si="988"/>
        <v>5.5773578608749941E-4</v>
      </c>
      <c r="N1921" s="6">
        <f t="shared" si="975"/>
        <v>2.8961744949956614E-4</v>
      </c>
      <c r="O1921" s="6">
        <f t="shared" si="989"/>
        <v>0.32974716471614274</v>
      </c>
      <c r="P1921" s="6">
        <f t="shared" si="986"/>
        <v>0.33003678216564231</v>
      </c>
    </row>
    <row r="1922" spans="1:16" x14ac:dyDescent="0.25">
      <c r="A1922" s="33">
        <f t="shared" si="976"/>
        <v>0.32619309566220411</v>
      </c>
      <c r="B1922" s="24">
        <f t="shared" si="977"/>
        <v>7.8069043377959058E-3</v>
      </c>
      <c r="C1922" s="24">
        <f t="shared" si="978"/>
        <v>0.61394962802955222</v>
      </c>
      <c r="D1922" s="24">
        <f t="shared" si="979"/>
        <v>5.2779011877096646E-4</v>
      </c>
      <c r="E1922" s="24">
        <f t="shared" si="980"/>
        <v>8.7088292281229052E-2</v>
      </c>
      <c r="F1922" s="6">
        <f t="shared" si="981"/>
        <v>0.49748835162092303</v>
      </c>
      <c r="G1922" s="94">
        <f t="shared" si="987"/>
        <v>3.8430847825854523E-3</v>
      </c>
      <c r="H1922" s="6">
        <f t="shared" si="974"/>
        <v>0.33003618044478955</v>
      </c>
      <c r="I1922" s="6">
        <f t="shared" si="982"/>
        <v>0.10252958788093523</v>
      </c>
      <c r="J1922" s="6">
        <f t="shared" si="983"/>
        <v>0.94676481211906471</v>
      </c>
      <c r="K1922" s="6">
        <f t="shared" si="984"/>
        <v>9.1985138406555894E-2</v>
      </c>
      <c r="L1922" s="94">
        <f t="shared" si="985"/>
        <v>2.697435187828901E-4</v>
      </c>
      <c r="M1922" s="94">
        <f t="shared" si="988"/>
        <v>5.5773578608749941E-4</v>
      </c>
      <c r="N1922" s="6">
        <f t="shared" si="975"/>
        <v>2.8961775670463628E-4</v>
      </c>
      <c r="O1922" s="6">
        <f t="shared" si="989"/>
        <v>0.32974716471614274</v>
      </c>
      <c r="P1922" s="6">
        <f t="shared" si="986"/>
        <v>0.3300367824728474</v>
      </c>
    </row>
    <row r="1923" spans="1:16" x14ac:dyDescent="0.25">
      <c r="A1923" s="33">
        <f t="shared" si="976"/>
        <v>0.32619339667623304</v>
      </c>
      <c r="B1923" s="24">
        <f t="shared" si="977"/>
        <v>7.8066033237669807E-3</v>
      </c>
      <c r="C1923" s="24">
        <f t="shared" si="978"/>
        <v>0.61393769793165687</v>
      </c>
      <c r="D1923" s="24">
        <f t="shared" si="979"/>
        <v>5.2775973865291275E-4</v>
      </c>
      <c r="E1923" s="24">
        <f t="shared" si="980"/>
        <v>8.7088322661347098E-2</v>
      </c>
      <c r="F1923" s="6">
        <f t="shared" si="981"/>
        <v>0.49748817807578644</v>
      </c>
      <c r="G1923" s="94">
        <f t="shared" si="987"/>
        <v>3.8430821013224438E-3</v>
      </c>
      <c r="H1923" s="6">
        <f t="shared" si="974"/>
        <v>0.33003647877755549</v>
      </c>
      <c r="I1923" s="6">
        <f t="shared" si="982"/>
        <v>0.10252759555458671</v>
      </c>
      <c r="J1923" s="6">
        <f t="shared" si="983"/>
        <v>0.94676680444541328</v>
      </c>
      <c r="K1923" s="6">
        <f t="shared" si="984"/>
        <v>9.198497692614048E-2</v>
      </c>
      <c r="L1923" s="94">
        <f t="shared" si="985"/>
        <v>2.697439618114989E-4</v>
      </c>
      <c r="M1923" s="94">
        <f t="shared" si="988"/>
        <v>5.5773578608749941E-4</v>
      </c>
      <c r="N1923" s="6">
        <f t="shared" si="975"/>
        <v>2.8961791176464939E-4</v>
      </c>
      <c r="O1923" s="6">
        <f t="shared" si="989"/>
        <v>0.32974716471614274</v>
      </c>
      <c r="P1923" s="6">
        <f t="shared" si="986"/>
        <v>0.33003678262790737</v>
      </c>
    </row>
    <row r="1924" spans="1:16" x14ac:dyDescent="0.25">
      <c r="A1924" s="33">
        <f t="shared" si="976"/>
        <v>0.32619354860140898</v>
      </c>
      <c r="B1924" s="24">
        <f t="shared" si="977"/>
        <v>7.8064513985910411E-3</v>
      </c>
      <c r="C1924" s="24">
        <f t="shared" si="978"/>
        <v>0.61393167659142556</v>
      </c>
      <c r="D1924" s="24">
        <f t="shared" si="979"/>
        <v>5.2774440568171708E-4</v>
      </c>
      <c r="E1924" s="24">
        <f t="shared" si="980"/>
        <v>8.7088337994318296E-2</v>
      </c>
      <c r="F1924" s="6">
        <f t="shared" si="981"/>
        <v>0.49748809048688442</v>
      </c>
      <c r="G1924" s="94">
        <f t="shared" si="987"/>
        <v>3.8430807480789825E-3</v>
      </c>
      <c r="H1924" s="6">
        <f t="shared" si="974"/>
        <v>0.33003662934948796</v>
      </c>
      <c r="I1924" s="6">
        <f t="shared" si="982"/>
        <v>0.10252658999076808</v>
      </c>
      <c r="J1924" s="6">
        <f t="shared" si="983"/>
        <v>0.94676781000923182</v>
      </c>
      <c r="K1924" s="6">
        <f t="shared" si="984"/>
        <v>9.1984895423798896E-2</v>
      </c>
      <c r="L1924" s="94">
        <f t="shared" si="985"/>
        <v>2.6974418542039647E-4</v>
      </c>
      <c r="M1924" s="94">
        <f t="shared" si="988"/>
        <v>5.5773578608749941E-4</v>
      </c>
      <c r="N1924" s="6">
        <f t="shared" si="975"/>
        <v>2.8961799002776353E-4</v>
      </c>
      <c r="O1924" s="6">
        <f t="shared" si="989"/>
        <v>0.32974716471614274</v>
      </c>
      <c r="P1924" s="6">
        <f t="shared" si="986"/>
        <v>0.33003678270617048</v>
      </c>
    </row>
    <row r="1925" spans="1:16" x14ac:dyDescent="0.25">
      <c r="A1925" s="33">
        <f t="shared" si="976"/>
        <v>0.32619362527975027</v>
      </c>
      <c r="B1925" s="24">
        <f t="shared" si="977"/>
        <v>7.8063747202497535E-3</v>
      </c>
      <c r="C1925" s="24">
        <f t="shared" si="978"/>
        <v>0.613928637531719</v>
      </c>
      <c r="D1925" s="24">
        <f t="shared" si="979"/>
        <v>5.2773666701437559E-4</v>
      </c>
      <c r="E1925" s="24">
        <f t="shared" si="980"/>
        <v>8.7088345732985642E-2</v>
      </c>
      <c r="F1925" s="6">
        <f t="shared" si="981"/>
        <v>0.49748804628011012</v>
      </c>
      <c r="G1925" s="94">
        <f t="shared" si="987"/>
        <v>3.8430800650869714E-3</v>
      </c>
      <c r="H1925" s="6">
        <f t="shared" si="974"/>
        <v>0.33003670534483726</v>
      </c>
      <c r="I1925" s="6">
        <f t="shared" si="982"/>
        <v>0.10252608246779708</v>
      </c>
      <c r="J1925" s="6">
        <f t="shared" si="983"/>
        <v>0.94676831753220292</v>
      </c>
      <c r="K1925" s="6">
        <f t="shared" si="984"/>
        <v>9.1984854288307411E-2</v>
      </c>
      <c r="L1925" s="94">
        <f t="shared" si="985"/>
        <v>2.6974429828019149E-4</v>
      </c>
      <c r="M1925" s="94">
        <f t="shared" si="988"/>
        <v>5.5773578608749941E-4</v>
      </c>
      <c r="N1925" s="6">
        <f t="shared" si="975"/>
        <v>2.8961802952869178E-4</v>
      </c>
      <c r="O1925" s="6">
        <f t="shared" si="989"/>
        <v>0.32974716471614274</v>
      </c>
      <c r="P1925" s="6">
        <f t="shared" si="986"/>
        <v>0.33003678274567144</v>
      </c>
    </row>
    <row r="1926" spans="1:16" x14ac:dyDescent="0.25">
      <c r="A1926" s="33">
        <f t="shared" si="976"/>
        <v>0.32619366398016736</v>
      </c>
      <c r="B1926" s="24">
        <f t="shared" si="977"/>
        <v>7.8063360198326603E-3</v>
      </c>
      <c r="C1926" s="24">
        <f t="shared" si="978"/>
        <v>0.61392710367873793</v>
      </c>
      <c r="D1926" s="24">
        <f t="shared" si="979"/>
        <v>5.2773276123643863E-4</v>
      </c>
      <c r="E1926" s="24">
        <f t="shared" si="980"/>
        <v>8.7088349638763579E-2</v>
      </c>
      <c r="F1926" s="6">
        <f t="shared" si="981"/>
        <v>0.49748802396853986</v>
      </c>
      <c r="G1926" s="94">
        <f t="shared" si="987"/>
        <v>3.8430797203745722E-3</v>
      </c>
      <c r="H1926" s="6">
        <f t="shared" si="974"/>
        <v>0.33003674370054192</v>
      </c>
      <c r="I1926" s="6">
        <f t="shared" si="982"/>
        <v>0.10252582631434924</v>
      </c>
      <c r="J1926" s="6">
        <f t="shared" si="983"/>
        <v>0.94676857368565071</v>
      </c>
      <c r="K1926" s="6">
        <f t="shared" si="984"/>
        <v>9.1984833526676552E-2</v>
      </c>
      <c r="L1926" s="94">
        <f t="shared" si="985"/>
        <v>2.6974435524227118E-4</v>
      </c>
      <c r="M1926" s="94">
        <f t="shared" si="988"/>
        <v>5.5773578608749941E-4</v>
      </c>
      <c r="N1926" s="6">
        <f t="shared" si="975"/>
        <v>2.8961804946541967E-4</v>
      </c>
      <c r="O1926" s="6">
        <f t="shared" si="989"/>
        <v>0.32974716471614274</v>
      </c>
      <c r="P1926" s="6">
        <f t="shared" si="986"/>
        <v>0.33003678276560816</v>
      </c>
    </row>
    <row r="1927" spans="1:16" x14ac:dyDescent="0.25">
      <c r="A1927" s="33">
        <f t="shared" si="976"/>
        <v>0.32619368351270051</v>
      </c>
      <c r="B1927" s="24">
        <f t="shared" si="977"/>
        <v>7.8063164872995139E-3</v>
      </c>
      <c r="C1927" s="24">
        <f t="shared" si="978"/>
        <v>0.61392632952458204</v>
      </c>
      <c r="D1927" s="24">
        <f t="shared" si="979"/>
        <v>5.2773078995023816E-4</v>
      </c>
      <c r="E1927" s="24">
        <f t="shared" si="980"/>
        <v>8.7088351610049783E-2</v>
      </c>
      <c r="F1927" s="6">
        <f t="shared" si="981"/>
        <v>0.49748801270766213</v>
      </c>
      <c r="G1927" s="94">
        <f t="shared" si="987"/>
        <v>3.8430795463947043E-3</v>
      </c>
      <c r="H1927" s="6">
        <f t="shared" si="974"/>
        <v>0.33003676305909518</v>
      </c>
      <c r="I1927" s="6">
        <f t="shared" si="982"/>
        <v>0.10252569703060521</v>
      </c>
      <c r="J1927" s="6">
        <f t="shared" si="983"/>
        <v>0.94676870296939475</v>
      </c>
      <c r="K1927" s="6">
        <f t="shared" si="984"/>
        <v>9.1984823048026965E-2</v>
      </c>
      <c r="L1927" s="94">
        <f t="shared" si="985"/>
        <v>2.6974438399179115E-4</v>
      </c>
      <c r="M1927" s="94">
        <f t="shared" si="988"/>
        <v>5.5773578608749941E-4</v>
      </c>
      <c r="N1927" s="6">
        <f t="shared" si="975"/>
        <v>2.8961805952775166E-4</v>
      </c>
      <c r="O1927" s="6">
        <f t="shared" si="989"/>
        <v>0.32974716471614274</v>
      </c>
      <c r="P1927" s="6">
        <f t="shared" si="986"/>
        <v>0.3300367827756705</v>
      </c>
    </row>
    <row r="1928" spans="1:16" x14ac:dyDescent="0.25">
      <c r="A1928" s="33">
        <f t="shared" si="976"/>
        <v>0.32619369337098814</v>
      </c>
      <c r="B1928" s="24">
        <f t="shared" si="977"/>
        <v>7.8063066290118832E-3</v>
      </c>
      <c r="C1928" s="24">
        <f t="shared" si="978"/>
        <v>0.61392593879997426</v>
      </c>
      <c r="D1928" s="24">
        <f t="shared" si="979"/>
        <v>5.2772979502099067E-4</v>
      </c>
      <c r="E1928" s="24">
        <f t="shared" si="980"/>
        <v>8.7088352604979033E-2</v>
      </c>
      <c r="F1928" s="6">
        <f t="shared" si="981"/>
        <v>0.49748800702417678</v>
      </c>
      <c r="G1928" s="94">
        <f t="shared" si="987"/>
        <v>3.8430794585852072E-3</v>
      </c>
      <c r="H1928" s="6">
        <f t="shared" si="974"/>
        <v>0.33003677282957333</v>
      </c>
      <c r="I1928" s="6">
        <f t="shared" si="982"/>
        <v>0.10252563177959571</v>
      </c>
      <c r="J1928" s="6">
        <f t="shared" si="983"/>
        <v>0.94676876822040423</v>
      </c>
      <c r="K1928" s="6">
        <f t="shared" si="984"/>
        <v>9.198481775932979E-2</v>
      </c>
      <c r="L1928" s="94">
        <f t="shared" si="985"/>
        <v>2.6974439850202601E-4</v>
      </c>
      <c r="M1928" s="94">
        <f t="shared" si="988"/>
        <v>5.5773578608749941E-4</v>
      </c>
      <c r="N1928" s="6">
        <f t="shared" si="975"/>
        <v>2.896180646063339E-4</v>
      </c>
      <c r="O1928" s="6">
        <f t="shared" si="989"/>
        <v>0.32974716471614274</v>
      </c>
      <c r="P1928" s="6">
        <f t="shared" si="986"/>
        <v>0.33003678278074905</v>
      </c>
    </row>
    <row r="1929" spans="1:16" x14ac:dyDescent="0.25">
      <c r="A1929" s="33">
        <f t="shared" si="976"/>
        <v>0.32619369834657597</v>
      </c>
      <c r="B1929" s="24">
        <f t="shared" si="977"/>
        <v>7.8063016534240526E-3</v>
      </c>
      <c r="C1929" s="24">
        <f t="shared" si="978"/>
        <v>0.61392574159681113</v>
      </c>
      <c r="D1929" s="24">
        <f t="shared" si="979"/>
        <v>5.2772929286932504E-4</v>
      </c>
      <c r="E1929" s="24">
        <f t="shared" si="980"/>
        <v>8.7088353107130687E-2</v>
      </c>
      <c r="F1929" s="6">
        <f t="shared" si="981"/>
        <v>0.49748800415565975</v>
      </c>
      <c r="G1929" s="94">
        <f t="shared" si="987"/>
        <v>3.8430794142667968E-3</v>
      </c>
      <c r="H1929" s="6">
        <f t="shared" si="974"/>
        <v>0.33003677776084278</v>
      </c>
      <c r="I1929" s="6">
        <f t="shared" si="982"/>
        <v>0.10252559884666747</v>
      </c>
      <c r="J1929" s="6">
        <f t="shared" si="983"/>
        <v>0.94676880115333251</v>
      </c>
      <c r="K1929" s="6">
        <f t="shared" si="984"/>
        <v>9.1984815090063815E-2</v>
      </c>
      <c r="L1929" s="94">
        <f t="shared" si="985"/>
        <v>2.6974440582551147E-4</v>
      </c>
      <c r="M1929" s="94">
        <f t="shared" si="988"/>
        <v>5.5773578608749941E-4</v>
      </c>
      <c r="N1929" s="6">
        <f t="shared" si="975"/>
        <v>2.8961806716955378E-4</v>
      </c>
      <c r="O1929" s="6">
        <f t="shared" si="989"/>
        <v>0.32974716471614274</v>
      </c>
      <c r="P1929" s="6">
        <f t="shared" si="986"/>
        <v>0.33003678278331228</v>
      </c>
    </row>
    <row r="1930" spans="1:16" x14ac:dyDescent="0.25">
      <c r="A1930" s="33">
        <f t="shared" si="976"/>
        <v>0.32619370085781074</v>
      </c>
      <c r="B1930" s="24">
        <f t="shared" si="977"/>
        <v>7.8062991421892769E-3</v>
      </c>
      <c r="C1930" s="24">
        <f t="shared" si="978"/>
        <v>0.61392564206614786</v>
      </c>
      <c r="D1930" s="24">
        <f t="shared" si="979"/>
        <v>5.2772903942782776E-4</v>
      </c>
      <c r="E1930" s="24">
        <f t="shared" si="980"/>
        <v>8.708835336057219E-2</v>
      </c>
      <c r="F1930" s="6">
        <f t="shared" si="981"/>
        <v>0.4974880027078874</v>
      </c>
      <c r="G1930" s="94">
        <f t="shared" si="987"/>
        <v>3.8430793918988039E-3</v>
      </c>
      <c r="H1930" s="6">
        <f t="shared" si="974"/>
        <v>0.33003678024970956</v>
      </c>
      <c r="I1930" s="6">
        <f t="shared" si="982"/>
        <v>0.10252558222504669</v>
      </c>
      <c r="J1930" s="6">
        <f t="shared" si="983"/>
        <v>0.94676881777495325</v>
      </c>
      <c r="K1930" s="6">
        <f t="shared" si="984"/>
        <v>9.1984813742855095E-2</v>
      </c>
      <c r="L1930" s="94">
        <f t="shared" si="985"/>
        <v>2.6974440952175818E-4</v>
      </c>
      <c r="M1930" s="94">
        <f t="shared" si="988"/>
        <v>5.5773578608749941E-4</v>
      </c>
      <c r="N1930" s="6">
        <f t="shared" si="975"/>
        <v>2.8961806846324013E-4</v>
      </c>
      <c r="O1930" s="6">
        <f t="shared" si="989"/>
        <v>0.32974716471614274</v>
      </c>
      <c r="P1930" s="6">
        <f t="shared" si="986"/>
        <v>0.33003678278460596</v>
      </c>
    </row>
    <row r="1931" spans="1:16" x14ac:dyDescent="0.25">
      <c r="A1931" s="33">
        <f t="shared" si="976"/>
        <v>0.32619370212525894</v>
      </c>
      <c r="B1931" s="24">
        <f t="shared" si="977"/>
        <v>7.8062978747410749E-3</v>
      </c>
      <c r="C1931" s="24">
        <f t="shared" si="978"/>
        <v>0.61392559183190576</v>
      </c>
      <c r="D1931" s="24">
        <f t="shared" si="979"/>
        <v>5.2772891151309123E-4</v>
      </c>
      <c r="E1931" s="24">
        <f t="shared" si="980"/>
        <v>8.7088353488486925E-2</v>
      </c>
      <c r="F1931" s="6">
        <f t="shared" si="981"/>
        <v>0.49748800197718068</v>
      </c>
      <c r="G1931" s="94">
        <f t="shared" si="987"/>
        <v>3.8430793806094304E-3</v>
      </c>
      <c r="H1931" s="6">
        <f t="shared" si="974"/>
        <v>0.33003678150586835</v>
      </c>
      <c r="I1931" s="6">
        <f t="shared" si="982"/>
        <v>0.10252557383592827</v>
      </c>
      <c r="J1931" s="6">
        <f t="shared" si="983"/>
        <v>0.94676882616407165</v>
      </c>
      <c r="K1931" s="6">
        <f t="shared" si="984"/>
        <v>9.1984813062903723E-2</v>
      </c>
      <c r="L1931" s="94">
        <f t="shared" si="985"/>
        <v>2.6974441138729601E-4</v>
      </c>
      <c r="M1931" s="94">
        <f t="shared" si="988"/>
        <v>5.5773578608749941E-4</v>
      </c>
      <c r="N1931" s="6">
        <f t="shared" si="975"/>
        <v>2.8961806911617839E-4</v>
      </c>
      <c r="O1931" s="6">
        <f t="shared" si="989"/>
        <v>0.32974716471614274</v>
      </c>
      <c r="P1931" s="6">
        <f t="shared" si="986"/>
        <v>0.33003678278525894</v>
      </c>
    </row>
    <row r="1933" spans="1:16" x14ac:dyDescent="0.25">
      <c r="A1933" s="11" t="s">
        <v>75</v>
      </c>
      <c r="B1933" s="11"/>
      <c r="C1933" s="11"/>
      <c r="D1933" s="11"/>
      <c r="E1933" s="11"/>
      <c r="F1933">
        <f>F1900+1</f>
        <v>59</v>
      </c>
      <c r="G1933" t="s">
        <v>76</v>
      </c>
      <c r="H1933">
        <f>D$18/100</f>
        <v>0.7</v>
      </c>
      <c r="K1933" t="s">
        <v>15</v>
      </c>
    </row>
    <row r="1934" spans="1:16" x14ac:dyDescent="0.25">
      <c r="A1934" s="4" t="s">
        <v>82</v>
      </c>
      <c r="B1934" s="4" t="s">
        <v>185</v>
      </c>
      <c r="C1934" s="4" t="s">
        <v>186</v>
      </c>
      <c r="D1934" s="4" t="s">
        <v>187</v>
      </c>
      <c r="E1934" s="4" t="s">
        <v>188</v>
      </c>
      <c r="F1934" s="4" t="s">
        <v>79</v>
      </c>
      <c r="G1934" s="4" t="s">
        <v>81</v>
      </c>
      <c r="H1934" s="4" t="s">
        <v>84</v>
      </c>
      <c r="I1934" s="4" t="s">
        <v>60</v>
      </c>
      <c r="J1934" s="4" t="s">
        <v>190</v>
      </c>
      <c r="K1934" s="4" t="s">
        <v>86</v>
      </c>
      <c r="L1934" s="4" t="s">
        <v>88</v>
      </c>
      <c r="M1934" s="4" t="s">
        <v>88</v>
      </c>
      <c r="N1934" s="4" t="s">
        <v>90</v>
      </c>
      <c r="O1934" s="4" t="s">
        <v>92</v>
      </c>
      <c r="P1934" s="4" t="s">
        <v>92</v>
      </c>
    </row>
    <row r="1935" spans="1:16" x14ac:dyDescent="0.25">
      <c r="A1935" s="4" t="s">
        <v>77</v>
      </c>
      <c r="B1935" s="4" t="s">
        <v>10</v>
      </c>
      <c r="C1935" s="4" t="s">
        <v>57</v>
      </c>
      <c r="D1935" s="4" t="s">
        <v>59</v>
      </c>
      <c r="E1935" s="4" t="s">
        <v>189</v>
      </c>
      <c r="F1935" s="4" t="s">
        <v>78</v>
      </c>
      <c r="G1935" s="4" t="s">
        <v>80</v>
      </c>
      <c r="H1935" s="4" t="s">
        <v>83</v>
      </c>
      <c r="I1935" s="4" t="s">
        <v>61</v>
      </c>
      <c r="J1935" s="4" t="s">
        <v>191</v>
      </c>
      <c r="K1935" s="4" t="s">
        <v>85</v>
      </c>
      <c r="L1935" s="4" t="s">
        <v>87</v>
      </c>
      <c r="M1935" s="4" t="s">
        <v>28</v>
      </c>
      <c r="N1935" s="4" t="s">
        <v>89</v>
      </c>
      <c r="O1935" s="4" t="s">
        <v>32</v>
      </c>
      <c r="P1935" s="4" t="s">
        <v>91</v>
      </c>
    </row>
    <row r="1936" spans="1:16" x14ac:dyDescent="0.25">
      <c r="A1936" s="4" t="s">
        <v>0</v>
      </c>
      <c r="B1936" s="4" t="s">
        <v>0</v>
      </c>
      <c r="C1936" s="4" t="s">
        <v>97</v>
      </c>
      <c r="D1936" s="4" t="s">
        <v>17</v>
      </c>
      <c r="E1936" s="4" t="s">
        <v>17</v>
      </c>
      <c r="F1936" s="4" t="s">
        <v>22</v>
      </c>
      <c r="G1936" s="4" t="s">
        <v>0</v>
      </c>
      <c r="H1936" s="4" t="s">
        <v>0</v>
      </c>
      <c r="I1936" s="4" t="s">
        <v>0</v>
      </c>
      <c r="J1936" s="4" t="s">
        <v>0</v>
      </c>
      <c r="K1936" s="4" t="s">
        <v>0</v>
      </c>
      <c r="L1936" s="4" t="s">
        <v>20</v>
      </c>
      <c r="M1936" s="4" t="s">
        <v>20</v>
      </c>
      <c r="N1936" s="4" t="s">
        <v>0</v>
      </c>
      <c r="O1936" s="4" t="s">
        <v>0</v>
      </c>
      <c r="P1936" s="4" t="s">
        <v>0</v>
      </c>
    </row>
    <row r="1937" spans="1:16" x14ac:dyDescent="0.25">
      <c r="A1937" s="24">
        <v>0.2</v>
      </c>
      <c r="B1937" s="24">
        <f>IF(A1937&lt;0.167,A1937,2*0.167-A1937)</f>
        <v>0.13400000000000001</v>
      </c>
      <c r="C1937" s="24">
        <f>2*ACOS((0.167-B1937)/0.167)</f>
        <v>2.7437647987045688</v>
      </c>
      <c r="D1937" s="24">
        <f>0.167^2*(C1937-SIN(C1937))/2</f>
        <v>3.2858095406100046E-2</v>
      </c>
      <c r="E1937" s="24">
        <f>IF(A1937&lt;0.167,D1937,3.1416*(0.167)^2-D1937)</f>
        <v>5.4757986993899971E-2</v>
      </c>
      <c r="F1937" s="6">
        <f>$D$19/E1937</f>
        <v>0.7912162837048089</v>
      </c>
      <c r="G1937" s="94">
        <f>F1937^2/(2*32.2)</f>
        <v>9.7208572608641092E-3</v>
      </c>
      <c r="H1937" s="6">
        <f t="shared" ref="H1937:H1964" si="990">A1937+G1937</f>
        <v>0.20972085726086412</v>
      </c>
      <c r="I1937" s="6">
        <f>0.167*C1937</f>
        <v>0.45820872138366303</v>
      </c>
      <c r="J1937" s="6">
        <f>IF(A1937&lt;0.167,I1937,(2*3.1416*0.167-I1937))</f>
        <v>0.59108567861633698</v>
      </c>
      <c r="K1937" s="6">
        <f>E1937/J1937</f>
        <v>9.2639678095537803E-2</v>
      </c>
      <c r="L1937" s="94">
        <f>($D$21^2)*(F1937^2)/(($D$20^2)*(K1937^1.333))</f>
        <v>6.7588190163551704E-4</v>
      </c>
      <c r="M1937" s="94">
        <f>D1920</f>
        <v>5.279695857436336E-4</v>
      </c>
      <c r="N1937" s="6">
        <f t="shared" ref="N1937:N1964" si="991">((M1937+L1937)/2)*D$30</f>
        <v>4.2134802058270269E-4</v>
      </c>
      <c r="O1937" s="6">
        <f>H1931</f>
        <v>0.33003678150586835</v>
      </c>
      <c r="P1937" s="6">
        <f>N1937+O1937</f>
        <v>0.33045812952645104</v>
      </c>
    </row>
    <row r="1938" spans="1:16" x14ac:dyDescent="0.25">
      <c r="A1938" s="33">
        <f t="shared" ref="A1938:A1964" si="992">A1937+(P1937-H1937)/2</f>
        <v>0.26036863613279349</v>
      </c>
      <c r="B1938" s="24">
        <f t="shared" ref="B1938:B1964" si="993">IF(A1938&lt;0.167,A1938,2*0.167-A1938)</f>
        <v>7.3631363867206534E-2</v>
      </c>
      <c r="C1938" s="24">
        <f t="shared" ref="C1938:C1964" si="994">2*ACOS((0.167-B1938)/0.167)</f>
        <v>1.9550082445629087</v>
      </c>
      <c r="D1938" s="24">
        <f t="shared" ref="D1938:D1964" si="995">0.167^2*(C1938-SIN(C1938))/2</f>
        <v>1.4333748561279438E-2</v>
      </c>
      <c r="E1938" s="24">
        <f t="shared" ref="E1938:E1964" si="996">IF(A1938&lt;0.167,D1938,3.1416*(0.167)^2-D1938)</f>
        <v>7.3282333838720584E-2</v>
      </c>
      <c r="F1938" s="6">
        <f t="shared" ref="F1938:F1964" si="997">$D$19/E1938</f>
        <v>0.5912122158639237</v>
      </c>
      <c r="G1938" s="94">
        <f>F1938^2/2/32.2</f>
        <v>5.4275137296076192E-3</v>
      </c>
      <c r="H1938" s="6">
        <f t="shared" si="990"/>
        <v>0.26579614986240108</v>
      </c>
      <c r="I1938" s="6">
        <f t="shared" ref="I1938:I1964" si="998">0.167*C1938</f>
        <v>0.32648637684200577</v>
      </c>
      <c r="J1938" s="6">
        <f t="shared" ref="J1938:J1964" si="999">IF(A1938&lt;0.167,I1938,(2*3.1416*0.167-I1938))</f>
        <v>0.72280802315799419</v>
      </c>
      <c r="K1938" s="6">
        <f t="shared" ref="K1938:K1964" si="1000">E1938/J1938</f>
        <v>0.10138561207240812</v>
      </c>
      <c r="L1938" s="94">
        <f t="shared" ref="L1938:L1964" si="1001">($D$21^2)*(F1938^2)/(($D$20^2)*(K1938^1.333))</f>
        <v>3.3461175077971348E-4</v>
      </c>
      <c r="M1938" s="94">
        <f>M1937</f>
        <v>5.279695857436336E-4</v>
      </c>
      <c r="N1938" s="6">
        <f t="shared" si="991"/>
        <v>3.0190346778317142E-4</v>
      </c>
      <c r="O1938" s="6">
        <f>O1937</f>
        <v>0.33003678150586835</v>
      </c>
      <c r="P1938" s="6">
        <f t="shared" ref="P1938:P1964" si="1002">N1938+O1938</f>
        <v>0.33033868497365154</v>
      </c>
    </row>
    <row r="1939" spans="1:16" x14ac:dyDescent="0.25">
      <c r="A1939" s="33">
        <f t="shared" si="992"/>
        <v>0.29263990368841875</v>
      </c>
      <c r="B1939" s="24">
        <f t="shared" si="993"/>
        <v>4.1360096311581274E-2</v>
      </c>
      <c r="C1939" s="24">
        <f t="shared" si="994"/>
        <v>1.4383946677934685</v>
      </c>
      <c r="D1939" s="24">
        <f t="shared" si="995"/>
        <v>6.2352409291771558E-3</v>
      </c>
      <c r="E1939" s="24">
        <f t="shared" si="996"/>
        <v>8.1380841470822862E-2</v>
      </c>
      <c r="F1939" s="6">
        <f t="shared" si="997"/>
        <v>0.53237850812839127</v>
      </c>
      <c r="G1939" s="94">
        <f t="shared" ref="G1939:G1964" si="1003">F1939^2/2/32.2</f>
        <v>4.4010384459163276E-3</v>
      </c>
      <c r="H1939" s="6">
        <f t="shared" si="990"/>
        <v>0.29704094213433507</v>
      </c>
      <c r="I1939" s="6">
        <f t="shared" si="998"/>
        <v>0.24021190952150925</v>
      </c>
      <c r="J1939" s="6">
        <f t="shared" si="999"/>
        <v>0.80908249047849068</v>
      </c>
      <c r="K1939" s="6">
        <f t="shared" si="1000"/>
        <v>0.10058410907235714</v>
      </c>
      <c r="L1939" s="94">
        <f t="shared" si="1001"/>
        <v>2.742143697391616E-4</v>
      </c>
      <c r="M1939" s="94">
        <f t="shared" ref="M1939:M1964" si="1004">M1938</f>
        <v>5.279695857436336E-4</v>
      </c>
      <c r="N1939" s="6">
        <f t="shared" si="991"/>
        <v>2.8076438441897834E-4</v>
      </c>
      <c r="O1939" s="6">
        <f t="shared" ref="O1939:O1964" si="1005">O1938</f>
        <v>0.33003678150586835</v>
      </c>
      <c r="P1939" s="6">
        <f t="shared" si="1002"/>
        <v>0.33031754589028733</v>
      </c>
    </row>
    <row r="1940" spans="1:16" x14ac:dyDescent="0.25">
      <c r="A1940" s="33">
        <f t="shared" si="992"/>
        <v>0.30927820556639485</v>
      </c>
      <c r="B1940" s="24">
        <f t="shared" si="993"/>
        <v>2.4721794433605171E-2</v>
      </c>
      <c r="C1940" s="24">
        <f t="shared" si="994"/>
        <v>1.1021379221142347</v>
      </c>
      <c r="D1940" s="24">
        <f t="shared" si="995"/>
        <v>2.9278269107528118E-3</v>
      </c>
      <c r="E1940" s="24">
        <f t="shared" si="996"/>
        <v>8.4688255489247202E-2</v>
      </c>
      <c r="F1940" s="6">
        <f t="shared" si="997"/>
        <v>0.51158700485890618</v>
      </c>
      <c r="G1940" s="94">
        <f t="shared" si="1003"/>
        <v>4.0639947754737031E-3</v>
      </c>
      <c r="H1940" s="6">
        <f t="shared" si="990"/>
        <v>0.31334220034186855</v>
      </c>
      <c r="I1940" s="6">
        <f t="shared" si="998"/>
        <v>0.18405703299307721</v>
      </c>
      <c r="J1940" s="6">
        <f t="shared" si="999"/>
        <v>0.86523736700692278</v>
      </c>
      <c r="K1940" s="6">
        <f t="shared" si="1000"/>
        <v>9.7878638531534445E-2</v>
      </c>
      <c r="L1940" s="94">
        <f t="shared" si="1001"/>
        <v>2.6258677286805578E-4</v>
      </c>
      <c r="M1940" s="94">
        <f t="shared" si="1004"/>
        <v>5.279695857436336E-4</v>
      </c>
      <c r="N1940" s="6">
        <f t="shared" si="991"/>
        <v>2.7669472551409126E-4</v>
      </c>
      <c r="O1940" s="6">
        <f t="shared" si="1005"/>
        <v>0.33003678150586835</v>
      </c>
      <c r="P1940" s="6">
        <f t="shared" si="1002"/>
        <v>0.33031347623138246</v>
      </c>
    </row>
    <row r="1941" spans="1:16" x14ac:dyDescent="0.25">
      <c r="A1941" s="33">
        <f t="shared" si="992"/>
        <v>0.31776384351115183</v>
      </c>
      <c r="B1941" s="24">
        <f t="shared" si="993"/>
        <v>1.6236156488848186E-2</v>
      </c>
      <c r="C1941" s="24">
        <f t="shared" si="994"/>
        <v>0.88922450709799072</v>
      </c>
      <c r="D1941" s="24">
        <f t="shared" si="995"/>
        <v>1.5707237874713112E-3</v>
      </c>
      <c r="E1941" s="24">
        <f t="shared" si="996"/>
        <v>8.6045358612528711E-2</v>
      </c>
      <c r="F1941" s="6">
        <f t="shared" si="997"/>
        <v>0.50351828002215282</v>
      </c>
      <c r="G1941" s="94">
        <f t="shared" si="1003"/>
        <v>3.9368114645414141E-3</v>
      </c>
      <c r="H1941" s="6">
        <f t="shared" si="990"/>
        <v>0.32170065497569322</v>
      </c>
      <c r="I1941" s="6">
        <f t="shared" si="998"/>
        <v>0.14850049268536447</v>
      </c>
      <c r="J1941" s="6">
        <f t="shared" si="999"/>
        <v>0.90079390731463549</v>
      </c>
      <c r="K1941" s="6">
        <f t="shared" si="1000"/>
        <v>9.5521692491281687E-2</v>
      </c>
      <c r="L1941" s="94">
        <f t="shared" si="1001"/>
        <v>2.627697336828007E-4</v>
      </c>
      <c r="M1941" s="94">
        <f t="shared" si="1004"/>
        <v>5.279695857436336E-4</v>
      </c>
      <c r="N1941" s="6">
        <f t="shared" si="991"/>
        <v>2.7675876179925199E-4</v>
      </c>
      <c r="O1941" s="6">
        <f t="shared" si="1005"/>
        <v>0.33003678150586835</v>
      </c>
      <c r="P1941" s="6">
        <f t="shared" si="1002"/>
        <v>0.33031354026766763</v>
      </c>
    </row>
    <row r="1942" spans="1:16" x14ac:dyDescent="0.25">
      <c r="A1942" s="33">
        <f t="shared" si="992"/>
        <v>0.32207028615713906</v>
      </c>
      <c r="B1942" s="24">
        <f t="shared" si="993"/>
        <v>1.1929713842860956E-2</v>
      </c>
      <c r="C1942" s="24">
        <f t="shared" si="994"/>
        <v>0.76053927491032391</v>
      </c>
      <c r="D1942" s="24">
        <f t="shared" si="995"/>
        <v>9.9322551672026979E-4</v>
      </c>
      <c r="E1942" s="24">
        <f t="shared" si="996"/>
        <v>8.6622856883279753E-2</v>
      </c>
      <c r="F1942" s="6">
        <f t="shared" si="997"/>
        <v>0.50016141849083506</v>
      </c>
      <c r="G1942" s="94">
        <f t="shared" si="1003"/>
        <v>3.8844944805398172E-3</v>
      </c>
      <c r="H1942" s="6">
        <f t="shared" si="990"/>
        <v>0.32595478063767885</v>
      </c>
      <c r="I1942" s="6">
        <f t="shared" si="998"/>
        <v>0.12701005891002409</v>
      </c>
      <c r="J1942" s="6">
        <f t="shared" si="999"/>
        <v>0.92228434108997592</v>
      </c>
      <c r="K1942" s="6">
        <f t="shared" si="1000"/>
        <v>9.3922072645087909E-2</v>
      </c>
      <c r="L1942" s="94">
        <f t="shared" si="1001"/>
        <v>2.6518069796258107E-4</v>
      </c>
      <c r="M1942" s="94">
        <f t="shared" si="1004"/>
        <v>5.279695857436336E-4</v>
      </c>
      <c r="N1942" s="6">
        <f t="shared" si="991"/>
        <v>2.7760259929717509E-4</v>
      </c>
      <c r="O1942" s="6">
        <f t="shared" si="1005"/>
        <v>0.33003678150586835</v>
      </c>
      <c r="P1942" s="6">
        <f t="shared" si="1002"/>
        <v>0.3303143841051655</v>
      </c>
    </row>
    <row r="1943" spans="1:16" x14ac:dyDescent="0.25">
      <c r="A1943" s="33">
        <f t="shared" si="992"/>
        <v>0.32425008789088239</v>
      </c>
      <c r="B1943" s="24">
        <f t="shared" si="993"/>
        <v>9.7499121091176311E-3</v>
      </c>
      <c r="C1943" s="24">
        <f t="shared" si="994"/>
        <v>0.68678853372935134</v>
      </c>
      <c r="D1943" s="24">
        <f t="shared" si="995"/>
        <v>7.3531384785647028E-4</v>
      </c>
      <c r="E1943" s="24">
        <f t="shared" si="996"/>
        <v>8.688076855214355E-2</v>
      </c>
      <c r="F1943" s="6">
        <f t="shared" si="997"/>
        <v>0.49867665416043161</v>
      </c>
      <c r="G1943" s="94">
        <f t="shared" si="1003"/>
        <v>3.8614659224323398E-3</v>
      </c>
      <c r="H1943" s="6">
        <f t="shared" si="990"/>
        <v>0.32811155381331475</v>
      </c>
      <c r="I1943" s="6">
        <f t="shared" si="998"/>
        <v>0.11469368513280168</v>
      </c>
      <c r="J1943" s="6">
        <f t="shared" si="999"/>
        <v>0.93460071486719831</v>
      </c>
      <c r="K1943" s="6">
        <f t="shared" si="1000"/>
        <v>9.2960306117986266E-2</v>
      </c>
      <c r="L1943" s="94">
        <f t="shared" si="1001"/>
        <v>2.6725034883822953E-4</v>
      </c>
      <c r="M1943" s="94">
        <f t="shared" si="1004"/>
        <v>5.279695857436336E-4</v>
      </c>
      <c r="N1943" s="6">
        <f t="shared" si="991"/>
        <v>2.7832697710365208E-4</v>
      </c>
      <c r="O1943" s="6">
        <f t="shared" si="1005"/>
        <v>0.33003678150586835</v>
      </c>
      <c r="P1943" s="6">
        <f t="shared" si="1002"/>
        <v>0.33031510848297202</v>
      </c>
    </row>
    <row r="1944" spans="1:16" x14ac:dyDescent="0.25">
      <c r="A1944" s="33">
        <f t="shared" si="992"/>
        <v>0.32535186522571102</v>
      </c>
      <c r="B1944" s="24">
        <f t="shared" si="993"/>
        <v>8.6481347742889958E-3</v>
      </c>
      <c r="C1944" s="24">
        <f t="shared" si="994"/>
        <v>0.64645783643513033</v>
      </c>
      <c r="D1944" s="24">
        <f t="shared" si="995"/>
        <v>6.1488384916352854E-4</v>
      </c>
      <c r="E1944" s="24">
        <f t="shared" si="996"/>
        <v>8.7001198550836489E-2</v>
      </c>
      <c r="F1944" s="6">
        <f t="shared" si="997"/>
        <v>0.49798636908609845</v>
      </c>
      <c r="G1944" s="94">
        <f t="shared" si="1003"/>
        <v>3.8507829781918609E-3</v>
      </c>
      <c r="H1944" s="6">
        <f t="shared" si="990"/>
        <v>0.32920264820390288</v>
      </c>
      <c r="I1944" s="6">
        <f t="shared" si="998"/>
        <v>0.10795845868466677</v>
      </c>
      <c r="J1944" s="6">
        <f t="shared" si="999"/>
        <v>0.94133594131533316</v>
      </c>
      <c r="K1944" s="6">
        <f t="shared" si="1000"/>
        <v>9.2423113505332971E-2</v>
      </c>
      <c r="L1944" s="94">
        <f t="shared" si="1001"/>
        <v>2.6857786216406219E-4</v>
      </c>
      <c r="M1944" s="94">
        <f t="shared" si="1004"/>
        <v>5.279695857436336E-4</v>
      </c>
      <c r="N1944" s="6">
        <f t="shared" si="991"/>
        <v>2.7879160676769351E-4</v>
      </c>
      <c r="O1944" s="6">
        <f t="shared" si="1005"/>
        <v>0.33003678150586835</v>
      </c>
      <c r="P1944" s="6">
        <f t="shared" si="1002"/>
        <v>0.33031557311263604</v>
      </c>
    </row>
    <row r="1945" spans="1:16" x14ac:dyDescent="0.25">
      <c r="A1945" s="33">
        <f t="shared" si="992"/>
        <v>0.3259083276800776</v>
      </c>
      <c r="B1945" s="24">
        <f t="shared" si="993"/>
        <v>8.0916723199224161E-3</v>
      </c>
      <c r="C1945" s="24">
        <f t="shared" si="994"/>
        <v>0.62513709067629319</v>
      </c>
      <c r="D1945" s="24">
        <f t="shared" si="995"/>
        <v>5.5678502857488764E-4</v>
      </c>
      <c r="E1945" s="24">
        <f t="shared" si="996"/>
        <v>8.7059297371425134E-2</v>
      </c>
      <c r="F1945" s="6">
        <f t="shared" si="997"/>
        <v>0.4976540390353551</v>
      </c>
      <c r="G1945" s="94">
        <f t="shared" si="1003"/>
        <v>3.8456450709348248E-3</v>
      </c>
      <c r="H1945" s="6">
        <f t="shared" si="990"/>
        <v>0.32975397275101243</v>
      </c>
      <c r="I1945" s="6">
        <f t="shared" si="998"/>
        <v>0.10439789414294097</v>
      </c>
      <c r="J1945" s="6">
        <f t="shared" si="999"/>
        <v>0.94489650585705898</v>
      </c>
      <c r="K1945" s="6">
        <f t="shared" si="1000"/>
        <v>9.2136331155610388E-2</v>
      </c>
      <c r="L1945" s="94">
        <f t="shared" si="1001"/>
        <v>2.6933295230056415E-4</v>
      </c>
      <c r="M1945" s="94">
        <f t="shared" si="1004"/>
        <v>5.279695857436336E-4</v>
      </c>
      <c r="N1945" s="6">
        <f t="shared" si="991"/>
        <v>2.7905588831546915E-4</v>
      </c>
      <c r="O1945" s="6">
        <f t="shared" si="1005"/>
        <v>0.33003678150586835</v>
      </c>
      <c r="P1945" s="6">
        <f t="shared" si="1002"/>
        <v>0.3303158373941838</v>
      </c>
    </row>
    <row r="1946" spans="1:16" x14ac:dyDescent="0.25">
      <c r="A1946" s="33">
        <f t="shared" si="992"/>
        <v>0.32618926000166326</v>
      </c>
      <c r="B1946" s="24">
        <f t="shared" si="993"/>
        <v>7.8107399983367576E-3</v>
      </c>
      <c r="C1946" s="24">
        <f t="shared" si="994"/>
        <v>0.61410162722594297</v>
      </c>
      <c r="D1946" s="24">
        <f t="shared" si="995"/>
        <v>5.2817728639301684E-4</v>
      </c>
      <c r="E1946" s="24">
        <f t="shared" si="996"/>
        <v>8.7087905113607006E-2</v>
      </c>
      <c r="F1946" s="6">
        <f t="shared" si="997"/>
        <v>0.49749056331015634</v>
      </c>
      <c r="G1946" s="94">
        <f t="shared" si="1003"/>
        <v>3.8431189531468427E-3</v>
      </c>
      <c r="H1946" s="6">
        <f t="shared" si="990"/>
        <v>0.33003237895481008</v>
      </c>
      <c r="I1946" s="6">
        <f t="shared" si="998"/>
        <v>0.10255497174673248</v>
      </c>
      <c r="J1946" s="6">
        <f t="shared" si="999"/>
        <v>0.94673942825326751</v>
      </c>
      <c r="K1946" s="6">
        <f t="shared" si="1000"/>
        <v>9.1987195752778597E-2</v>
      </c>
      <c r="L1946" s="94">
        <f t="shared" si="1001"/>
        <v>2.6973787520354092E-4</v>
      </c>
      <c r="M1946" s="94">
        <f t="shared" si="1004"/>
        <v>5.279695857436336E-4</v>
      </c>
      <c r="N1946" s="6">
        <f t="shared" si="991"/>
        <v>2.7919761133151104E-4</v>
      </c>
      <c r="O1946" s="6">
        <f t="shared" si="1005"/>
        <v>0.33003678150586835</v>
      </c>
      <c r="P1946" s="6">
        <f t="shared" si="1002"/>
        <v>0.33031597911719984</v>
      </c>
    </row>
    <row r="1947" spans="1:16" x14ac:dyDescent="0.25">
      <c r="A1947" s="33">
        <f t="shared" si="992"/>
        <v>0.32633106008285817</v>
      </c>
      <c r="B1947" s="24">
        <f t="shared" si="993"/>
        <v>7.6689399171418482E-3</v>
      </c>
      <c r="C1947" s="24">
        <f t="shared" si="994"/>
        <v>0.6084579398516472</v>
      </c>
      <c r="D1947" s="24">
        <f t="shared" si="995"/>
        <v>5.1392603843253835E-4</v>
      </c>
      <c r="E1947" s="24">
        <f t="shared" si="996"/>
        <v>8.7102156361567484E-2</v>
      </c>
      <c r="F1947" s="6">
        <f t="shared" si="997"/>
        <v>0.49740916622801867</v>
      </c>
      <c r="G1947" s="94">
        <f t="shared" si="1003"/>
        <v>3.841861469684048E-3</v>
      </c>
      <c r="H1947" s="6">
        <f t="shared" si="990"/>
        <v>0.33017292155254224</v>
      </c>
      <c r="I1947" s="6">
        <f t="shared" si="998"/>
        <v>0.10161247595522509</v>
      </c>
      <c r="J1947" s="6">
        <f t="shared" si="999"/>
        <v>0.94768192404477491</v>
      </c>
      <c r="K1947" s="6">
        <f t="shared" si="1000"/>
        <v>9.1910749959025484E-2</v>
      </c>
      <c r="L1947" s="94">
        <f t="shared" si="1001"/>
        <v>2.6994862017655356E-4</v>
      </c>
      <c r="M1947" s="94">
        <f t="shared" si="1004"/>
        <v>5.279695857436336E-4</v>
      </c>
      <c r="N1947" s="6">
        <f t="shared" si="991"/>
        <v>2.7927137207206548E-4</v>
      </c>
      <c r="O1947" s="6">
        <f t="shared" si="1005"/>
        <v>0.33003678150586835</v>
      </c>
      <c r="P1947" s="6">
        <f t="shared" si="1002"/>
        <v>0.33031605287794041</v>
      </c>
    </row>
    <row r="1948" spans="1:16" x14ac:dyDescent="0.25">
      <c r="A1948" s="33">
        <f t="shared" si="992"/>
        <v>0.32640262574555723</v>
      </c>
      <c r="B1948" s="24">
        <f t="shared" si="993"/>
        <v>7.5973742544427902E-3</v>
      </c>
      <c r="C1948" s="24">
        <f t="shared" si="994"/>
        <v>0.60559025942056754</v>
      </c>
      <c r="D1948" s="24">
        <f t="shared" si="995"/>
        <v>5.0678207222511478E-4</v>
      </c>
      <c r="E1948" s="24">
        <f t="shared" si="996"/>
        <v>8.7109300327774905E-2</v>
      </c>
      <c r="F1948" s="6">
        <f t="shared" si="997"/>
        <v>0.49736837294576952</v>
      </c>
      <c r="G1948" s="94">
        <f t="shared" si="1003"/>
        <v>3.8412313417192862E-3</v>
      </c>
      <c r="H1948" s="6">
        <f t="shared" si="990"/>
        <v>0.33024385708727649</v>
      </c>
      <c r="I1948" s="6">
        <f t="shared" si="998"/>
        <v>0.10113357332323479</v>
      </c>
      <c r="J1948" s="6">
        <f t="shared" si="999"/>
        <v>0.94816082667676516</v>
      </c>
      <c r="K1948" s="6">
        <f t="shared" si="1000"/>
        <v>9.1871861689421061E-2</v>
      </c>
      <c r="L1948" s="94">
        <f t="shared" si="1001"/>
        <v>2.7005664659242627E-4</v>
      </c>
      <c r="M1948" s="94">
        <f t="shared" si="1004"/>
        <v>5.279695857436336E-4</v>
      </c>
      <c r="N1948" s="6">
        <f t="shared" si="991"/>
        <v>2.7930918131762096E-4</v>
      </c>
      <c r="O1948" s="6">
        <f t="shared" si="1005"/>
        <v>0.33003678150586835</v>
      </c>
      <c r="P1948" s="6">
        <f t="shared" si="1002"/>
        <v>0.33031609068718598</v>
      </c>
    </row>
    <row r="1949" spans="1:16" x14ac:dyDescent="0.25">
      <c r="A1949" s="33">
        <f t="shared" si="992"/>
        <v>0.32643874254551197</v>
      </c>
      <c r="B1949" s="24">
        <f t="shared" si="993"/>
        <v>7.5612574544880462E-3</v>
      </c>
      <c r="C1949" s="24">
        <f t="shared" si="994"/>
        <v>0.6041380283488027</v>
      </c>
      <c r="D1949" s="24">
        <f t="shared" si="995"/>
        <v>5.0318918992675013E-4</v>
      </c>
      <c r="E1949" s="24">
        <f t="shared" si="996"/>
        <v>8.7112893210073261E-2</v>
      </c>
      <c r="F1949" s="6">
        <f t="shared" si="997"/>
        <v>0.49734785949526789</v>
      </c>
      <c r="G1949" s="94">
        <f t="shared" si="1003"/>
        <v>3.8409144929274024E-3</v>
      </c>
      <c r="H1949" s="6">
        <f t="shared" si="990"/>
        <v>0.33027965703843937</v>
      </c>
      <c r="I1949" s="6">
        <f t="shared" si="998"/>
        <v>0.10089105073425006</v>
      </c>
      <c r="J1949" s="6">
        <f t="shared" si="999"/>
        <v>0.94840334926574987</v>
      </c>
      <c r="K1949" s="6">
        <f t="shared" si="1000"/>
        <v>9.1852156867134341E-2</v>
      </c>
      <c r="L1949" s="94">
        <f t="shared" si="1001"/>
        <v>2.7011159384426864E-4</v>
      </c>
      <c r="M1949" s="94">
        <f t="shared" si="1004"/>
        <v>5.279695857436336E-4</v>
      </c>
      <c r="N1949" s="6">
        <f t="shared" si="991"/>
        <v>2.7932841285576576E-4</v>
      </c>
      <c r="O1949" s="6">
        <f t="shared" si="1005"/>
        <v>0.33003678150586835</v>
      </c>
      <c r="P1949" s="6">
        <f t="shared" si="1002"/>
        <v>0.33031610991872412</v>
      </c>
    </row>
    <row r="1950" spans="1:16" x14ac:dyDescent="0.25">
      <c r="A1950" s="33">
        <f t="shared" si="992"/>
        <v>0.32645696898565435</v>
      </c>
      <c r="B1950" s="24">
        <f t="shared" si="993"/>
        <v>7.5430310143456691E-3</v>
      </c>
      <c r="C1950" s="24">
        <f t="shared" si="994"/>
        <v>0.60340386976801641</v>
      </c>
      <c r="D1950" s="24">
        <f t="shared" si="995"/>
        <v>5.0137920953599482E-4</v>
      </c>
      <c r="E1950" s="24">
        <f t="shared" si="996"/>
        <v>8.7114703190464021E-2</v>
      </c>
      <c r="F1950" s="6">
        <f t="shared" si="997"/>
        <v>0.49733752610905291</v>
      </c>
      <c r="G1950" s="94">
        <f t="shared" si="1003"/>
        <v>3.8407548893831188E-3</v>
      </c>
      <c r="H1950" s="6">
        <f t="shared" si="990"/>
        <v>0.33029772387503747</v>
      </c>
      <c r="I1950" s="6">
        <f t="shared" si="998"/>
        <v>0.10076844625125875</v>
      </c>
      <c r="J1950" s="6">
        <f t="shared" si="999"/>
        <v>0.94852595374874116</v>
      </c>
      <c r="K1950" s="6">
        <f t="shared" si="1000"/>
        <v>9.1842192452585417E-2</v>
      </c>
      <c r="L1950" s="94">
        <f t="shared" si="1001"/>
        <v>2.7013943339563142E-4</v>
      </c>
      <c r="M1950" s="94">
        <f t="shared" si="1004"/>
        <v>5.279695857436336E-4</v>
      </c>
      <c r="N1950" s="6">
        <f t="shared" si="991"/>
        <v>2.7933815669874275E-4</v>
      </c>
      <c r="O1950" s="6">
        <f t="shared" si="1005"/>
        <v>0.33003678150586835</v>
      </c>
      <c r="P1950" s="6">
        <f t="shared" si="1002"/>
        <v>0.33031611966256708</v>
      </c>
    </row>
    <row r="1951" spans="1:16" x14ac:dyDescent="0.25">
      <c r="A1951" s="33">
        <f t="shared" si="992"/>
        <v>0.32646616687941915</v>
      </c>
      <c r="B1951" s="24">
        <f t="shared" si="993"/>
        <v>7.5338331205808684E-3</v>
      </c>
      <c r="C1951" s="24">
        <f t="shared" si="994"/>
        <v>0.60303305086832104</v>
      </c>
      <c r="D1951" s="24">
        <f t="shared" si="995"/>
        <v>5.0046662118321899E-4</v>
      </c>
      <c r="E1951" s="24">
        <f t="shared" si="996"/>
        <v>8.7115615778816796E-2</v>
      </c>
      <c r="F1951" s="6">
        <f t="shared" si="997"/>
        <v>0.497332316200018</v>
      </c>
      <c r="G1951" s="94">
        <f t="shared" si="1003"/>
        <v>3.8406744213800416E-3</v>
      </c>
      <c r="H1951" s="6">
        <f t="shared" si="990"/>
        <v>0.33030684130079918</v>
      </c>
      <c r="I1951" s="6">
        <f t="shared" si="998"/>
        <v>0.10070651949500962</v>
      </c>
      <c r="J1951" s="6">
        <f t="shared" si="999"/>
        <v>0.94858788050499032</v>
      </c>
      <c r="K1951" s="6">
        <f t="shared" si="1000"/>
        <v>9.1837158759017587E-2</v>
      </c>
      <c r="L1951" s="94">
        <f t="shared" si="1001"/>
        <v>2.7015351068864884E-4</v>
      </c>
      <c r="M1951" s="94">
        <f>M1943</f>
        <v>5.279695857436336E-4</v>
      </c>
      <c r="N1951" s="6">
        <f t="shared" si="991"/>
        <v>2.7934308375129885E-4</v>
      </c>
      <c r="O1951" s="6">
        <f>O1943</f>
        <v>0.33003678150586835</v>
      </c>
      <c r="P1951" s="6">
        <f t="shared" si="1002"/>
        <v>0.33031612458961962</v>
      </c>
    </row>
    <row r="1952" spans="1:16" x14ac:dyDescent="0.25">
      <c r="A1952" s="33">
        <f t="shared" si="992"/>
        <v>0.32647080852382937</v>
      </c>
      <c r="B1952" s="24">
        <f t="shared" si="993"/>
        <v>7.5291914761706491E-3</v>
      </c>
      <c r="C1952" s="24">
        <f t="shared" si="994"/>
        <v>0.60284583608529152</v>
      </c>
      <c r="D1952" s="24">
        <f t="shared" si="995"/>
        <v>5.0000629721424822E-4</v>
      </c>
      <c r="E1952" s="24">
        <f t="shared" si="996"/>
        <v>8.7116076102785767E-2</v>
      </c>
      <c r="F1952" s="6">
        <f t="shared" si="997"/>
        <v>0.49732968828108581</v>
      </c>
      <c r="G1952" s="94">
        <f t="shared" si="1003"/>
        <v>3.8406338330087258E-3</v>
      </c>
      <c r="H1952" s="6">
        <f t="shared" si="990"/>
        <v>0.33031144235683807</v>
      </c>
      <c r="I1952" s="6">
        <f t="shared" si="998"/>
        <v>0.10067525462624369</v>
      </c>
      <c r="J1952" s="6">
        <f t="shared" si="999"/>
        <v>0.94861914537375625</v>
      </c>
      <c r="K1952" s="6">
        <f t="shared" si="1000"/>
        <v>9.1834617219813758E-2</v>
      </c>
      <c r="L1952" s="94">
        <f t="shared" si="1001"/>
        <v>2.7016062187401797E-4</v>
      </c>
      <c r="M1952" s="94">
        <f t="shared" si="1004"/>
        <v>5.279695857436336E-4</v>
      </c>
      <c r="N1952" s="6">
        <f t="shared" si="991"/>
        <v>2.79345572666178E-4</v>
      </c>
      <c r="O1952" s="6">
        <f t="shared" si="1005"/>
        <v>0.33003678150586835</v>
      </c>
      <c r="P1952" s="6">
        <f t="shared" si="1002"/>
        <v>0.33031612707853453</v>
      </c>
    </row>
    <row r="1953" spans="1:16" x14ac:dyDescent="0.25">
      <c r="A1953" s="33">
        <f t="shared" si="992"/>
        <v>0.3264731508846776</v>
      </c>
      <c r="B1953" s="24">
        <f t="shared" si="993"/>
        <v>7.5268491153224204E-3</v>
      </c>
      <c r="C1953" s="24">
        <f t="shared" si="994"/>
        <v>0.60275133855674445</v>
      </c>
      <c r="D1953" s="24">
        <f t="shared" si="995"/>
        <v>4.9977405180261626E-4</v>
      </c>
      <c r="E1953" s="24">
        <f t="shared" si="996"/>
        <v>8.7116308348197405E-2</v>
      </c>
      <c r="F1953" s="6">
        <f t="shared" si="997"/>
        <v>0.49732836243819412</v>
      </c>
      <c r="G1953" s="94">
        <f t="shared" si="1003"/>
        <v>3.8406133553642195E-3</v>
      </c>
      <c r="H1953" s="6">
        <f t="shared" si="990"/>
        <v>0.33031376424004183</v>
      </c>
      <c r="I1953" s="6">
        <f t="shared" si="998"/>
        <v>0.10065947353897634</v>
      </c>
      <c r="J1953" s="6">
        <f t="shared" si="999"/>
        <v>0.94863492646102365</v>
      </c>
      <c r="K1953" s="6">
        <f t="shared" si="1000"/>
        <v>9.1833334318812618E-2</v>
      </c>
      <c r="L1953" s="94">
        <f t="shared" si="1001"/>
        <v>2.7016421229765053E-4</v>
      </c>
      <c r="M1953" s="94">
        <f t="shared" si="1004"/>
        <v>5.279695857436336E-4</v>
      </c>
      <c r="N1953" s="6">
        <f t="shared" si="991"/>
        <v>2.7934682931444945E-4</v>
      </c>
      <c r="O1953" s="6">
        <f t="shared" si="1005"/>
        <v>0.33003678150586835</v>
      </c>
      <c r="P1953" s="6">
        <f t="shared" si="1002"/>
        <v>0.33031612833518281</v>
      </c>
    </row>
    <row r="1954" spans="1:16" x14ac:dyDescent="0.25">
      <c r="A1954" s="33">
        <f t="shared" si="992"/>
        <v>0.32647433293224809</v>
      </c>
      <c r="B1954" s="24">
        <f t="shared" si="993"/>
        <v>7.5256670677519288E-3</v>
      </c>
      <c r="C1954" s="24">
        <f t="shared" si="994"/>
        <v>0.60270364592713133</v>
      </c>
      <c r="D1954" s="24">
        <f t="shared" si="995"/>
        <v>4.9965686501959275E-4</v>
      </c>
      <c r="E1954" s="24">
        <f t="shared" si="996"/>
        <v>8.7116425534980418E-2</v>
      </c>
      <c r="F1954" s="6">
        <f t="shared" si="997"/>
        <v>0.49732769344482647</v>
      </c>
      <c r="G1954" s="94">
        <f t="shared" si="1003"/>
        <v>3.8406030227818517E-3</v>
      </c>
      <c r="H1954" s="6">
        <f t="shared" si="990"/>
        <v>0.33031493595502992</v>
      </c>
      <c r="I1954" s="6">
        <f t="shared" si="998"/>
        <v>0.10065150886983094</v>
      </c>
      <c r="J1954" s="6">
        <f t="shared" si="999"/>
        <v>0.94864289113016897</v>
      </c>
      <c r="K1954" s="6">
        <f t="shared" si="1000"/>
        <v>9.1832686830335034E-2</v>
      </c>
      <c r="L1954" s="94">
        <f t="shared" si="1001"/>
        <v>2.7016602463385563E-4</v>
      </c>
      <c r="M1954" s="94">
        <f t="shared" si="1004"/>
        <v>5.279695857436336E-4</v>
      </c>
      <c r="N1954" s="6">
        <f t="shared" si="991"/>
        <v>2.7934746363212119E-4</v>
      </c>
      <c r="O1954" s="6">
        <f t="shared" si="1005"/>
        <v>0.33003678150586835</v>
      </c>
      <c r="P1954" s="6">
        <f t="shared" si="1002"/>
        <v>0.33031612896950047</v>
      </c>
    </row>
    <row r="1955" spans="1:16" x14ac:dyDescent="0.25">
      <c r="A1955" s="33">
        <f t="shared" si="992"/>
        <v>0.32647492943948336</v>
      </c>
      <c r="B1955" s="24">
        <f t="shared" si="993"/>
        <v>7.5250705605166557E-3</v>
      </c>
      <c r="C1955" s="24">
        <f t="shared" si="994"/>
        <v>0.60267957697978281</v>
      </c>
      <c r="D1955" s="24">
        <f t="shared" si="995"/>
        <v>4.9959773141867135E-4</v>
      </c>
      <c r="E1955" s="24">
        <f t="shared" si="996"/>
        <v>8.7116484668581351E-2</v>
      </c>
      <c r="F1955" s="6">
        <f t="shared" si="997"/>
        <v>0.49732735586489002</v>
      </c>
      <c r="G1955" s="94">
        <f t="shared" si="1003"/>
        <v>3.8405978088752006E-3</v>
      </c>
      <c r="H1955" s="6">
        <f t="shared" si="990"/>
        <v>0.33031552724835855</v>
      </c>
      <c r="I1955" s="6">
        <f t="shared" si="998"/>
        <v>0.10064748935562373</v>
      </c>
      <c r="J1955" s="6">
        <f t="shared" si="999"/>
        <v>0.94864691064437623</v>
      </c>
      <c r="K1955" s="6">
        <f t="shared" si="1000"/>
        <v>9.1832360060506352E-2</v>
      </c>
      <c r="L1955" s="94">
        <f t="shared" si="1001"/>
        <v>2.7016693932822991E-4</v>
      </c>
      <c r="M1955" s="94">
        <f t="shared" si="1004"/>
        <v>5.279695857436336E-4</v>
      </c>
      <c r="N1955" s="6">
        <f t="shared" si="991"/>
        <v>2.793477837751522E-4</v>
      </c>
      <c r="O1955" s="6">
        <f t="shared" si="1005"/>
        <v>0.33003678150586835</v>
      </c>
      <c r="P1955" s="6">
        <f t="shared" si="1002"/>
        <v>0.33031612928964349</v>
      </c>
    </row>
    <row r="1956" spans="1:16" x14ac:dyDescent="0.25">
      <c r="A1956" s="33">
        <f t="shared" si="992"/>
        <v>0.32647523046012583</v>
      </c>
      <c r="B1956" s="24">
        <f t="shared" si="993"/>
        <v>7.5247695398741876E-3</v>
      </c>
      <c r="C1956" s="24">
        <f t="shared" si="994"/>
        <v>0.602667430503387</v>
      </c>
      <c r="D1956" s="24">
        <f t="shared" si="995"/>
        <v>4.9956789118377632E-4</v>
      </c>
      <c r="E1956" s="24">
        <f t="shared" si="996"/>
        <v>8.7116514508816245E-2</v>
      </c>
      <c r="F1956" s="6">
        <f t="shared" si="997"/>
        <v>0.49732718551412242</v>
      </c>
      <c r="G1956" s="94">
        <f t="shared" si="1003"/>
        <v>3.840595177816744E-3</v>
      </c>
      <c r="H1956" s="6">
        <f t="shared" si="990"/>
        <v>0.33031582563794259</v>
      </c>
      <c r="I1956" s="6">
        <f t="shared" si="998"/>
        <v>0.10064546089406563</v>
      </c>
      <c r="J1956" s="6">
        <f t="shared" si="999"/>
        <v>0.94864893910593429</v>
      </c>
      <c r="K1956" s="6">
        <f t="shared" si="1000"/>
        <v>9.1832195154216117E-2</v>
      </c>
      <c r="L1956" s="94">
        <f t="shared" si="1001"/>
        <v>2.7016740094871572E-4</v>
      </c>
      <c r="M1956" s="94">
        <f t="shared" si="1004"/>
        <v>5.279695857436336E-4</v>
      </c>
      <c r="N1956" s="6">
        <f t="shared" si="991"/>
        <v>2.7934794534232227E-4</v>
      </c>
      <c r="O1956" s="6">
        <f t="shared" si="1005"/>
        <v>0.33003678150586835</v>
      </c>
      <c r="P1956" s="6">
        <f t="shared" si="1002"/>
        <v>0.33031612945121069</v>
      </c>
    </row>
    <row r="1957" spans="1:16" x14ac:dyDescent="0.25">
      <c r="A1957" s="33">
        <f t="shared" si="992"/>
        <v>0.32647538236675988</v>
      </c>
      <c r="B1957" s="24">
        <f t="shared" si="993"/>
        <v>7.5246176332401382E-3</v>
      </c>
      <c r="C1957" s="24">
        <f t="shared" si="994"/>
        <v>0.60266130083249525</v>
      </c>
      <c r="D1957" s="24">
        <f t="shared" si="995"/>
        <v>4.9955283287094333E-4</v>
      </c>
      <c r="E1957" s="24">
        <f t="shared" si="996"/>
        <v>8.7116529567129078E-2</v>
      </c>
      <c r="F1957" s="6">
        <f t="shared" si="997"/>
        <v>0.49732709954985849</v>
      </c>
      <c r="G1957" s="94">
        <f t="shared" si="1003"/>
        <v>3.8405938501036465E-3</v>
      </c>
      <c r="H1957" s="6">
        <f t="shared" si="990"/>
        <v>0.33031597621686354</v>
      </c>
      <c r="I1957" s="6">
        <f t="shared" si="998"/>
        <v>0.10064443723902672</v>
      </c>
      <c r="J1957" s="6">
        <f t="shared" si="999"/>
        <v>0.94864996276097324</v>
      </c>
      <c r="K1957" s="6">
        <f t="shared" si="1000"/>
        <v>9.1832111934715174E-2</v>
      </c>
      <c r="L1957" s="94">
        <f t="shared" si="1001"/>
        <v>2.7016763390794434E-4</v>
      </c>
      <c r="M1957" s="94">
        <f t="shared" si="1004"/>
        <v>5.279695857436336E-4</v>
      </c>
      <c r="N1957" s="6">
        <f t="shared" si="991"/>
        <v>2.7934802687805226E-4</v>
      </c>
      <c r="O1957" s="6">
        <f t="shared" si="1005"/>
        <v>0.33003678150586835</v>
      </c>
      <c r="P1957" s="6">
        <f t="shared" si="1002"/>
        <v>0.33031612953274642</v>
      </c>
    </row>
    <row r="1958" spans="1:16" x14ac:dyDescent="0.25">
      <c r="A1958" s="33">
        <f t="shared" si="992"/>
        <v>0.32647545902470132</v>
      </c>
      <c r="B1958" s="24">
        <f t="shared" si="993"/>
        <v>7.5245409752986991E-3</v>
      </c>
      <c r="C1958" s="24">
        <f t="shared" si="994"/>
        <v>0.60265820754139954</v>
      </c>
      <c r="D1958" s="24">
        <f t="shared" si="995"/>
        <v>4.9954523392236976E-4</v>
      </c>
      <c r="E1958" s="24">
        <f t="shared" si="996"/>
        <v>8.7116537166077646E-2</v>
      </c>
      <c r="F1958" s="6">
        <f t="shared" si="997"/>
        <v>0.49732705616931133</v>
      </c>
      <c r="G1958" s="94">
        <f t="shared" si="1003"/>
        <v>3.840593180093685E-3</v>
      </c>
      <c r="H1958" s="6">
        <f t="shared" si="990"/>
        <v>0.33031605220479499</v>
      </c>
      <c r="I1958" s="6">
        <f t="shared" si="998"/>
        <v>0.10064392065941373</v>
      </c>
      <c r="J1958" s="6">
        <f t="shared" si="999"/>
        <v>0.94865047934058622</v>
      </c>
      <c r="K1958" s="6">
        <f t="shared" si="1000"/>
        <v>9.1832069938585795E-2</v>
      </c>
      <c r="L1958" s="94">
        <f t="shared" si="1001"/>
        <v>2.7016775147011349E-4</v>
      </c>
      <c r="M1958" s="94">
        <f t="shared" si="1004"/>
        <v>5.279695857436336E-4</v>
      </c>
      <c r="N1958" s="6">
        <f t="shared" si="991"/>
        <v>2.7934806802481149E-4</v>
      </c>
      <c r="O1958" s="6">
        <f t="shared" si="1005"/>
        <v>0.33003678150586835</v>
      </c>
      <c r="P1958" s="6">
        <f t="shared" si="1002"/>
        <v>0.33031612957389317</v>
      </c>
    </row>
    <row r="1959" spans="1:16" x14ac:dyDescent="0.25">
      <c r="A1959" s="33">
        <f t="shared" si="992"/>
        <v>0.32647549770925044</v>
      </c>
      <c r="B1959" s="24">
        <f t="shared" si="993"/>
        <v>7.5245022907495795E-3</v>
      </c>
      <c r="C1959" s="24">
        <f t="shared" si="994"/>
        <v>0.60265664654175577</v>
      </c>
      <c r="D1959" s="24">
        <f t="shared" si="995"/>
        <v>4.995413992146655E-4</v>
      </c>
      <c r="E1959" s="24">
        <f t="shared" si="996"/>
        <v>8.711654100078535E-2</v>
      </c>
      <c r="F1959" s="6">
        <f t="shared" si="997"/>
        <v>0.49732703427790159</v>
      </c>
      <c r="G1959" s="94">
        <f t="shared" si="1003"/>
        <v>3.8405928419821904E-3</v>
      </c>
      <c r="H1959" s="6">
        <f t="shared" si="990"/>
        <v>0.33031609055123262</v>
      </c>
      <c r="I1959" s="6">
        <f t="shared" si="998"/>
        <v>0.10064365997247322</v>
      </c>
      <c r="J1959" s="6">
        <f t="shared" si="999"/>
        <v>0.9486507400275267</v>
      </c>
      <c r="K1959" s="6">
        <f t="shared" si="1000"/>
        <v>9.1832048745629516E-2</v>
      </c>
      <c r="L1959" s="94">
        <f t="shared" si="1001"/>
        <v>2.7016781079701138E-4</v>
      </c>
      <c r="M1959" s="94">
        <f t="shared" si="1004"/>
        <v>5.279695857436336E-4</v>
      </c>
      <c r="N1959" s="6">
        <f t="shared" si="991"/>
        <v>2.7934808878922571E-4</v>
      </c>
      <c r="O1959" s="6">
        <f t="shared" si="1005"/>
        <v>0.33003678150586835</v>
      </c>
      <c r="P1959" s="6">
        <f t="shared" si="1002"/>
        <v>0.33031612959465756</v>
      </c>
    </row>
    <row r="1960" spans="1:16" x14ac:dyDescent="0.25">
      <c r="A1960" s="33">
        <f t="shared" si="992"/>
        <v>0.32647551723096291</v>
      </c>
      <c r="B1960" s="24">
        <f t="shared" si="993"/>
        <v>7.5244827690371108E-3</v>
      </c>
      <c r="C1960" s="24">
        <f t="shared" si="994"/>
        <v>0.60265585879976413</v>
      </c>
      <c r="D1960" s="24">
        <f t="shared" si="995"/>
        <v>4.9953946407721558E-4</v>
      </c>
      <c r="E1960" s="24">
        <f t="shared" si="996"/>
        <v>8.7116542935922803E-2</v>
      </c>
      <c r="F1960" s="6">
        <f t="shared" si="997"/>
        <v>0.49732702323067518</v>
      </c>
      <c r="G1960" s="94">
        <f t="shared" si="1003"/>
        <v>3.8405926713584548E-3</v>
      </c>
      <c r="H1960" s="6">
        <f t="shared" si="990"/>
        <v>0.33031610990232135</v>
      </c>
      <c r="I1960" s="6">
        <f t="shared" si="998"/>
        <v>0.10064352841956062</v>
      </c>
      <c r="J1960" s="6">
        <f t="shared" si="999"/>
        <v>0.94865087158043937</v>
      </c>
      <c r="K1960" s="6">
        <f t="shared" si="1000"/>
        <v>9.1832038050824571E-2</v>
      </c>
      <c r="L1960" s="94">
        <f t="shared" si="1001"/>
        <v>2.7016784073577497E-4</v>
      </c>
      <c r="M1960" s="94">
        <f t="shared" si="1004"/>
        <v>5.279695857436336E-4</v>
      </c>
      <c r="N1960" s="6">
        <f t="shared" si="991"/>
        <v>2.79348099267793E-4</v>
      </c>
      <c r="O1960" s="6">
        <f t="shared" si="1005"/>
        <v>0.33003678150586835</v>
      </c>
      <c r="P1960" s="6">
        <f t="shared" si="1002"/>
        <v>0.33031612960513612</v>
      </c>
    </row>
    <row r="1961" spans="1:16" x14ac:dyDescent="0.25">
      <c r="A1961" s="33">
        <f t="shared" si="992"/>
        <v>0.32647552708237026</v>
      </c>
      <c r="B1961" s="24">
        <f t="shared" si="993"/>
        <v>7.5244729176297542E-3</v>
      </c>
      <c r="C1961" s="24">
        <f t="shared" si="994"/>
        <v>0.60265546127446079</v>
      </c>
      <c r="D1961" s="24">
        <f t="shared" si="995"/>
        <v>4.9953848753331884E-4</v>
      </c>
      <c r="E1961" s="24">
        <f t="shared" si="996"/>
        <v>8.7116543912466704E-2</v>
      </c>
      <c r="F1961" s="6">
        <f t="shared" si="997"/>
        <v>0.49732701765582515</v>
      </c>
      <c r="G1961" s="94">
        <f t="shared" si="1003"/>
        <v>3.8405925852552395E-3</v>
      </c>
      <c r="H1961" s="6">
        <f t="shared" si="990"/>
        <v>0.33031611966762553</v>
      </c>
      <c r="I1961" s="6">
        <f t="shared" si="998"/>
        <v>0.10064346203283496</v>
      </c>
      <c r="J1961" s="6">
        <f t="shared" si="999"/>
        <v>0.94865093796716504</v>
      </c>
      <c r="K1961" s="6">
        <f t="shared" si="1000"/>
        <v>9.1832032653808446E-2</v>
      </c>
      <c r="L1961" s="94">
        <f t="shared" si="1001"/>
        <v>2.7016785584405982E-4</v>
      </c>
      <c r="M1961" s="94">
        <f t="shared" si="1004"/>
        <v>5.279695857436336E-4</v>
      </c>
      <c r="N1961" s="6">
        <f t="shared" si="991"/>
        <v>2.7934810455569267E-4</v>
      </c>
      <c r="O1961" s="6">
        <f t="shared" si="1005"/>
        <v>0.33003678150586835</v>
      </c>
      <c r="P1961" s="6">
        <f t="shared" si="1002"/>
        <v>0.33031612961042406</v>
      </c>
    </row>
    <row r="1962" spans="1:16" x14ac:dyDescent="0.25">
      <c r="A1962" s="33">
        <f t="shared" si="992"/>
        <v>0.32647553205376956</v>
      </c>
      <c r="B1962" s="24">
        <f t="shared" si="993"/>
        <v>7.524467946230462E-3</v>
      </c>
      <c r="C1962" s="24">
        <f t="shared" si="994"/>
        <v>0.60265526066779795</v>
      </c>
      <c r="D1962" s="24">
        <f t="shared" si="995"/>
        <v>4.9953799473192334E-4</v>
      </c>
      <c r="E1962" s="24">
        <f t="shared" si="996"/>
        <v>8.7116544405268087E-2</v>
      </c>
      <c r="F1962" s="6">
        <f t="shared" si="997"/>
        <v>0.49732701484254271</v>
      </c>
      <c r="G1962" s="94">
        <f t="shared" si="1003"/>
        <v>3.840592541804265E-3</v>
      </c>
      <c r="H1962" s="6">
        <f t="shared" si="990"/>
        <v>0.3303161245955738</v>
      </c>
      <c r="I1962" s="6">
        <f t="shared" si="998"/>
        <v>0.10064342853152226</v>
      </c>
      <c r="J1962" s="6">
        <f t="shared" si="999"/>
        <v>0.94865097146847766</v>
      </c>
      <c r="K1962" s="6">
        <f t="shared" si="1000"/>
        <v>9.1832029930264875E-2</v>
      </c>
      <c r="L1962" s="94">
        <f t="shared" si="1001"/>
        <v>2.7016786346828985E-4</v>
      </c>
      <c r="M1962" s="94">
        <f t="shared" si="1004"/>
        <v>5.279695857436336E-4</v>
      </c>
      <c r="N1962" s="6">
        <f t="shared" si="991"/>
        <v>2.7934810722417318E-4</v>
      </c>
      <c r="O1962" s="6">
        <f t="shared" si="1005"/>
        <v>0.33003678150586835</v>
      </c>
      <c r="P1962" s="6">
        <f t="shared" si="1002"/>
        <v>0.33031612961309254</v>
      </c>
    </row>
    <row r="1963" spans="1:16" x14ac:dyDescent="0.25">
      <c r="A1963" s="33">
        <f t="shared" si="992"/>
        <v>0.32647553456252892</v>
      </c>
      <c r="B1963" s="24">
        <f t="shared" si="993"/>
        <v>7.5244654374710951E-3</v>
      </c>
      <c r="C1963" s="24">
        <f t="shared" si="994"/>
        <v>0.60265515943393222</v>
      </c>
      <c r="D1963" s="24">
        <f t="shared" si="995"/>
        <v>4.9953774604543863E-4</v>
      </c>
      <c r="E1963" s="24">
        <f t="shared" si="996"/>
        <v>8.7116544653954575E-2</v>
      </c>
      <c r="F1963" s="6">
        <f t="shared" si="997"/>
        <v>0.49732701342285246</v>
      </c>
      <c r="G1963" s="94">
        <f t="shared" si="1003"/>
        <v>3.8405925198772366E-3</v>
      </c>
      <c r="H1963" s="6">
        <f t="shared" si="990"/>
        <v>0.33031612708240615</v>
      </c>
      <c r="I1963" s="6">
        <f t="shared" si="998"/>
        <v>0.10064341162546668</v>
      </c>
      <c r="J1963" s="6">
        <f t="shared" si="999"/>
        <v>0.94865098837453332</v>
      </c>
      <c r="K1963" s="6">
        <f t="shared" si="1000"/>
        <v>9.1832028555859604E-2</v>
      </c>
      <c r="L1963" s="94">
        <f t="shared" si="1001"/>
        <v>2.7016786731577197E-4</v>
      </c>
      <c r="M1963" s="94">
        <f t="shared" si="1004"/>
        <v>5.279695857436336E-4</v>
      </c>
      <c r="N1963" s="6">
        <f t="shared" si="991"/>
        <v>2.7934810857079191E-4</v>
      </c>
      <c r="O1963" s="6">
        <f t="shared" si="1005"/>
        <v>0.33003678150586835</v>
      </c>
      <c r="P1963" s="6">
        <f t="shared" si="1002"/>
        <v>0.33031612961443912</v>
      </c>
    </row>
    <row r="1964" spans="1:16" x14ac:dyDescent="0.25">
      <c r="A1964" s="33">
        <f t="shared" si="992"/>
        <v>0.32647553582854538</v>
      </c>
      <c r="B1964" s="24">
        <f t="shared" si="993"/>
        <v>7.5244641714546368E-3</v>
      </c>
      <c r="C1964" s="24">
        <f t="shared" si="994"/>
        <v>0.60265510834742386</v>
      </c>
      <c r="D1964" s="24">
        <f t="shared" si="995"/>
        <v>4.995376205486887E-4</v>
      </c>
      <c r="E1964" s="24">
        <f t="shared" si="996"/>
        <v>8.7116544779451327E-2</v>
      </c>
      <c r="F1964" s="6">
        <f t="shared" si="997"/>
        <v>0.49732701270642227</v>
      </c>
      <c r="G1964" s="94">
        <f t="shared" si="1003"/>
        <v>3.8405925088120167E-3</v>
      </c>
      <c r="H1964" s="6">
        <f t="shared" si="990"/>
        <v>0.33031612833735741</v>
      </c>
      <c r="I1964" s="6">
        <f t="shared" si="998"/>
        <v>0.10064340309401978</v>
      </c>
      <c r="J1964" s="6">
        <f t="shared" si="999"/>
        <v>0.9486509969059802</v>
      </c>
      <c r="K1964" s="6">
        <f t="shared" si="1000"/>
        <v>9.1832027862281743E-2</v>
      </c>
      <c r="L1964" s="94">
        <f t="shared" si="1001"/>
        <v>2.7016786925735986E-4</v>
      </c>
      <c r="M1964" s="94">
        <f t="shared" si="1004"/>
        <v>5.279695857436336E-4</v>
      </c>
      <c r="N1964" s="6">
        <f t="shared" si="991"/>
        <v>2.7934810925034771E-4</v>
      </c>
      <c r="O1964" s="6">
        <f t="shared" si="1005"/>
        <v>0.33003678150586835</v>
      </c>
      <c r="P1964" s="6">
        <f t="shared" si="1002"/>
        <v>0.33031612961511869</v>
      </c>
    </row>
    <row r="1966" spans="1:16" x14ac:dyDescent="0.25">
      <c r="A1966" s="11" t="s">
        <v>75</v>
      </c>
      <c r="B1966" s="11"/>
      <c r="C1966" s="11"/>
      <c r="D1966" s="11"/>
      <c r="E1966" s="11"/>
      <c r="F1966">
        <f>F1933+1</f>
        <v>60</v>
      </c>
      <c r="G1966" t="s">
        <v>76</v>
      </c>
      <c r="H1966">
        <f>D$18/100</f>
        <v>0.7</v>
      </c>
      <c r="K1966" t="s">
        <v>15</v>
      </c>
    </row>
    <row r="1967" spans="1:16" x14ac:dyDescent="0.25">
      <c r="A1967" s="4" t="s">
        <v>82</v>
      </c>
      <c r="B1967" s="4" t="s">
        <v>185</v>
      </c>
      <c r="C1967" s="4" t="s">
        <v>186</v>
      </c>
      <c r="D1967" s="4" t="s">
        <v>187</v>
      </c>
      <c r="E1967" s="4" t="s">
        <v>188</v>
      </c>
      <c r="F1967" s="4" t="s">
        <v>79</v>
      </c>
      <c r="G1967" s="4" t="s">
        <v>81</v>
      </c>
      <c r="H1967" s="4" t="s">
        <v>84</v>
      </c>
      <c r="I1967" s="4" t="s">
        <v>60</v>
      </c>
      <c r="J1967" s="4" t="s">
        <v>190</v>
      </c>
      <c r="K1967" s="4" t="s">
        <v>86</v>
      </c>
      <c r="L1967" s="4" t="s">
        <v>88</v>
      </c>
      <c r="M1967" s="4" t="s">
        <v>88</v>
      </c>
      <c r="N1967" s="4" t="s">
        <v>90</v>
      </c>
      <c r="O1967" s="4" t="s">
        <v>92</v>
      </c>
      <c r="P1967" s="4" t="s">
        <v>92</v>
      </c>
    </row>
    <row r="1968" spans="1:16" x14ac:dyDescent="0.25">
      <c r="A1968" s="4" t="s">
        <v>77</v>
      </c>
      <c r="B1968" s="4" t="s">
        <v>10</v>
      </c>
      <c r="C1968" s="4" t="s">
        <v>57</v>
      </c>
      <c r="D1968" s="4" t="s">
        <v>59</v>
      </c>
      <c r="E1968" s="4" t="s">
        <v>189</v>
      </c>
      <c r="F1968" s="4" t="s">
        <v>78</v>
      </c>
      <c r="G1968" s="4" t="s">
        <v>80</v>
      </c>
      <c r="H1968" s="4" t="s">
        <v>83</v>
      </c>
      <c r="I1968" s="4" t="s">
        <v>61</v>
      </c>
      <c r="J1968" s="4" t="s">
        <v>191</v>
      </c>
      <c r="K1968" s="4" t="s">
        <v>85</v>
      </c>
      <c r="L1968" s="4" t="s">
        <v>87</v>
      </c>
      <c r="M1968" s="4" t="s">
        <v>28</v>
      </c>
      <c r="N1968" s="4" t="s">
        <v>89</v>
      </c>
      <c r="O1968" s="4" t="s">
        <v>32</v>
      </c>
      <c r="P1968" s="4" t="s">
        <v>91</v>
      </c>
    </row>
    <row r="1969" spans="1:16" x14ac:dyDescent="0.25">
      <c r="A1969" s="4" t="s">
        <v>0</v>
      </c>
      <c r="B1969" s="4" t="s">
        <v>0</v>
      </c>
      <c r="C1969" s="4" t="s">
        <v>97</v>
      </c>
      <c r="D1969" s="4" t="s">
        <v>17</v>
      </c>
      <c r="E1969" s="4" t="s">
        <v>17</v>
      </c>
      <c r="F1969" s="4" t="s">
        <v>22</v>
      </c>
      <c r="G1969" s="4" t="s">
        <v>0</v>
      </c>
      <c r="H1969" s="4" t="s">
        <v>0</v>
      </c>
      <c r="I1969" s="4" t="s">
        <v>0</v>
      </c>
      <c r="J1969" s="4" t="s">
        <v>0</v>
      </c>
      <c r="K1969" s="4" t="s">
        <v>0</v>
      </c>
      <c r="L1969" s="4" t="s">
        <v>20</v>
      </c>
      <c r="M1969" s="4" t="s">
        <v>20</v>
      </c>
      <c r="N1969" s="4" t="s">
        <v>0</v>
      </c>
      <c r="O1969" s="4" t="s">
        <v>0</v>
      </c>
      <c r="P1969" s="4" t="s">
        <v>0</v>
      </c>
    </row>
    <row r="1970" spans="1:16" x14ac:dyDescent="0.25">
      <c r="A1970" s="24">
        <v>0.2</v>
      </c>
      <c r="B1970" s="24">
        <f>IF(A1970&lt;0.167,A1970,2*0.167-A1970)</f>
        <v>0.13400000000000001</v>
      </c>
      <c r="C1970" s="24">
        <f>2*ACOS((0.167-B1970)/0.167)</f>
        <v>2.7437647987045688</v>
      </c>
      <c r="D1970" s="24">
        <f>0.167^2*(C1970-SIN(C1970))/2</f>
        <v>3.2858095406100046E-2</v>
      </c>
      <c r="E1970" s="24">
        <f>IF(A1970&lt;0.167,D1970,3.1416*(0.167)^2-D1970)</f>
        <v>5.4757986993899971E-2</v>
      </c>
      <c r="F1970" s="6">
        <f>$D$19/E1970</f>
        <v>0.7912162837048089</v>
      </c>
      <c r="G1970" s="94">
        <f>F1970^2/(2*32.2)</f>
        <v>9.7208572608641092E-3</v>
      </c>
      <c r="H1970" s="6">
        <f t="shared" ref="H1970:H1997" si="1006">A1970+G1970</f>
        <v>0.20972085726086412</v>
      </c>
      <c r="I1970" s="6">
        <f>0.167*C1970</f>
        <v>0.45820872138366303</v>
      </c>
      <c r="J1970" s="6">
        <f>IF(A1970&lt;0.167,I1970,(2*3.1416*0.167-I1970))</f>
        <v>0.59108567861633698</v>
      </c>
      <c r="K1970" s="6">
        <f>E1970/J1970</f>
        <v>9.2639678095537803E-2</v>
      </c>
      <c r="L1970" s="94">
        <f>($D$21^2)*(F1970^2)/(($D$20^2)*(K1970^1.333))</f>
        <v>6.7588190163551704E-4</v>
      </c>
      <c r="M1970" s="94">
        <f>D1953</f>
        <v>4.9977405180261626E-4</v>
      </c>
      <c r="N1970" s="6">
        <f t="shared" ref="N1970:N1997" si="1007">((M1970+L1970)/2)*D$30</f>
        <v>4.1147958370334669E-4</v>
      </c>
      <c r="O1970" s="6">
        <f>H1964</f>
        <v>0.33031612833735741</v>
      </c>
      <c r="P1970" s="6">
        <f>N1970+O1970</f>
        <v>0.33072760792106076</v>
      </c>
    </row>
    <row r="1971" spans="1:16" x14ac:dyDescent="0.25">
      <c r="A1971" s="33">
        <f t="shared" ref="A1971:A1997" si="1008">A1970+(P1970-H1970)/2</f>
        <v>0.26050337533009832</v>
      </c>
      <c r="B1971" s="24">
        <f t="shared" ref="B1971:B1997" si="1009">IF(A1971&lt;0.167,A1971,2*0.167-A1971)</f>
        <v>7.34966246699017E-2</v>
      </c>
      <c r="C1971" s="24">
        <f t="shared" ref="C1971:C1997" si="1010">2*ACOS((0.167-B1971)/0.167)</f>
        <v>1.9530613571914601</v>
      </c>
      <c r="D1971" s="24">
        <f t="shared" ref="D1971:D1997" si="1011">0.167^2*(C1971-SIN(C1971))/2</f>
        <v>1.4296448710841528E-2</v>
      </c>
      <c r="E1971" s="24">
        <f t="shared" ref="E1971:E1997" si="1012">IF(A1971&lt;0.167,D1971,3.1416*(0.167)^2-D1971)</f>
        <v>7.3319633689158489E-2</v>
      </c>
      <c r="F1971" s="6">
        <f t="shared" ref="F1971:F1997" si="1013">$D$19/E1971</f>
        <v>0.59091144885078939</v>
      </c>
      <c r="G1971" s="94">
        <f>F1971^2/2/32.2</f>
        <v>5.4219928630891163E-3</v>
      </c>
      <c r="H1971" s="6">
        <f t="shared" si="1006"/>
        <v>0.26592536819318746</v>
      </c>
      <c r="I1971" s="6">
        <f t="shared" ref="I1971:I1997" si="1014">0.167*C1971</f>
        <v>0.32616124665097385</v>
      </c>
      <c r="J1971" s="6">
        <f t="shared" ref="J1971:J1997" si="1015">IF(A1971&lt;0.167,I1971,(2*3.1416*0.167-I1971))</f>
        <v>0.72313315334902617</v>
      </c>
      <c r="K1971" s="6">
        <f t="shared" ref="K1971:K1997" si="1016">E1971/J1971</f>
        <v>0.10139160865408443</v>
      </c>
      <c r="L1971" s="94">
        <f t="shared" ref="L1971:L1997" si="1017">($D$21^2)*(F1971^2)/(($D$20^2)*(K1971^1.333))</f>
        <v>3.3424503093162255E-4</v>
      </c>
      <c r="M1971" s="94">
        <f>M1970</f>
        <v>4.9977405180261626E-4</v>
      </c>
      <c r="N1971" s="6">
        <f t="shared" si="1007"/>
        <v>2.9190667895698355E-4</v>
      </c>
      <c r="O1971" s="6">
        <f>O1970</f>
        <v>0.33031612833735741</v>
      </c>
      <c r="P1971" s="6">
        <f t="shared" ref="P1971:P1997" si="1018">N1971+O1971</f>
        <v>0.33060803501631442</v>
      </c>
    </row>
    <row r="1972" spans="1:16" x14ac:dyDescent="0.25">
      <c r="A1972" s="33">
        <f t="shared" si="1008"/>
        <v>0.2928447087416618</v>
      </c>
      <c r="B1972" s="24">
        <f t="shared" si="1009"/>
        <v>4.1155291258338222E-2</v>
      </c>
      <c r="C1972" s="24">
        <f t="shared" si="1010"/>
        <v>1.4346675273807961</v>
      </c>
      <c r="D1972" s="24">
        <f t="shared" si="1011"/>
        <v>6.1902250498904248E-3</v>
      </c>
      <c r="E1972" s="24">
        <f t="shared" si="1012"/>
        <v>8.1425857350109598E-2</v>
      </c>
      <c r="F1972" s="6">
        <f t="shared" si="1013"/>
        <v>0.53208418532434987</v>
      </c>
      <c r="G1972" s="94">
        <f t="shared" ref="G1972:G1997" si="1019">F1972^2/2/32.2</f>
        <v>4.3961736067123771E-3</v>
      </c>
      <c r="H1972" s="6">
        <f t="shared" si="1006"/>
        <v>0.29724088234837415</v>
      </c>
      <c r="I1972" s="6">
        <f t="shared" si="1014"/>
        <v>0.23958947707259295</v>
      </c>
      <c r="J1972" s="6">
        <f t="shared" si="1015"/>
        <v>0.80970492292740703</v>
      </c>
      <c r="K1972" s="6">
        <f t="shared" si="1016"/>
        <v>0.10056238395553108</v>
      </c>
      <c r="L1972" s="94">
        <f t="shared" si="1017"/>
        <v>2.7399014023572136E-4</v>
      </c>
      <c r="M1972" s="94">
        <f t="shared" ref="M1972:M1997" si="1020">M1971</f>
        <v>4.9977405180261626E-4</v>
      </c>
      <c r="N1972" s="6">
        <f t="shared" si="1007"/>
        <v>2.7081746721341815E-4</v>
      </c>
      <c r="O1972" s="6">
        <f t="shared" ref="O1972:O1997" si="1021">O1971</f>
        <v>0.33031612833735741</v>
      </c>
      <c r="P1972" s="6">
        <f t="shared" si="1018"/>
        <v>0.33058694580457082</v>
      </c>
    </row>
    <row r="1973" spans="1:16" x14ac:dyDescent="0.25">
      <c r="A1973" s="33">
        <f t="shared" si="1008"/>
        <v>0.30951774046976011</v>
      </c>
      <c r="B1973" s="24">
        <f t="shared" si="1009"/>
        <v>2.4482259530239914E-2</v>
      </c>
      <c r="C1973" s="24">
        <f t="shared" si="1010"/>
        <v>1.0966468664080606</v>
      </c>
      <c r="D1973" s="24">
        <f t="shared" si="1011"/>
        <v>2.8860301641790796E-3</v>
      </c>
      <c r="E1973" s="24">
        <f t="shared" si="1012"/>
        <v>8.4730052235820932E-2</v>
      </c>
      <c r="F1973" s="6">
        <f t="shared" si="1013"/>
        <v>0.51133464254083527</v>
      </c>
      <c r="G1973" s="94">
        <f t="shared" si="1019"/>
        <v>4.0599862835770766E-3</v>
      </c>
      <c r="H1973" s="6">
        <f t="shared" si="1006"/>
        <v>0.31357772675333717</v>
      </c>
      <c r="I1973" s="6">
        <f t="shared" si="1014"/>
        <v>0.18314002669014615</v>
      </c>
      <c r="J1973" s="6">
        <f t="shared" si="1015"/>
        <v>0.86615437330985379</v>
      </c>
      <c r="K1973" s="6">
        <f t="shared" si="1016"/>
        <v>9.7823268976914832E-2</v>
      </c>
      <c r="L1973" s="94">
        <f t="shared" si="1017"/>
        <v>2.6252571714816512E-4</v>
      </c>
      <c r="M1973" s="94">
        <f t="shared" si="1020"/>
        <v>4.9977405180261626E-4</v>
      </c>
      <c r="N1973" s="6">
        <f t="shared" si="1007"/>
        <v>2.6680491913277346E-4</v>
      </c>
      <c r="O1973" s="6">
        <f t="shared" si="1021"/>
        <v>0.33031612833735741</v>
      </c>
      <c r="P1973" s="6">
        <f t="shared" si="1018"/>
        <v>0.33058293325649019</v>
      </c>
    </row>
    <row r="1974" spans="1:16" x14ac:dyDescent="0.25">
      <c r="A1974" s="33">
        <f t="shared" si="1008"/>
        <v>0.31802034372133658</v>
      </c>
      <c r="B1974" s="24">
        <f t="shared" si="1009"/>
        <v>1.5979656278663434E-2</v>
      </c>
      <c r="C1974" s="24">
        <f t="shared" si="1010"/>
        <v>0.88205545653794504</v>
      </c>
      <c r="D1974" s="24">
        <f t="shared" si="1011"/>
        <v>1.5340145074820755E-3</v>
      </c>
      <c r="E1974" s="24">
        <f t="shared" si="1012"/>
        <v>8.6082067892517947E-2</v>
      </c>
      <c r="F1974" s="6">
        <f t="shared" si="1013"/>
        <v>0.50330355709583896</v>
      </c>
      <c r="G1974" s="94">
        <f t="shared" si="1019"/>
        <v>3.9334545121944781E-3</v>
      </c>
      <c r="H1974" s="6">
        <f t="shared" si="1006"/>
        <v>0.32195379823353104</v>
      </c>
      <c r="I1974" s="6">
        <f t="shared" si="1014"/>
        <v>0.14730326124183682</v>
      </c>
      <c r="J1974" s="6">
        <f t="shared" si="1015"/>
        <v>0.90199113875816317</v>
      </c>
      <c r="K1974" s="6">
        <f t="shared" si="1016"/>
        <v>9.5435602628018493E-2</v>
      </c>
      <c r="L1974" s="94">
        <f t="shared" si="1017"/>
        <v>2.628614165910997E-4</v>
      </c>
      <c r="M1974" s="94">
        <f t="shared" si="1020"/>
        <v>4.9977405180261626E-4</v>
      </c>
      <c r="N1974" s="6">
        <f t="shared" si="1007"/>
        <v>2.6692241393780054E-4</v>
      </c>
      <c r="O1974" s="6">
        <f t="shared" si="1021"/>
        <v>0.33031612833735741</v>
      </c>
      <c r="P1974" s="6">
        <f t="shared" si="1018"/>
        <v>0.33058305075129518</v>
      </c>
    </row>
    <row r="1975" spans="1:16" x14ac:dyDescent="0.25">
      <c r="A1975" s="33">
        <f t="shared" si="1008"/>
        <v>0.32233496998021866</v>
      </c>
      <c r="B1975" s="24">
        <f t="shared" si="1009"/>
        <v>1.1665030019781364E-2</v>
      </c>
      <c r="C1975" s="24">
        <f t="shared" si="1010"/>
        <v>0.75195295839157206</v>
      </c>
      <c r="D1975" s="24">
        <f t="shared" si="1011"/>
        <v>9.6058837460907787E-4</v>
      </c>
      <c r="E1975" s="24">
        <f t="shared" si="1012"/>
        <v>8.6655494025390939E-2</v>
      </c>
      <c r="F1975" s="6">
        <f t="shared" si="1013"/>
        <v>0.49997304221443833</v>
      </c>
      <c r="G1975" s="94">
        <f t="shared" si="1019"/>
        <v>3.8815689897695733E-3</v>
      </c>
      <c r="H1975" s="6">
        <f t="shared" si="1006"/>
        <v>0.3262165389699882</v>
      </c>
      <c r="I1975" s="6">
        <f t="shared" si="1014"/>
        <v>0.12557614405139253</v>
      </c>
      <c r="J1975" s="6">
        <f t="shared" si="1015"/>
        <v>0.92371825594860746</v>
      </c>
      <c r="K1975" s="6">
        <f t="shared" si="1016"/>
        <v>9.3811607021234575E-2</v>
      </c>
      <c r="L1975" s="94">
        <f t="shared" si="1017"/>
        <v>2.6539699197098543E-4</v>
      </c>
      <c r="M1975" s="94">
        <f t="shared" si="1020"/>
        <v>4.9977405180261626E-4</v>
      </c>
      <c r="N1975" s="6">
        <f t="shared" si="1007"/>
        <v>2.6780986532076061E-4</v>
      </c>
      <c r="O1975" s="6">
        <f t="shared" si="1021"/>
        <v>0.33031612833735741</v>
      </c>
      <c r="P1975" s="6">
        <f t="shared" si="1018"/>
        <v>0.33058393820267817</v>
      </c>
    </row>
    <row r="1976" spans="1:16" x14ac:dyDescent="0.25">
      <c r="A1976" s="33">
        <f t="shared" si="1008"/>
        <v>0.32451866959656361</v>
      </c>
      <c r="B1976" s="24">
        <f t="shared" si="1009"/>
        <v>9.4813304034364054E-3</v>
      </c>
      <c r="C1976" s="24">
        <f t="shared" si="1010"/>
        <v>0.67717023697793666</v>
      </c>
      <c r="D1976" s="24">
        <f t="shared" si="1011"/>
        <v>7.0531384323519819E-4</v>
      </c>
      <c r="E1976" s="24">
        <f t="shared" si="1012"/>
        <v>8.6910768556764814E-2</v>
      </c>
      <c r="F1976" s="6">
        <f t="shared" si="1013"/>
        <v>0.49850452011792162</v>
      </c>
      <c r="G1976" s="94">
        <f t="shared" si="1019"/>
        <v>3.8588005679813559E-3</v>
      </c>
      <c r="H1976" s="6">
        <f t="shared" si="1006"/>
        <v>0.32837747016454499</v>
      </c>
      <c r="I1976" s="6">
        <f t="shared" si="1014"/>
        <v>0.11308742957531542</v>
      </c>
      <c r="J1976" s="6">
        <f t="shared" si="1015"/>
        <v>0.93620697042468448</v>
      </c>
      <c r="K1976" s="6">
        <f t="shared" si="1016"/>
        <v>9.2832857799958632E-2</v>
      </c>
      <c r="L1976" s="94">
        <f t="shared" si="1017"/>
        <v>2.6755473596532897E-4</v>
      </c>
      <c r="M1976" s="94">
        <f t="shared" si="1020"/>
        <v>4.9977405180261626E-4</v>
      </c>
      <c r="N1976" s="6">
        <f t="shared" si="1007"/>
        <v>2.6856507571878082E-4</v>
      </c>
      <c r="O1976" s="6">
        <f t="shared" si="1021"/>
        <v>0.33031612833735741</v>
      </c>
      <c r="P1976" s="6">
        <f t="shared" si="1018"/>
        <v>0.33058469341307617</v>
      </c>
    </row>
    <row r="1977" spans="1:16" x14ac:dyDescent="0.25">
      <c r="A1977" s="33">
        <f t="shared" si="1008"/>
        <v>0.3256222812208292</v>
      </c>
      <c r="B1977" s="24">
        <f t="shared" si="1009"/>
        <v>8.3777187791708174E-3</v>
      </c>
      <c r="C1977" s="24">
        <f t="shared" si="1010"/>
        <v>0.63618312775952202</v>
      </c>
      <c r="D1977" s="24">
        <f t="shared" si="1011"/>
        <v>5.8641539492087428E-4</v>
      </c>
      <c r="E1977" s="24">
        <f t="shared" si="1012"/>
        <v>8.7029667005079137E-2</v>
      </c>
      <c r="F1977" s="6">
        <f t="shared" si="1013"/>
        <v>0.49782347173569308</v>
      </c>
      <c r="G1977" s="94">
        <f t="shared" si="1019"/>
        <v>3.8482641150773041E-3</v>
      </c>
      <c r="H1977" s="6">
        <f t="shared" si="1006"/>
        <v>0.32947054533590653</v>
      </c>
      <c r="I1977" s="6">
        <f t="shared" si="1014"/>
        <v>0.10624258233584018</v>
      </c>
      <c r="J1977" s="6">
        <f t="shared" si="1015"/>
        <v>0.9430518176641598</v>
      </c>
      <c r="K1977" s="6">
        <f t="shared" si="1016"/>
        <v>9.2285137862988767E-2</v>
      </c>
      <c r="L1977" s="94">
        <f t="shared" si="1017"/>
        <v>2.6893723145101305E-4</v>
      </c>
      <c r="M1977" s="94">
        <f t="shared" si="1020"/>
        <v>4.9977405180261626E-4</v>
      </c>
      <c r="N1977" s="6">
        <f t="shared" si="1007"/>
        <v>2.6904894913877027E-4</v>
      </c>
      <c r="O1977" s="6">
        <f t="shared" si="1021"/>
        <v>0.33031612833735741</v>
      </c>
      <c r="P1977" s="6">
        <f t="shared" si="1018"/>
        <v>0.33058517728649617</v>
      </c>
    </row>
    <row r="1978" spans="1:16" x14ac:dyDescent="0.25">
      <c r="A1978" s="33">
        <f t="shared" si="1008"/>
        <v>0.32617959719612399</v>
      </c>
      <c r="B1978" s="24">
        <f t="shared" si="1009"/>
        <v>7.8204028038760254E-3</v>
      </c>
      <c r="C1978" s="24">
        <f t="shared" si="1010"/>
        <v>0.61448438258117655</v>
      </c>
      <c r="D1978" s="24">
        <f t="shared" si="1011"/>
        <v>5.2915305132950269E-4</v>
      </c>
      <c r="E1978" s="24">
        <f t="shared" si="1012"/>
        <v>8.7086929348670516E-2</v>
      </c>
      <c r="F1978" s="6">
        <f t="shared" si="1013"/>
        <v>0.49749613743995447</v>
      </c>
      <c r="G1978" s="94">
        <f t="shared" si="1019"/>
        <v>3.8432050740322059E-3</v>
      </c>
      <c r="H1978" s="6">
        <f t="shared" si="1006"/>
        <v>0.33002280227015618</v>
      </c>
      <c r="I1978" s="6">
        <f t="shared" si="1014"/>
        <v>0.10261889189105648</v>
      </c>
      <c r="J1978" s="6">
        <f t="shared" si="1015"/>
        <v>0.94667550810894352</v>
      </c>
      <c r="K1978" s="6">
        <f t="shared" si="1016"/>
        <v>9.1992376059916559E-2</v>
      </c>
      <c r="L1978" s="94">
        <f t="shared" si="1017"/>
        <v>2.6972367182340174E-4</v>
      </c>
      <c r="M1978" s="94">
        <f t="shared" si="1020"/>
        <v>4.9977405180261626E-4</v>
      </c>
      <c r="N1978" s="6">
        <f t="shared" si="1007"/>
        <v>2.6932420326910628E-4</v>
      </c>
      <c r="O1978" s="6">
        <f t="shared" si="1021"/>
        <v>0.33031612833735741</v>
      </c>
      <c r="P1978" s="6">
        <f t="shared" si="1018"/>
        <v>0.33058545254062649</v>
      </c>
    </row>
    <row r="1979" spans="1:16" x14ac:dyDescent="0.25">
      <c r="A1979" s="33">
        <f t="shared" si="1008"/>
        <v>0.32646092233135915</v>
      </c>
      <c r="B1979" s="24">
        <f t="shared" si="1009"/>
        <v>7.53907766864087E-3</v>
      </c>
      <c r="C1979" s="24">
        <f t="shared" si="1010"/>
        <v>0.6032445152171233</v>
      </c>
      <c r="D1979" s="24">
        <f t="shared" si="1011"/>
        <v>5.0098690339200425E-4</v>
      </c>
      <c r="E1979" s="24">
        <f t="shared" si="1012"/>
        <v>8.7115095496608008E-2</v>
      </c>
      <c r="F1979" s="6">
        <f t="shared" si="1013"/>
        <v>0.4973352864447787</v>
      </c>
      <c r="G1979" s="94">
        <f t="shared" si="1019"/>
        <v>3.8407202972532617E-3</v>
      </c>
      <c r="H1979" s="6">
        <f t="shared" si="1006"/>
        <v>0.33030164262861239</v>
      </c>
      <c r="I1979" s="6">
        <f t="shared" si="1014"/>
        <v>0.1007418340412596</v>
      </c>
      <c r="J1979" s="6">
        <f t="shared" si="1015"/>
        <v>0.94855256595874038</v>
      </c>
      <c r="K1979" s="6">
        <f t="shared" si="1016"/>
        <v>9.1840029348881955E-2</v>
      </c>
      <c r="L1979" s="94">
        <f t="shared" si="1017"/>
        <v>2.7014548163583279E-4</v>
      </c>
      <c r="M1979" s="94">
        <f t="shared" si="1020"/>
        <v>4.9977405180261626E-4</v>
      </c>
      <c r="N1979" s="6">
        <f t="shared" si="1007"/>
        <v>2.6947183670345714E-4</v>
      </c>
      <c r="O1979" s="6">
        <f t="shared" si="1021"/>
        <v>0.33031612833735741</v>
      </c>
      <c r="P1979" s="6">
        <f t="shared" si="1018"/>
        <v>0.33058560017406086</v>
      </c>
    </row>
    <row r="1980" spans="1:16" x14ac:dyDescent="0.25">
      <c r="A1980" s="33">
        <f t="shared" si="1008"/>
        <v>0.32660290110408341</v>
      </c>
      <c r="B1980" s="24">
        <f t="shared" si="1009"/>
        <v>7.3970988959166095E-3</v>
      </c>
      <c r="C1980" s="24">
        <f t="shared" si="1010"/>
        <v>0.59749421248143575</v>
      </c>
      <c r="D1980" s="24">
        <f t="shared" si="1011"/>
        <v>4.8696460386408053E-4</v>
      </c>
      <c r="E1980" s="24">
        <f t="shared" si="1012"/>
        <v>8.7129117796135941E-2</v>
      </c>
      <c r="F1980" s="6">
        <f t="shared" si="1013"/>
        <v>0.49725524679180461</v>
      </c>
      <c r="G1980" s="94">
        <f t="shared" si="1019"/>
        <v>3.839484168664262E-3</v>
      </c>
      <c r="H1980" s="6">
        <f t="shared" si="1006"/>
        <v>0.33044238527274766</v>
      </c>
      <c r="I1980" s="6">
        <f t="shared" si="1014"/>
        <v>9.9781533484399776E-2</v>
      </c>
      <c r="J1980" s="6">
        <f t="shared" si="1015"/>
        <v>0.94951286651560018</v>
      </c>
      <c r="K1980" s="6">
        <f t="shared" si="1016"/>
        <v>9.1761913786246138E-2</v>
      </c>
      <c r="L1980" s="94">
        <f t="shared" si="1017"/>
        <v>2.7036503174414627E-4</v>
      </c>
      <c r="M1980" s="94">
        <f t="shared" si="1020"/>
        <v>4.9977405180261626E-4</v>
      </c>
      <c r="N1980" s="6">
        <f t="shared" si="1007"/>
        <v>2.6954867924136686E-4</v>
      </c>
      <c r="O1980" s="6">
        <f t="shared" si="1021"/>
        <v>0.33031612833735741</v>
      </c>
      <c r="P1980" s="6">
        <f t="shared" si="1018"/>
        <v>0.3305856770165988</v>
      </c>
    </row>
    <row r="1981" spans="1:16" x14ac:dyDescent="0.25">
      <c r="A1981" s="33">
        <f t="shared" si="1008"/>
        <v>0.32667454697600895</v>
      </c>
      <c r="B1981" s="24">
        <f t="shared" si="1009"/>
        <v>7.3254530239910687E-3</v>
      </c>
      <c r="C1981" s="24">
        <f t="shared" si="1010"/>
        <v>0.59457199825757012</v>
      </c>
      <c r="D1981" s="24">
        <f t="shared" si="1011"/>
        <v>4.7993823242163664E-4</v>
      </c>
      <c r="E1981" s="24">
        <f t="shared" si="1012"/>
        <v>8.713614416757838E-2</v>
      </c>
      <c r="F1981" s="6">
        <f t="shared" si="1013"/>
        <v>0.49721514976778503</v>
      </c>
      <c r="G1981" s="94">
        <f t="shared" si="1019"/>
        <v>3.8388649869347965E-3</v>
      </c>
      <c r="H1981" s="6">
        <f t="shared" si="1006"/>
        <v>0.33051341196294376</v>
      </c>
      <c r="I1981" s="6">
        <f t="shared" si="1014"/>
        <v>9.9293523709014217E-2</v>
      </c>
      <c r="J1981" s="6">
        <f t="shared" si="1015"/>
        <v>0.95000087629098573</v>
      </c>
      <c r="K1981" s="6">
        <f t="shared" si="1016"/>
        <v>9.1722172412911057E-2</v>
      </c>
      <c r="L1981" s="94">
        <f t="shared" si="1017"/>
        <v>2.7047756948798854E-4</v>
      </c>
      <c r="M1981" s="94">
        <f t="shared" si="1020"/>
        <v>4.9977405180261626E-4</v>
      </c>
      <c r="N1981" s="6">
        <f t="shared" si="1007"/>
        <v>2.6958806745171166E-4</v>
      </c>
      <c r="O1981" s="6">
        <f t="shared" si="1021"/>
        <v>0.33031612833735741</v>
      </c>
      <c r="P1981" s="6">
        <f t="shared" si="1018"/>
        <v>0.3305857164048091</v>
      </c>
    </row>
    <row r="1982" spans="1:16" x14ac:dyDescent="0.25">
      <c r="A1982" s="33">
        <f t="shared" si="1008"/>
        <v>0.32671069919694162</v>
      </c>
      <c r="B1982" s="24">
        <f t="shared" si="1009"/>
        <v>7.2893008030583961E-3</v>
      </c>
      <c r="C1982" s="24">
        <f t="shared" si="1010"/>
        <v>0.59309215783171565</v>
      </c>
      <c r="D1982" s="24">
        <f t="shared" si="1011"/>
        <v>4.7640546309728567E-4</v>
      </c>
      <c r="E1982" s="24">
        <f t="shared" si="1012"/>
        <v>8.7139676936902735E-2</v>
      </c>
      <c r="F1982" s="6">
        <f t="shared" si="1013"/>
        <v>0.49719499194197653</v>
      </c>
      <c r="G1982" s="94">
        <f t="shared" si="1019"/>
        <v>3.8385537268972375E-3</v>
      </c>
      <c r="H1982" s="6">
        <f t="shared" si="1006"/>
        <v>0.33054925292383885</v>
      </c>
      <c r="I1982" s="6">
        <f t="shared" si="1014"/>
        <v>9.9046390357896516E-2</v>
      </c>
      <c r="J1982" s="6">
        <f t="shared" si="1015"/>
        <v>0.95024800964210343</v>
      </c>
      <c r="K1982" s="6">
        <f t="shared" si="1016"/>
        <v>9.1702035734568477E-2</v>
      </c>
      <c r="L1982" s="94">
        <f t="shared" si="1017"/>
        <v>2.7053480705173594E-4</v>
      </c>
      <c r="M1982" s="94">
        <f t="shared" si="1020"/>
        <v>4.9977405180261626E-4</v>
      </c>
      <c r="N1982" s="6">
        <f t="shared" si="1007"/>
        <v>2.6960810059902321E-4</v>
      </c>
      <c r="O1982" s="6">
        <f t="shared" si="1021"/>
        <v>0.33031612833735741</v>
      </c>
      <c r="P1982" s="6">
        <f t="shared" si="1018"/>
        <v>0.33058573643795641</v>
      </c>
    </row>
    <row r="1983" spans="1:16" x14ac:dyDescent="0.25">
      <c r="A1983" s="33">
        <f t="shared" si="1008"/>
        <v>0.3267289409540004</v>
      </c>
      <c r="B1983" s="24">
        <f t="shared" si="1009"/>
        <v>7.2710590459996172E-3</v>
      </c>
      <c r="C1983" s="24">
        <f t="shared" si="1010"/>
        <v>0.5923440952182113</v>
      </c>
      <c r="D1983" s="24">
        <f t="shared" si="1011"/>
        <v>4.7462613748367279E-4</v>
      </c>
      <c r="E1983" s="24">
        <f t="shared" si="1012"/>
        <v>8.7141456262516348E-2</v>
      </c>
      <c r="F1983" s="6">
        <f t="shared" si="1013"/>
        <v>0.49718483980748091</v>
      </c>
      <c r="G1983" s="94">
        <f t="shared" si="1019"/>
        <v>3.8383969710309072E-3</v>
      </c>
      <c r="H1983" s="6">
        <f t="shared" si="1006"/>
        <v>0.33056733792503129</v>
      </c>
      <c r="I1983" s="6">
        <f t="shared" si="1014"/>
        <v>9.8921463901441298E-2</v>
      </c>
      <c r="J1983" s="6">
        <f t="shared" si="1015"/>
        <v>0.95037293609855866</v>
      </c>
      <c r="K1983" s="6">
        <f t="shared" si="1016"/>
        <v>9.1691853747694813E-2</v>
      </c>
      <c r="L1983" s="94">
        <f t="shared" si="1017"/>
        <v>2.7056380389230649E-4</v>
      </c>
      <c r="M1983" s="94">
        <f t="shared" si="1020"/>
        <v>4.9977405180261626E-4</v>
      </c>
      <c r="N1983" s="6">
        <f t="shared" si="1007"/>
        <v>2.6961824949322296E-4</v>
      </c>
      <c r="O1983" s="6">
        <f t="shared" si="1021"/>
        <v>0.33031612833735741</v>
      </c>
      <c r="P1983" s="6">
        <f t="shared" si="1018"/>
        <v>0.33058574658685064</v>
      </c>
    </row>
    <row r="1984" spans="1:16" x14ac:dyDescent="0.25">
      <c r="A1984" s="33">
        <f t="shared" si="1008"/>
        <v>0.32673814528491008</v>
      </c>
      <c r="B1984" s="24">
        <f t="shared" si="1009"/>
        <v>7.2618547150899437E-3</v>
      </c>
      <c r="C1984" s="24">
        <f t="shared" si="1010"/>
        <v>0.59196629341241191</v>
      </c>
      <c r="D1984" s="24">
        <f t="shared" si="1011"/>
        <v>4.7372916230884246E-4</v>
      </c>
      <c r="E1984" s="24">
        <f t="shared" si="1012"/>
        <v>8.7142353237691178E-2</v>
      </c>
      <c r="F1984" s="6">
        <f t="shared" si="1013"/>
        <v>0.49717972217590406</v>
      </c>
      <c r="G1984" s="94">
        <f t="shared" si="1019"/>
        <v>3.8383179525296449E-3</v>
      </c>
      <c r="H1984" s="6">
        <f t="shared" si="1006"/>
        <v>0.33057646323743972</v>
      </c>
      <c r="I1984" s="6">
        <f t="shared" si="1014"/>
        <v>9.8858370999872797E-2</v>
      </c>
      <c r="J1984" s="6">
        <f t="shared" si="1015"/>
        <v>0.95043602900012714</v>
      </c>
      <c r="K1984" s="6">
        <f t="shared" si="1016"/>
        <v>9.1686710708311664E-2</v>
      </c>
      <c r="L1984" s="94">
        <f t="shared" si="1017"/>
        <v>2.7057846456087121E-4</v>
      </c>
      <c r="M1984" s="94">
        <f>M1976</f>
        <v>4.9977405180261626E-4</v>
      </c>
      <c r="N1984" s="6">
        <f t="shared" si="1007"/>
        <v>2.6962338072722061E-4</v>
      </c>
      <c r="O1984" s="6">
        <f>O1976</f>
        <v>0.33031612833735741</v>
      </c>
      <c r="P1984" s="6">
        <f t="shared" si="1018"/>
        <v>0.33058575171808463</v>
      </c>
    </row>
    <row r="1985" spans="1:16" x14ac:dyDescent="0.25">
      <c r="A1985" s="33">
        <f t="shared" si="1008"/>
        <v>0.3267427895252325</v>
      </c>
      <c r="B1985" s="24">
        <f t="shared" si="1009"/>
        <v>7.257210474767517E-3</v>
      </c>
      <c r="C1985" s="24">
        <f t="shared" si="1010"/>
        <v>0.59177557663788338</v>
      </c>
      <c r="D1985" s="24">
        <f t="shared" si="1011"/>
        <v>4.7327678535560104E-4</v>
      </c>
      <c r="E1985" s="24">
        <f t="shared" si="1012"/>
        <v>8.7142805614644422E-2</v>
      </c>
      <c r="F1985" s="6">
        <f t="shared" si="1013"/>
        <v>0.49717714120956558</v>
      </c>
      <c r="G1985" s="94">
        <f t="shared" si="1019"/>
        <v>3.8382781015732343E-3</v>
      </c>
      <c r="H1985" s="6">
        <f t="shared" si="1006"/>
        <v>0.33058106762680572</v>
      </c>
      <c r="I1985" s="6">
        <f t="shared" si="1014"/>
        <v>9.8826521298526537E-2</v>
      </c>
      <c r="J1985" s="6">
        <f t="shared" si="1015"/>
        <v>0.95046787870147342</v>
      </c>
      <c r="K1985" s="6">
        <f t="shared" si="1016"/>
        <v>9.1684114284533935E-2</v>
      </c>
      <c r="L1985" s="94">
        <f t="shared" si="1017"/>
        <v>2.7058586946069593E-4</v>
      </c>
      <c r="M1985" s="94">
        <f t="shared" si="1020"/>
        <v>4.9977405180261626E-4</v>
      </c>
      <c r="N1985" s="6">
        <f t="shared" si="1007"/>
        <v>2.6962597244215925E-4</v>
      </c>
      <c r="O1985" s="6">
        <f t="shared" si="1021"/>
        <v>0.33031612833735741</v>
      </c>
      <c r="P1985" s="6">
        <f t="shared" si="1018"/>
        <v>0.33058575430979958</v>
      </c>
    </row>
    <row r="1986" spans="1:16" x14ac:dyDescent="0.25">
      <c r="A1986" s="33">
        <f t="shared" si="1008"/>
        <v>0.32674513286672946</v>
      </c>
      <c r="B1986" s="24">
        <f t="shared" si="1009"/>
        <v>7.2548671332705594E-3</v>
      </c>
      <c r="C1986" s="24">
        <f t="shared" si="1010"/>
        <v>0.59167932414259683</v>
      </c>
      <c r="D1986" s="24">
        <f t="shared" si="1011"/>
        <v>4.7304858350519002E-4</v>
      </c>
      <c r="E1986" s="24">
        <f t="shared" si="1012"/>
        <v>8.7143033816494825E-2</v>
      </c>
      <c r="F1986" s="6">
        <f t="shared" si="1013"/>
        <v>0.4971758392495737</v>
      </c>
      <c r="G1986" s="94">
        <f t="shared" si="1019"/>
        <v>3.8382579989676697E-3</v>
      </c>
      <c r="H1986" s="6">
        <f t="shared" si="1006"/>
        <v>0.3305833908656971</v>
      </c>
      <c r="I1986" s="6">
        <f t="shared" si="1014"/>
        <v>9.8810447131813681E-2</v>
      </c>
      <c r="J1986" s="6">
        <f t="shared" si="1015"/>
        <v>0.95048395286818632</v>
      </c>
      <c r="K1986" s="6">
        <f t="shared" si="1016"/>
        <v>9.1682803853270184E-2</v>
      </c>
      <c r="L1986" s="94">
        <f t="shared" si="1017"/>
        <v>2.7058960767013058E-4</v>
      </c>
      <c r="M1986" s="94">
        <f t="shared" si="1020"/>
        <v>4.9977405180261626E-4</v>
      </c>
      <c r="N1986" s="6">
        <f t="shared" si="1007"/>
        <v>2.6962728081546136E-4</v>
      </c>
      <c r="O1986" s="6">
        <f t="shared" si="1021"/>
        <v>0.33031612833735741</v>
      </c>
      <c r="P1986" s="6">
        <f t="shared" si="1018"/>
        <v>0.33058575561817288</v>
      </c>
    </row>
    <row r="1987" spans="1:16" x14ac:dyDescent="0.25">
      <c r="A1987" s="33">
        <f t="shared" si="1008"/>
        <v>0.32674631524296738</v>
      </c>
      <c r="B1987" s="24">
        <f t="shared" si="1009"/>
        <v>7.2536847570326413E-3</v>
      </c>
      <c r="C1987" s="24">
        <f t="shared" si="1010"/>
        <v>0.59163075239865037</v>
      </c>
      <c r="D1987" s="24">
        <f t="shared" si="1011"/>
        <v>4.7293345372353984E-4</v>
      </c>
      <c r="E1987" s="24">
        <f t="shared" si="1012"/>
        <v>8.7143148946276477E-2</v>
      </c>
      <c r="F1987" s="6">
        <f t="shared" si="1013"/>
        <v>0.49717518240223102</v>
      </c>
      <c r="G1987" s="94">
        <f t="shared" si="1019"/>
        <v>3.8382478570914854E-3</v>
      </c>
      <c r="H1987" s="6">
        <f t="shared" si="1006"/>
        <v>0.33058456310005885</v>
      </c>
      <c r="I1987" s="6">
        <f t="shared" si="1014"/>
        <v>9.8802335650574613E-2</v>
      </c>
      <c r="J1987" s="6">
        <f t="shared" si="1015"/>
        <v>0.95049206434942535</v>
      </c>
      <c r="K1987" s="6">
        <f t="shared" si="1016"/>
        <v>9.1682142560466889E-2</v>
      </c>
      <c r="L1987" s="94">
        <f t="shared" si="1017"/>
        <v>2.7059149434273394E-4</v>
      </c>
      <c r="M1987" s="94">
        <f t="shared" si="1020"/>
        <v>4.9977405180261626E-4</v>
      </c>
      <c r="N1987" s="6">
        <f t="shared" si="1007"/>
        <v>2.6962794115087255E-4</v>
      </c>
      <c r="O1987" s="6">
        <f t="shared" si="1021"/>
        <v>0.33031612833735741</v>
      </c>
      <c r="P1987" s="6">
        <f t="shared" si="1018"/>
        <v>0.33058575627850828</v>
      </c>
    </row>
    <row r="1988" spans="1:16" x14ac:dyDescent="0.25">
      <c r="A1988" s="33">
        <f t="shared" si="1008"/>
        <v>0.32674691183219207</v>
      </c>
      <c r="B1988" s="24">
        <f t="shared" si="1009"/>
        <v>7.2530881678079528E-3</v>
      </c>
      <c r="C1988" s="24">
        <f t="shared" si="1010"/>
        <v>0.59160624318122412</v>
      </c>
      <c r="D1988" s="24">
        <f t="shared" si="1011"/>
        <v>4.728753664012251E-4</v>
      </c>
      <c r="E1988" s="24">
        <f t="shared" si="1012"/>
        <v>8.7143207033598791E-2</v>
      </c>
      <c r="F1988" s="6">
        <f t="shared" si="1013"/>
        <v>0.49717485099860187</v>
      </c>
      <c r="G1988" s="94">
        <f t="shared" si="1019"/>
        <v>3.8382427401472351E-3</v>
      </c>
      <c r="H1988" s="6">
        <f t="shared" si="1006"/>
        <v>0.33058515457233928</v>
      </c>
      <c r="I1988" s="6">
        <f t="shared" si="1014"/>
        <v>9.8798242611264436E-2</v>
      </c>
      <c r="J1988" s="6">
        <f t="shared" si="1015"/>
        <v>0.9504961573887355</v>
      </c>
      <c r="K1988" s="6">
        <f t="shared" si="1016"/>
        <v>9.1681808870226519E-2</v>
      </c>
      <c r="L1988" s="94">
        <f t="shared" si="1017"/>
        <v>2.7059244642214833E-4</v>
      </c>
      <c r="M1988" s="94">
        <f t="shared" si="1020"/>
        <v>4.9977405180261626E-4</v>
      </c>
      <c r="N1988" s="6">
        <f t="shared" si="1007"/>
        <v>2.6962827437866757E-4</v>
      </c>
      <c r="O1988" s="6">
        <f t="shared" si="1021"/>
        <v>0.33031612833735741</v>
      </c>
      <c r="P1988" s="6">
        <f t="shared" si="1018"/>
        <v>0.33058575661173606</v>
      </c>
    </row>
    <row r="1989" spans="1:16" x14ac:dyDescent="0.25">
      <c r="A1989" s="33">
        <f t="shared" si="1008"/>
        <v>0.32674721285189046</v>
      </c>
      <c r="B1989" s="24">
        <f t="shared" si="1009"/>
        <v>7.2527871481095629E-3</v>
      </c>
      <c r="C1989" s="24">
        <f t="shared" si="1010"/>
        <v>0.59159387624577775</v>
      </c>
      <c r="D1989" s="24">
        <f t="shared" si="1011"/>
        <v>4.7284605829681688E-4</v>
      </c>
      <c r="E1989" s="24">
        <f t="shared" si="1012"/>
        <v>8.7143236341703206E-2</v>
      </c>
      <c r="F1989" s="6">
        <f t="shared" si="1013"/>
        <v>0.49717468378823587</v>
      </c>
      <c r="G1989" s="94">
        <f t="shared" si="1019"/>
        <v>3.8382401583840417E-3</v>
      </c>
      <c r="H1989" s="6">
        <f t="shared" si="1006"/>
        <v>0.33058545301027448</v>
      </c>
      <c r="I1989" s="6">
        <f t="shared" si="1014"/>
        <v>9.8796177333044896E-2</v>
      </c>
      <c r="J1989" s="6">
        <f t="shared" si="1015"/>
        <v>0.95049822266695505</v>
      </c>
      <c r="K1989" s="6">
        <f t="shared" si="1016"/>
        <v>9.1681640495015759E-2</v>
      </c>
      <c r="L1989" s="94">
        <f t="shared" si="1017"/>
        <v>2.7059292684251132E-4</v>
      </c>
      <c r="M1989" s="94">
        <f t="shared" si="1020"/>
        <v>4.9977405180261626E-4</v>
      </c>
      <c r="N1989" s="6">
        <f t="shared" si="1007"/>
        <v>2.6962844252579466E-4</v>
      </c>
      <c r="O1989" s="6">
        <f t="shared" si="1021"/>
        <v>0.33031612833735741</v>
      </c>
      <c r="P1989" s="6">
        <f t="shared" si="1018"/>
        <v>0.33058575677988322</v>
      </c>
    </row>
    <row r="1990" spans="1:16" x14ac:dyDescent="0.25">
      <c r="A1990" s="33">
        <f t="shared" si="1008"/>
        <v>0.32674736473669486</v>
      </c>
      <c r="B1990" s="24">
        <f t="shared" si="1009"/>
        <v>7.2526352633051627E-3</v>
      </c>
      <c r="C1990" s="24">
        <f t="shared" si="1010"/>
        <v>0.59158763619486399</v>
      </c>
      <c r="D1990" s="24">
        <f t="shared" si="1011"/>
        <v>4.7283127060093066E-4</v>
      </c>
      <c r="E1990" s="24">
        <f t="shared" si="1012"/>
        <v>8.714325112939908E-2</v>
      </c>
      <c r="F1990" s="6">
        <f t="shared" si="1013"/>
        <v>0.49717459942062364</v>
      </c>
      <c r="G1990" s="94">
        <f t="shared" si="1019"/>
        <v>3.8382388557307071E-3</v>
      </c>
      <c r="H1990" s="6">
        <f t="shared" si="1006"/>
        <v>0.33058560359242556</v>
      </c>
      <c r="I1990" s="6">
        <f t="shared" si="1014"/>
        <v>9.8795135244542295E-2</v>
      </c>
      <c r="J1990" s="6">
        <f t="shared" si="1015"/>
        <v>0.95049926475545765</v>
      </c>
      <c r="K1990" s="6">
        <f t="shared" si="1016"/>
        <v>9.1681555536835796E-2</v>
      </c>
      <c r="L1990" s="94">
        <f t="shared" si="1017"/>
        <v>2.7059316925517787E-4</v>
      </c>
      <c r="M1990" s="94">
        <f t="shared" si="1020"/>
        <v>4.9977405180261626E-4</v>
      </c>
      <c r="N1990" s="6">
        <f t="shared" si="1007"/>
        <v>2.6962852737022795E-4</v>
      </c>
      <c r="O1990" s="6">
        <f t="shared" si="1021"/>
        <v>0.33031612833735741</v>
      </c>
      <c r="P1990" s="6">
        <f t="shared" si="1018"/>
        <v>0.33058575686472763</v>
      </c>
    </row>
    <row r="1991" spans="1:16" x14ac:dyDescent="0.25">
      <c r="A1991" s="33">
        <f t="shared" si="1008"/>
        <v>0.32674744137284589</v>
      </c>
      <c r="B1991" s="24">
        <f t="shared" si="1009"/>
        <v>7.2525586271541265E-3</v>
      </c>
      <c r="C1991" s="24">
        <f t="shared" si="1010"/>
        <v>0.59158448764310734</v>
      </c>
      <c r="D1991" s="24">
        <f t="shared" si="1011"/>
        <v>4.7282380926619608E-4</v>
      </c>
      <c r="E1991" s="24">
        <f t="shared" si="1012"/>
        <v>8.7143258590733824E-2</v>
      </c>
      <c r="F1991" s="6">
        <f t="shared" si="1013"/>
        <v>0.49717455685179873</v>
      </c>
      <c r="G1991" s="94">
        <f t="shared" si="1019"/>
        <v>3.8382381984593547E-3</v>
      </c>
      <c r="H1991" s="6">
        <f t="shared" si="1006"/>
        <v>0.33058567957130525</v>
      </c>
      <c r="I1991" s="6">
        <f t="shared" si="1014"/>
        <v>9.8794609436398936E-2</v>
      </c>
      <c r="J1991" s="6">
        <f t="shared" si="1015"/>
        <v>0.95049979056360101</v>
      </c>
      <c r="K1991" s="6">
        <f t="shared" si="1016"/>
        <v>9.1681512669310558E-2</v>
      </c>
      <c r="L1991" s="94">
        <f t="shared" si="1017"/>
        <v>2.7059329157081411E-4</v>
      </c>
      <c r="M1991" s="94">
        <f t="shared" si="1020"/>
        <v>4.9977405180261626E-4</v>
      </c>
      <c r="N1991" s="6">
        <f t="shared" si="1007"/>
        <v>2.6962857018070062E-4</v>
      </c>
      <c r="O1991" s="6">
        <f t="shared" si="1021"/>
        <v>0.33031612833735741</v>
      </c>
      <c r="P1991" s="6">
        <f t="shared" si="1018"/>
        <v>0.33058575690753811</v>
      </c>
    </row>
    <row r="1992" spans="1:16" x14ac:dyDescent="0.25">
      <c r="A1992" s="33">
        <f t="shared" si="1008"/>
        <v>0.32674748004096232</v>
      </c>
      <c r="B1992" s="24">
        <f t="shared" si="1009"/>
        <v>7.2525199590376954E-3</v>
      </c>
      <c r="C1992" s="24">
        <f t="shared" si="1010"/>
        <v>0.5915828989798273</v>
      </c>
      <c r="D1992" s="24">
        <f t="shared" si="1011"/>
        <v>4.7282004453329815E-4</v>
      </c>
      <c r="E1992" s="24">
        <f t="shared" si="1012"/>
        <v>8.7143262355466725E-2</v>
      </c>
      <c r="F1992" s="6">
        <f t="shared" si="1013"/>
        <v>0.49717453537303652</v>
      </c>
      <c r="G1992" s="94">
        <f t="shared" si="1019"/>
        <v>3.8382378668228995E-3</v>
      </c>
      <c r="H1992" s="6">
        <f t="shared" si="1006"/>
        <v>0.33058571790778524</v>
      </c>
      <c r="I1992" s="6">
        <f t="shared" si="1014"/>
        <v>9.8794344129631159E-2</v>
      </c>
      <c r="J1992" s="6">
        <f t="shared" si="1015"/>
        <v>0.95050005587036879</v>
      </c>
      <c r="K1992" s="6">
        <f t="shared" si="1016"/>
        <v>9.1681491039650717E-2</v>
      </c>
      <c r="L1992" s="94">
        <f t="shared" si="1017"/>
        <v>2.7059335328784176E-4</v>
      </c>
      <c r="M1992" s="94">
        <f t="shared" si="1020"/>
        <v>4.9977405180261626E-4</v>
      </c>
      <c r="N1992" s="6">
        <f t="shared" si="1007"/>
        <v>2.696285917816603E-4</v>
      </c>
      <c r="O1992" s="6">
        <f t="shared" si="1021"/>
        <v>0.33031612833735741</v>
      </c>
      <c r="P1992" s="6">
        <f t="shared" si="1018"/>
        <v>0.33058575692913905</v>
      </c>
    </row>
    <row r="1993" spans="1:16" x14ac:dyDescent="0.25">
      <c r="A1993" s="33">
        <f t="shared" si="1008"/>
        <v>0.32674749955163923</v>
      </c>
      <c r="B1993" s="24">
        <f t="shared" si="1009"/>
        <v>7.252500448360788E-3</v>
      </c>
      <c r="C1993" s="24">
        <f t="shared" si="1010"/>
        <v>0.59158209739031165</v>
      </c>
      <c r="D1993" s="24">
        <f t="shared" si="1011"/>
        <v>4.7281814497495686E-4</v>
      </c>
      <c r="E1993" s="24">
        <f t="shared" si="1012"/>
        <v>8.7143264255025055E-2</v>
      </c>
      <c r="F1993" s="6">
        <f t="shared" si="1013"/>
        <v>0.49717452453557204</v>
      </c>
      <c r="G1993" s="94">
        <f t="shared" si="1019"/>
        <v>3.83823769949025E-3</v>
      </c>
      <c r="H1993" s="6">
        <f t="shared" si="1006"/>
        <v>0.3305857372511295</v>
      </c>
      <c r="I1993" s="6">
        <f t="shared" si="1014"/>
        <v>9.8794210264182045E-2</v>
      </c>
      <c r="J1993" s="6">
        <f t="shared" si="1015"/>
        <v>0.95050018973581796</v>
      </c>
      <c r="K1993" s="6">
        <f t="shared" si="1016"/>
        <v>9.1681480126001511E-2</v>
      </c>
      <c r="L1993" s="94">
        <f t="shared" si="1017"/>
        <v>2.7059338442838492E-4</v>
      </c>
      <c r="M1993" s="94">
        <f t="shared" si="1020"/>
        <v>4.9977405180261626E-4</v>
      </c>
      <c r="N1993" s="6">
        <f t="shared" si="1007"/>
        <v>2.6962860268085038E-4</v>
      </c>
      <c r="O1993" s="6">
        <f t="shared" si="1021"/>
        <v>0.33031612833735741</v>
      </c>
      <c r="P1993" s="6">
        <f t="shared" si="1018"/>
        <v>0.33058575694003828</v>
      </c>
    </row>
    <row r="1994" spans="1:16" x14ac:dyDescent="0.25">
      <c r="A1994" s="33">
        <f t="shared" si="1008"/>
        <v>0.32674750939609365</v>
      </c>
      <c r="B1994" s="24">
        <f t="shared" si="1009"/>
        <v>7.2524906039063697E-3</v>
      </c>
      <c r="C1994" s="24">
        <f t="shared" si="1010"/>
        <v>0.59158169293385354</v>
      </c>
      <c r="D1994" s="24">
        <f t="shared" si="1011"/>
        <v>4.7281718652040757E-4</v>
      </c>
      <c r="E1994" s="24">
        <f t="shared" si="1012"/>
        <v>8.7143265213479607E-2</v>
      </c>
      <c r="F1994" s="6">
        <f t="shared" si="1013"/>
        <v>0.49717451906734472</v>
      </c>
      <c r="G1994" s="94">
        <f t="shared" si="1019"/>
        <v>3.8382376150597128E-3</v>
      </c>
      <c r="H1994" s="6">
        <f t="shared" si="1006"/>
        <v>0.33058574701115334</v>
      </c>
      <c r="I1994" s="6">
        <f t="shared" si="1014"/>
        <v>9.8794142719953543E-2</v>
      </c>
      <c r="J1994" s="6">
        <f t="shared" si="1015"/>
        <v>0.95050025728004639</v>
      </c>
      <c r="K1994" s="6">
        <f t="shared" si="1016"/>
        <v>9.1681474619322009E-2</v>
      </c>
      <c r="L1994" s="94">
        <f t="shared" si="1017"/>
        <v>2.7059340014092632E-4</v>
      </c>
      <c r="M1994" s="94">
        <f t="shared" si="1020"/>
        <v>4.9977405180261626E-4</v>
      </c>
      <c r="N1994" s="6">
        <f t="shared" si="1007"/>
        <v>2.6962860818023989E-4</v>
      </c>
      <c r="O1994" s="6">
        <f t="shared" si="1021"/>
        <v>0.33031612833735741</v>
      </c>
      <c r="P1994" s="6">
        <f t="shared" si="1018"/>
        <v>0.33058575694553766</v>
      </c>
    </row>
    <row r="1995" spans="1:16" x14ac:dyDescent="0.25">
      <c r="A1995" s="33">
        <f t="shared" si="1008"/>
        <v>0.32674751436328581</v>
      </c>
      <c r="B1995" s="24">
        <f t="shared" si="1009"/>
        <v>7.2524856367142121E-3</v>
      </c>
      <c r="C1995" s="24">
        <f t="shared" si="1010"/>
        <v>0.59158148885815187</v>
      </c>
      <c r="D1995" s="24">
        <f t="shared" si="1011"/>
        <v>4.7281670291559415E-4</v>
      </c>
      <c r="E1995" s="24">
        <f t="shared" si="1012"/>
        <v>8.7143265697084429E-2</v>
      </c>
      <c r="F1995" s="6">
        <f t="shared" si="1013"/>
        <v>0.49717451630825604</v>
      </c>
      <c r="G1995" s="94">
        <f t="shared" si="1019"/>
        <v>3.8382375724588251E-3</v>
      </c>
      <c r="H1995" s="6">
        <f t="shared" si="1006"/>
        <v>0.33058575193574463</v>
      </c>
      <c r="I1995" s="6">
        <f t="shared" si="1014"/>
        <v>9.8794108639311373E-2</v>
      </c>
      <c r="J1995" s="6">
        <f t="shared" si="1015"/>
        <v>0.95050029136068859</v>
      </c>
      <c r="K1995" s="6">
        <f t="shared" si="1016"/>
        <v>9.1681471840828685E-2</v>
      </c>
      <c r="L1995" s="94">
        <f t="shared" si="1017"/>
        <v>2.7059340806897343E-4</v>
      </c>
      <c r="M1995" s="94">
        <f t="shared" si="1020"/>
        <v>4.9977405180261626E-4</v>
      </c>
      <c r="N1995" s="6">
        <f t="shared" si="1007"/>
        <v>2.6962861095505635E-4</v>
      </c>
      <c r="O1995" s="6">
        <f t="shared" si="1021"/>
        <v>0.33031612833735741</v>
      </c>
      <c r="P1995" s="6">
        <f t="shared" si="1018"/>
        <v>0.33058575694831244</v>
      </c>
    </row>
    <row r="1996" spans="1:16" x14ac:dyDescent="0.25">
      <c r="A1996" s="33">
        <f t="shared" si="1008"/>
        <v>0.32674751686956971</v>
      </c>
      <c r="B1996" s="24">
        <f t="shared" si="1009"/>
        <v>7.2524831304303095E-3</v>
      </c>
      <c r="C1996" s="24">
        <f t="shared" si="1010"/>
        <v>0.59158138588815179</v>
      </c>
      <c r="D1996" s="24">
        <f t="shared" si="1011"/>
        <v>4.7281645890436761E-4</v>
      </c>
      <c r="E1996" s="24">
        <f t="shared" si="1012"/>
        <v>8.7143265941095643E-2</v>
      </c>
      <c r="F1996" s="6">
        <f t="shared" si="1013"/>
        <v>0.49717451491610998</v>
      </c>
      <c r="G1996" s="94">
        <f t="shared" si="1019"/>
        <v>3.838237550963808E-3</v>
      </c>
      <c r="H1996" s="6">
        <f t="shared" si="1006"/>
        <v>0.33058575442053351</v>
      </c>
      <c r="I1996" s="6">
        <f t="shared" si="1014"/>
        <v>9.8794091443321352E-2</v>
      </c>
      <c r="J1996" s="6">
        <f t="shared" si="1015"/>
        <v>0.95050030855667855</v>
      </c>
      <c r="K1996" s="6">
        <f t="shared" si="1016"/>
        <v>9.168147043889073E-2</v>
      </c>
      <c r="L1996" s="94">
        <f t="shared" si="1017"/>
        <v>2.7059341206921091E-4</v>
      </c>
      <c r="M1996" s="94">
        <f t="shared" si="1020"/>
        <v>4.9977405180261626E-4</v>
      </c>
      <c r="N1996" s="6">
        <f t="shared" si="1007"/>
        <v>2.6962861235513947E-4</v>
      </c>
      <c r="O1996" s="6">
        <f t="shared" si="1021"/>
        <v>0.33031612833735741</v>
      </c>
      <c r="P1996" s="6">
        <f t="shared" si="1018"/>
        <v>0.33058575694971254</v>
      </c>
    </row>
    <row r="1997" spans="1:16" x14ac:dyDescent="0.25">
      <c r="A1997" s="33">
        <f t="shared" si="1008"/>
        <v>0.32674751813415925</v>
      </c>
      <c r="B1997" s="24">
        <f t="shared" si="1009"/>
        <v>7.2524818658407653E-3</v>
      </c>
      <c r="C1997" s="24">
        <f t="shared" si="1010"/>
        <v>0.59158133393282375</v>
      </c>
      <c r="D1997" s="24">
        <f t="shared" si="1011"/>
        <v>4.728163357842346E-4</v>
      </c>
      <c r="E1997" s="24">
        <f t="shared" si="1012"/>
        <v>8.7143266064215782E-2</v>
      </c>
      <c r="F1997" s="6">
        <f t="shared" si="1013"/>
        <v>0.49717451421367825</v>
      </c>
      <c r="G1997" s="94">
        <f t="shared" si="1019"/>
        <v>3.8382375401181204E-3</v>
      </c>
      <c r="H1997" s="6">
        <f t="shared" si="1006"/>
        <v>0.33058575567427739</v>
      </c>
      <c r="I1997" s="6">
        <f t="shared" si="1014"/>
        <v>9.8794082766781574E-2</v>
      </c>
      <c r="J1997" s="6">
        <f t="shared" si="1015"/>
        <v>0.95050031723321837</v>
      </c>
      <c r="K1997" s="6">
        <f t="shared" si="1016"/>
        <v>9.1681469731518223E-2</v>
      </c>
      <c r="L1997" s="94">
        <f t="shared" si="1017"/>
        <v>2.7059341408760141E-4</v>
      </c>
      <c r="M1997" s="94">
        <f t="shared" si="1020"/>
        <v>4.9977405180261626E-4</v>
      </c>
      <c r="N1997" s="6">
        <f t="shared" si="1007"/>
        <v>2.6962861306157617E-4</v>
      </c>
      <c r="O1997" s="6">
        <f t="shared" si="1021"/>
        <v>0.33031612833735741</v>
      </c>
      <c r="P1997" s="6">
        <f t="shared" si="1018"/>
        <v>0.33058575695041897</v>
      </c>
    </row>
    <row r="1999" spans="1:16" x14ac:dyDescent="0.25">
      <c r="A1999" s="11" t="s">
        <v>75</v>
      </c>
      <c r="B1999" s="11"/>
      <c r="C1999" s="11"/>
      <c r="D1999" s="11"/>
      <c r="E1999" s="11"/>
      <c r="F1999">
        <f>F1966+1</f>
        <v>61</v>
      </c>
      <c r="G1999" t="s">
        <v>76</v>
      </c>
      <c r="H1999">
        <f>D$18/100</f>
        <v>0.7</v>
      </c>
      <c r="K1999" t="s">
        <v>15</v>
      </c>
    </row>
    <row r="2000" spans="1:16" x14ac:dyDescent="0.25">
      <c r="A2000" s="4" t="s">
        <v>82</v>
      </c>
      <c r="B2000" s="4" t="s">
        <v>185</v>
      </c>
      <c r="C2000" s="4" t="s">
        <v>186</v>
      </c>
      <c r="D2000" s="4" t="s">
        <v>187</v>
      </c>
      <c r="E2000" s="4" t="s">
        <v>188</v>
      </c>
      <c r="F2000" s="4" t="s">
        <v>79</v>
      </c>
      <c r="G2000" s="4" t="s">
        <v>81</v>
      </c>
      <c r="H2000" s="4" t="s">
        <v>84</v>
      </c>
      <c r="I2000" s="4" t="s">
        <v>60</v>
      </c>
      <c r="J2000" s="4" t="s">
        <v>190</v>
      </c>
      <c r="K2000" s="4" t="s">
        <v>86</v>
      </c>
      <c r="L2000" s="4" t="s">
        <v>88</v>
      </c>
      <c r="M2000" s="4" t="s">
        <v>88</v>
      </c>
      <c r="N2000" s="4" t="s">
        <v>90</v>
      </c>
      <c r="O2000" s="4" t="s">
        <v>92</v>
      </c>
      <c r="P2000" s="4" t="s">
        <v>92</v>
      </c>
    </row>
    <row r="2001" spans="1:16" x14ac:dyDescent="0.25">
      <c r="A2001" s="4" t="s">
        <v>77</v>
      </c>
      <c r="B2001" s="4" t="s">
        <v>10</v>
      </c>
      <c r="C2001" s="4" t="s">
        <v>57</v>
      </c>
      <c r="D2001" s="4" t="s">
        <v>59</v>
      </c>
      <c r="E2001" s="4" t="s">
        <v>189</v>
      </c>
      <c r="F2001" s="4" t="s">
        <v>78</v>
      </c>
      <c r="G2001" s="4" t="s">
        <v>80</v>
      </c>
      <c r="H2001" s="4" t="s">
        <v>83</v>
      </c>
      <c r="I2001" s="4" t="s">
        <v>61</v>
      </c>
      <c r="J2001" s="4" t="s">
        <v>191</v>
      </c>
      <c r="K2001" s="4" t="s">
        <v>85</v>
      </c>
      <c r="L2001" s="4" t="s">
        <v>87</v>
      </c>
      <c r="M2001" s="4" t="s">
        <v>28</v>
      </c>
      <c r="N2001" s="4" t="s">
        <v>89</v>
      </c>
      <c r="O2001" s="4" t="s">
        <v>32</v>
      </c>
      <c r="P2001" s="4" t="s">
        <v>91</v>
      </c>
    </row>
    <row r="2002" spans="1:16" x14ac:dyDescent="0.25">
      <c r="A2002" s="4" t="s">
        <v>0</v>
      </c>
      <c r="B2002" s="4" t="s">
        <v>0</v>
      </c>
      <c r="C2002" s="4" t="s">
        <v>97</v>
      </c>
      <c r="D2002" s="4" t="s">
        <v>17</v>
      </c>
      <c r="E2002" s="4" t="s">
        <v>17</v>
      </c>
      <c r="F2002" s="4" t="s">
        <v>22</v>
      </c>
      <c r="G2002" s="4" t="s">
        <v>0</v>
      </c>
      <c r="H2002" s="4" t="s">
        <v>0</v>
      </c>
      <c r="I2002" s="4" t="s">
        <v>0</v>
      </c>
      <c r="J2002" s="4" t="s">
        <v>0</v>
      </c>
      <c r="K2002" s="4" t="s">
        <v>0</v>
      </c>
      <c r="L2002" s="4" t="s">
        <v>20</v>
      </c>
      <c r="M2002" s="4" t="s">
        <v>20</v>
      </c>
      <c r="N2002" s="4" t="s">
        <v>0</v>
      </c>
      <c r="O2002" s="4" t="s">
        <v>0</v>
      </c>
      <c r="P2002" s="4" t="s">
        <v>0</v>
      </c>
    </row>
    <row r="2003" spans="1:16" x14ac:dyDescent="0.25">
      <c r="A2003" s="24">
        <v>0.2</v>
      </c>
      <c r="B2003" s="24">
        <f>IF(A2003&lt;0.167,A2003,2*0.167-A2003)</f>
        <v>0.13400000000000001</v>
      </c>
      <c r="C2003" s="24">
        <f>2*ACOS((0.167-B2003)/0.167)</f>
        <v>2.7437647987045688</v>
      </c>
      <c r="D2003" s="24">
        <f>0.167^2*(C2003-SIN(C2003))/2</f>
        <v>3.2858095406100046E-2</v>
      </c>
      <c r="E2003" s="24">
        <f>IF(A2003&lt;0.167,D2003,3.1416*(0.167)^2-D2003)</f>
        <v>5.4757986993899971E-2</v>
      </c>
      <c r="F2003" s="6">
        <f>$D$19/E2003</f>
        <v>0.7912162837048089</v>
      </c>
      <c r="G2003" s="94">
        <f>F2003^2/(2*32.2)</f>
        <v>9.7208572608641092E-3</v>
      </c>
      <c r="H2003" s="6">
        <f t="shared" ref="H2003:H2030" si="1022">A2003+G2003</f>
        <v>0.20972085726086412</v>
      </c>
      <c r="I2003" s="6">
        <f>0.167*C2003</f>
        <v>0.45820872138366303</v>
      </c>
      <c r="J2003" s="6">
        <f>IF(A2003&lt;0.167,I2003,(2*3.1416*0.167-I2003))</f>
        <v>0.59108567861633698</v>
      </c>
      <c r="K2003" s="6">
        <f>E2003/J2003</f>
        <v>9.2639678095537803E-2</v>
      </c>
      <c r="L2003" s="94">
        <f>($D$21^2)*(F2003^2)/(($D$20^2)*(K2003^1.333))</f>
        <v>6.7588190163551704E-4</v>
      </c>
      <c r="M2003" s="94">
        <f>D1986</f>
        <v>4.7304858350519002E-4</v>
      </c>
      <c r="N2003" s="6">
        <f t="shared" ref="N2003:N2030" si="1023">((M2003+L2003)/2)*D$30</f>
        <v>4.021256697992474E-4</v>
      </c>
      <c r="O2003" s="6">
        <f>H1997</f>
        <v>0.33058575567427739</v>
      </c>
      <c r="P2003" s="6">
        <f>N2003+O2003</f>
        <v>0.33098788134407664</v>
      </c>
    </row>
    <row r="2004" spans="1:16" x14ac:dyDescent="0.25">
      <c r="A2004" s="33">
        <f t="shared" ref="A2004:A2030" si="1024">A2003+(P2003-H2003)/2</f>
        <v>0.26063351204160629</v>
      </c>
      <c r="B2004" s="24">
        <f t="shared" ref="B2004:B2030" si="1025">IF(A2004&lt;0.167,A2004,2*0.167-A2004)</f>
        <v>7.3366487958393733E-2</v>
      </c>
      <c r="C2004" s="24">
        <f t="shared" ref="C2004:C2030" si="1026">2*ACOS((0.167-B2004)/0.167)</f>
        <v>1.9511797559719086</v>
      </c>
      <c r="D2004" s="24">
        <f t="shared" ref="D2004:D2030" si="1027">0.167^2*(C2004-SIN(C2004))/2</f>
        <v>1.4260446259147302E-2</v>
      </c>
      <c r="E2004" s="24">
        <f t="shared" ref="E2004:E2030" si="1028">IF(A2004&lt;0.167,D2004,3.1416*(0.167)^2-D2004)</f>
        <v>7.335563614085272E-2</v>
      </c>
      <c r="F2004" s="6">
        <f t="shared" ref="F2004:F2030" si="1029">$D$19/E2004</f>
        <v>0.59062143349529628</v>
      </c>
      <c r="G2004" s="94">
        <f>F2004^2/2/32.2</f>
        <v>5.4166720140378672E-3</v>
      </c>
      <c r="H2004" s="6">
        <f t="shared" si="1022"/>
        <v>0.26605018405564418</v>
      </c>
      <c r="I2004" s="6">
        <f t="shared" ref="I2004:I2030" si="1030">0.167*C2004</f>
        <v>0.32584701924730874</v>
      </c>
      <c r="J2004" s="6">
        <f t="shared" ref="J2004:J2030" si="1031">IF(A2004&lt;0.167,I2004,(2*3.1416*0.167-I2004))</f>
        <v>0.72344738075269122</v>
      </c>
      <c r="K2004" s="6">
        <f t="shared" ref="K2004:K2030" si="1032">E2004/J2004</f>
        <v>0.10139733461268716</v>
      </c>
      <c r="L2004" s="94">
        <f t="shared" ref="L2004:L2030" si="1033">($D$21^2)*(F2004^2)/(($D$20^2)*(K2004^1.333))</f>
        <v>3.338918855999437E-4</v>
      </c>
      <c r="M2004" s="94">
        <f>M2003</f>
        <v>4.7304858350519002E-4</v>
      </c>
      <c r="N2004" s="6">
        <f t="shared" si="1023"/>
        <v>2.8242916418679681E-4</v>
      </c>
      <c r="O2004" s="6">
        <f>O2003</f>
        <v>0.33058575567427739</v>
      </c>
      <c r="P2004" s="6">
        <f t="shared" ref="P2004:P2030" si="1034">N2004+O2004</f>
        <v>0.3308681848384642</v>
      </c>
    </row>
    <row r="2005" spans="1:16" x14ac:dyDescent="0.25">
      <c r="A2005" s="33">
        <f t="shared" si="1024"/>
        <v>0.29304251243301627</v>
      </c>
      <c r="B2005" s="24">
        <f t="shared" si="1025"/>
        <v>4.0957487566983752E-2</v>
      </c>
      <c r="C2005" s="24">
        <f t="shared" si="1026"/>
        <v>1.4310602271673702</v>
      </c>
      <c r="D2005" s="24">
        <f t="shared" si="1027"/>
        <v>6.1468393464697499E-3</v>
      </c>
      <c r="E2005" s="24">
        <f t="shared" si="1028"/>
        <v>8.146924305353026E-2</v>
      </c>
      <c r="F2005" s="6">
        <f t="shared" si="1029"/>
        <v>0.53180082873732304</v>
      </c>
      <c r="G2005" s="94">
        <f t="shared" ref="G2005:G2030" si="1035">F2005^2/2/32.2</f>
        <v>4.3914925690326642E-3</v>
      </c>
      <c r="H2005" s="6">
        <f t="shared" si="1022"/>
        <v>0.29743400500204892</v>
      </c>
      <c r="I2005" s="6">
        <f t="shared" si="1030"/>
        <v>0.23898705793695085</v>
      </c>
      <c r="J2005" s="6">
        <f t="shared" si="1031"/>
        <v>0.81030734206304911</v>
      </c>
      <c r="K2005" s="6">
        <f t="shared" si="1032"/>
        <v>0.10054116361096878</v>
      </c>
      <c r="L2005" s="94">
        <f t="shared" si="1033"/>
        <v>2.7377540231910948E-4</v>
      </c>
      <c r="M2005" s="94">
        <f t="shared" ref="M2005:M2030" si="1036">M2004</f>
        <v>4.7304858350519002E-4</v>
      </c>
      <c r="N2005" s="6">
        <f t="shared" si="1023"/>
        <v>2.6138839503850482E-4</v>
      </c>
      <c r="O2005" s="6">
        <f t="shared" ref="O2005:O2030" si="1037">O2004</f>
        <v>0.33058575567427739</v>
      </c>
      <c r="P2005" s="6">
        <f t="shared" si="1034"/>
        <v>0.33084714406931592</v>
      </c>
    </row>
    <row r="2006" spans="1:16" x14ac:dyDescent="0.25">
      <c r="A2006" s="33">
        <f t="shared" si="1024"/>
        <v>0.30974908196664974</v>
      </c>
      <c r="B2006" s="24">
        <f t="shared" si="1025"/>
        <v>2.4250918033350277E-2</v>
      </c>
      <c r="C2006" s="24">
        <f t="shared" si="1026"/>
        <v>1.0913201027508279</v>
      </c>
      <c r="D2006" s="24">
        <f t="shared" si="1027"/>
        <v>2.8458414290024217E-3</v>
      </c>
      <c r="E2006" s="24">
        <f t="shared" si="1028"/>
        <v>8.4770240970997598E-2</v>
      </c>
      <c r="F2006" s="6">
        <f t="shared" si="1029"/>
        <v>0.51109222382997233</v>
      </c>
      <c r="G2006" s="94">
        <f t="shared" si="1035"/>
        <v>4.0561375971966849E-3</v>
      </c>
      <c r="H2006" s="6">
        <f t="shared" si="1022"/>
        <v>0.31380521956384644</v>
      </c>
      <c r="I2006" s="6">
        <f t="shared" si="1030"/>
        <v>0.18225045715938828</v>
      </c>
      <c r="J2006" s="6">
        <f t="shared" si="1031"/>
        <v>0.8670439428406117</v>
      </c>
      <c r="K2006" s="6">
        <f t="shared" si="1032"/>
        <v>9.77692557233871E-2</v>
      </c>
      <c r="L2006" s="94">
        <f t="shared" si="1033"/>
        <v>2.6247001929064563E-4</v>
      </c>
      <c r="M2006" s="94">
        <f t="shared" si="1036"/>
        <v>4.7304858350519002E-4</v>
      </c>
      <c r="N2006" s="6">
        <f t="shared" si="1023"/>
        <v>2.5743151097854249E-4</v>
      </c>
      <c r="O2006" s="6">
        <f t="shared" si="1037"/>
        <v>0.33058575567427739</v>
      </c>
      <c r="P2006" s="6">
        <f t="shared" si="1034"/>
        <v>0.33084318718525596</v>
      </c>
    </row>
    <row r="2007" spans="1:16" x14ac:dyDescent="0.25">
      <c r="A2007" s="33">
        <f t="shared" si="1024"/>
        <v>0.3182680657773545</v>
      </c>
      <c r="B2007" s="24">
        <f t="shared" si="1025"/>
        <v>1.5731934222645516E-2</v>
      </c>
      <c r="C2007" s="24">
        <f t="shared" si="1026"/>
        <v>0.87507969124812934</v>
      </c>
      <c r="D2007" s="24">
        <f t="shared" si="1027"/>
        <v>1.4988261109524577E-3</v>
      </c>
      <c r="E2007" s="24">
        <f t="shared" si="1028"/>
        <v>8.6117256289047553E-2</v>
      </c>
      <c r="F2007" s="6">
        <f t="shared" si="1029"/>
        <v>0.50309790208655247</v>
      </c>
      <c r="G2007" s="94">
        <f t="shared" si="1035"/>
        <v>3.9302406690045078E-3</v>
      </c>
      <c r="H2007" s="6">
        <f t="shared" si="1022"/>
        <v>0.322198306446359</v>
      </c>
      <c r="I2007" s="6">
        <f t="shared" si="1030"/>
        <v>0.14613830843843761</v>
      </c>
      <c r="J2007" s="6">
        <f t="shared" si="1031"/>
        <v>0.9031560915615624</v>
      </c>
      <c r="K2007" s="6">
        <f t="shared" si="1032"/>
        <v>9.535146481728346E-2</v>
      </c>
      <c r="L2007" s="94">
        <f t="shared" si="1033"/>
        <v>2.6295562420003817E-4</v>
      </c>
      <c r="M2007" s="94">
        <f t="shared" si="1036"/>
        <v>4.7304858350519002E-4</v>
      </c>
      <c r="N2007" s="6">
        <f t="shared" si="1023"/>
        <v>2.5760147269682986E-4</v>
      </c>
      <c r="O2007" s="6">
        <f t="shared" si="1037"/>
        <v>0.33058575567427739</v>
      </c>
      <c r="P2007" s="6">
        <f t="shared" si="1034"/>
        <v>0.33084335714697422</v>
      </c>
    </row>
    <row r="2008" spans="1:16" x14ac:dyDescent="0.25">
      <c r="A2008" s="33">
        <f t="shared" si="1024"/>
        <v>0.32259059112766209</v>
      </c>
      <c r="B2008" s="24">
        <f t="shared" si="1025"/>
        <v>1.1409408872337934E-2</v>
      </c>
      <c r="C2008" s="24">
        <f t="shared" si="1026"/>
        <v>0.74357104992280476</v>
      </c>
      <c r="D2008" s="24">
        <f t="shared" si="1027"/>
        <v>9.2940559918394943E-4</v>
      </c>
      <c r="E2008" s="24">
        <f t="shared" si="1028"/>
        <v>8.668667680081607E-2</v>
      </c>
      <c r="F2008" s="6">
        <f t="shared" si="1029"/>
        <v>0.49979319281116941</v>
      </c>
      <c r="G2008" s="94">
        <f t="shared" si="1035"/>
        <v>3.8787769500059433E-3</v>
      </c>
      <c r="H2008" s="6">
        <f t="shared" si="1022"/>
        <v>0.32646936807766802</v>
      </c>
      <c r="I2008" s="6">
        <f t="shared" si="1030"/>
        <v>0.12417636533710841</v>
      </c>
      <c r="J2008" s="6">
        <f t="shared" si="1031"/>
        <v>0.92511803466289155</v>
      </c>
      <c r="K2008" s="6">
        <f t="shared" si="1032"/>
        <v>9.3703369248881049E-2</v>
      </c>
      <c r="L2008" s="94">
        <f t="shared" si="1033"/>
        <v>2.6561452301143251E-4</v>
      </c>
      <c r="M2008" s="94">
        <f t="shared" si="1036"/>
        <v>4.7304858350519002E-4</v>
      </c>
      <c r="N2008" s="6">
        <f t="shared" si="1023"/>
        <v>2.5853208728081789E-4</v>
      </c>
      <c r="O2008" s="6">
        <f t="shared" si="1037"/>
        <v>0.33058575567427739</v>
      </c>
      <c r="P2008" s="6">
        <f t="shared" si="1034"/>
        <v>0.33084428776155822</v>
      </c>
    </row>
    <row r="2009" spans="1:16" x14ac:dyDescent="0.25">
      <c r="A2009" s="33">
        <f t="shared" si="1024"/>
        <v>0.32477805096960721</v>
      </c>
      <c r="B2009" s="24">
        <f t="shared" si="1025"/>
        <v>9.2219490303928064E-3</v>
      </c>
      <c r="C2009" s="24">
        <f t="shared" si="1026"/>
        <v>0.66775505886896935</v>
      </c>
      <c r="D2009" s="24">
        <f t="shared" si="1027"/>
        <v>6.767303313466674E-4</v>
      </c>
      <c r="E2009" s="24">
        <f t="shared" si="1028"/>
        <v>8.6939352068653344E-2</v>
      </c>
      <c r="F2009" s="6">
        <f t="shared" si="1029"/>
        <v>0.49834062414287428</v>
      </c>
      <c r="G2009" s="94">
        <f t="shared" si="1035"/>
        <v>3.8562636284333765E-3</v>
      </c>
      <c r="H2009" s="6">
        <f t="shared" si="1022"/>
        <v>0.3286343145980406</v>
      </c>
      <c r="I2009" s="6">
        <f t="shared" si="1030"/>
        <v>0.11151509483111789</v>
      </c>
      <c r="J2009" s="6">
        <f t="shared" si="1031"/>
        <v>0.93777930516888208</v>
      </c>
      <c r="K2009" s="6">
        <f t="shared" si="1032"/>
        <v>9.2707688887415443E-2</v>
      </c>
      <c r="L2009" s="94">
        <f t="shared" si="1033"/>
        <v>2.6786015585797917E-4</v>
      </c>
      <c r="M2009" s="94">
        <f t="shared" si="1036"/>
        <v>4.7304858350519002E-4</v>
      </c>
      <c r="N2009" s="6">
        <f t="shared" si="1023"/>
        <v>2.5931805877710918E-4</v>
      </c>
      <c r="O2009" s="6">
        <f t="shared" si="1037"/>
        <v>0.33058575567427739</v>
      </c>
      <c r="P2009" s="6">
        <f t="shared" si="1034"/>
        <v>0.3308450737330545</v>
      </c>
    </row>
    <row r="2010" spans="1:16" x14ac:dyDescent="0.25">
      <c r="A2010" s="33">
        <f t="shared" si="1024"/>
        <v>0.32588343053711416</v>
      </c>
      <c r="B2010" s="24">
        <f t="shared" si="1025"/>
        <v>8.1165694628858587E-3</v>
      </c>
      <c r="C2010" s="24">
        <f t="shared" si="1026"/>
        <v>0.62610600916901804</v>
      </c>
      <c r="D2010" s="24">
        <f t="shared" si="1027"/>
        <v>5.5934403781371985E-4</v>
      </c>
      <c r="E2010" s="24">
        <f t="shared" si="1028"/>
        <v>8.7056738362186303E-2</v>
      </c>
      <c r="F2010" s="6">
        <f t="shared" si="1029"/>
        <v>0.49766866744100863</v>
      </c>
      <c r="G2010" s="94">
        <f t="shared" si="1035"/>
        <v>3.8458711576476587E-3</v>
      </c>
      <c r="H2010" s="6">
        <f t="shared" si="1022"/>
        <v>0.32972930169476183</v>
      </c>
      <c r="I2010" s="6">
        <f t="shared" si="1030"/>
        <v>0.10455970353122603</v>
      </c>
      <c r="J2010" s="6">
        <f t="shared" si="1031"/>
        <v>0.94473469646877395</v>
      </c>
      <c r="K2010" s="6">
        <f t="shared" si="1032"/>
        <v>9.2149403094420768E-2</v>
      </c>
      <c r="L2010" s="94">
        <f t="shared" si="1033"/>
        <v>2.6929785544920409E-4</v>
      </c>
      <c r="M2010" s="94">
        <f t="shared" si="1036"/>
        <v>4.7304858350519002E-4</v>
      </c>
      <c r="N2010" s="6">
        <f t="shared" si="1023"/>
        <v>2.5982125363403796E-4</v>
      </c>
      <c r="O2010" s="6">
        <f t="shared" si="1037"/>
        <v>0.33058575567427739</v>
      </c>
      <c r="P2010" s="6">
        <f t="shared" si="1034"/>
        <v>0.33084557692791144</v>
      </c>
    </row>
    <row r="2011" spans="1:16" x14ac:dyDescent="0.25">
      <c r="A2011" s="33">
        <f t="shared" si="1024"/>
        <v>0.32644156815368897</v>
      </c>
      <c r="B2011" s="24">
        <f t="shared" si="1025"/>
        <v>7.5584318463110534E-3</v>
      </c>
      <c r="C2011" s="24">
        <f t="shared" si="1026"/>
        <v>0.6040242698865641</v>
      </c>
      <c r="D2011" s="24">
        <f t="shared" si="1027"/>
        <v>5.0290845260189633E-4</v>
      </c>
      <c r="E2011" s="24">
        <f t="shared" si="1028"/>
        <v>8.711317394739812E-2</v>
      </c>
      <c r="F2011" s="6">
        <f t="shared" si="1029"/>
        <v>0.49734625670545701</v>
      </c>
      <c r="G2011" s="94">
        <f t="shared" si="1035"/>
        <v>3.8408897369399115E-3</v>
      </c>
      <c r="H2011" s="6">
        <f t="shared" si="1022"/>
        <v>0.33028245789062888</v>
      </c>
      <c r="I2011" s="6">
        <f t="shared" si="1030"/>
        <v>0.10087205307105621</v>
      </c>
      <c r="J2011" s="6">
        <f t="shared" si="1031"/>
        <v>0.94842234692894378</v>
      </c>
      <c r="K2011" s="6">
        <f t="shared" si="1032"/>
        <v>9.1850612999025721E-2</v>
      </c>
      <c r="L2011" s="94">
        <f t="shared" si="1033"/>
        <v>2.7011590489813513E-4</v>
      </c>
      <c r="M2011" s="94">
        <f t="shared" si="1036"/>
        <v>4.7304858350519002E-4</v>
      </c>
      <c r="N2011" s="6">
        <f t="shared" si="1023"/>
        <v>2.6010757094116374E-4</v>
      </c>
      <c r="O2011" s="6">
        <f t="shared" si="1037"/>
        <v>0.33058575567427739</v>
      </c>
      <c r="P2011" s="6">
        <f t="shared" si="1034"/>
        <v>0.33084586324521853</v>
      </c>
    </row>
    <row r="2012" spans="1:16" x14ac:dyDescent="0.25">
      <c r="A2012" s="33">
        <f t="shared" si="1024"/>
        <v>0.32672327083098379</v>
      </c>
      <c r="B2012" s="24">
        <f t="shared" si="1025"/>
        <v>7.2767291690162272E-3</v>
      </c>
      <c r="C2012" s="24">
        <f t="shared" si="1026"/>
        <v>0.59257671523330391</v>
      </c>
      <c r="D2012" s="24">
        <f t="shared" si="1027"/>
        <v>4.7517897547398716E-4</v>
      </c>
      <c r="E2012" s="24">
        <f t="shared" si="1028"/>
        <v>8.7140903424526031E-2</v>
      </c>
      <c r="F2012" s="6">
        <f t="shared" si="1029"/>
        <v>0.49718799403995789</v>
      </c>
      <c r="G2012" s="94">
        <f t="shared" si="1035"/>
        <v>3.8384456741844286E-3</v>
      </c>
      <c r="H2012" s="6">
        <f t="shared" si="1022"/>
        <v>0.33056171650516825</v>
      </c>
      <c r="I2012" s="6">
        <f t="shared" si="1030"/>
        <v>9.8960311443961751E-2</v>
      </c>
      <c r="J2012" s="6">
        <f t="shared" si="1031"/>
        <v>0.95033408855603818</v>
      </c>
      <c r="K2012" s="6">
        <f t="shared" si="1032"/>
        <v>9.1695020176462513E-2</v>
      </c>
      <c r="L2012" s="94">
        <f t="shared" si="1033"/>
        <v>2.705547824013953E-4</v>
      </c>
      <c r="M2012" s="94">
        <f t="shared" si="1036"/>
        <v>4.7304858350519002E-4</v>
      </c>
      <c r="N2012" s="6">
        <f t="shared" si="1023"/>
        <v>2.6026117806730485E-4</v>
      </c>
      <c r="O2012" s="6">
        <f t="shared" si="1037"/>
        <v>0.33058575567427739</v>
      </c>
      <c r="P2012" s="6">
        <f t="shared" si="1034"/>
        <v>0.33084601685234472</v>
      </c>
    </row>
    <row r="2013" spans="1:16" x14ac:dyDescent="0.25">
      <c r="A2013" s="33">
        <f t="shared" si="1024"/>
        <v>0.32686542100457205</v>
      </c>
      <c r="B2013" s="24">
        <f t="shared" si="1025"/>
        <v>7.1345789954279648E-3</v>
      </c>
      <c r="C2013" s="24">
        <f t="shared" si="1026"/>
        <v>0.58671791587498179</v>
      </c>
      <c r="D2013" s="24">
        <f t="shared" si="1027"/>
        <v>4.6138309183916865E-4</v>
      </c>
      <c r="E2013" s="24">
        <f t="shared" si="1028"/>
        <v>8.7154699308160846E-2</v>
      </c>
      <c r="F2013" s="6">
        <f t="shared" si="1029"/>
        <v>0.49710929320380276</v>
      </c>
      <c r="G2013" s="94">
        <f t="shared" si="1035"/>
        <v>3.8372305805836073E-3</v>
      </c>
      <c r="H2013" s="6">
        <f t="shared" si="1022"/>
        <v>0.33070265158515566</v>
      </c>
      <c r="I2013" s="6">
        <f t="shared" si="1030"/>
        <v>9.798189195112196E-2</v>
      </c>
      <c r="J2013" s="6">
        <f t="shared" si="1031"/>
        <v>0.95131250804887801</v>
      </c>
      <c r="K2013" s="6">
        <f t="shared" si="1032"/>
        <v>9.161521431786207E-2</v>
      </c>
      <c r="L2013" s="94">
        <f t="shared" si="1033"/>
        <v>2.7078324319928056E-4</v>
      </c>
      <c r="M2013" s="94">
        <f t="shared" si="1036"/>
        <v>4.7304858350519002E-4</v>
      </c>
      <c r="N2013" s="6">
        <f t="shared" si="1023"/>
        <v>2.603411393465647E-4</v>
      </c>
      <c r="O2013" s="6">
        <f t="shared" si="1037"/>
        <v>0.33058575567427739</v>
      </c>
      <c r="P2013" s="6">
        <f t="shared" si="1034"/>
        <v>0.33084609681362398</v>
      </c>
    </row>
    <row r="2014" spans="1:16" x14ac:dyDescent="0.25">
      <c r="A2014" s="33">
        <f t="shared" si="1024"/>
        <v>0.32693714361880621</v>
      </c>
      <c r="B2014" s="24">
        <f t="shared" si="1025"/>
        <v>7.062856381193805E-3</v>
      </c>
      <c r="C2014" s="24">
        <f t="shared" si="1026"/>
        <v>0.58374015919158673</v>
      </c>
      <c r="D2014" s="24">
        <f t="shared" si="1027"/>
        <v>4.5447299889359017E-4</v>
      </c>
      <c r="E2014" s="24">
        <f t="shared" si="1028"/>
        <v>8.7161609401106427E-2</v>
      </c>
      <c r="F2014" s="6">
        <f t="shared" si="1029"/>
        <v>0.49706988283215225</v>
      </c>
      <c r="G2014" s="94">
        <f t="shared" si="1035"/>
        <v>3.8366221804156764E-3</v>
      </c>
      <c r="H2014" s="6">
        <f t="shared" si="1022"/>
        <v>0.33077376579922191</v>
      </c>
      <c r="I2014" s="6">
        <f t="shared" si="1030"/>
        <v>9.7484606584994984E-2</v>
      </c>
      <c r="J2014" s="6">
        <f t="shared" si="1031"/>
        <v>0.95180979341500493</v>
      </c>
      <c r="K2014" s="6">
        <f t="shared" si="1032"/>
        <v>9.1574608712922237E-2</v>
      </c>
      <c r="L2014" s="94">
        <f t="shared" si="1033"/>
        <v>2.709003490828745E-4</v>
      </c>
      <c r="M2014" s="94">
        <f t="shared" si="1036"/>
        <v>4.7304858350519002E-4</v>
      </c>
      <c r="N2014" s="6">
        <f t="shared" si="1023"/>
        <v>2.6038212640582258E-4</v>
      </c>
      <c r="O2014" s="6">
        <f t="shared" si="1037"/>
        <v>0.33058575567427739</v>
      </c>
      <c r="P2014" s="6">
        <f t="shared" si="1034"/>
        <v>0.33084613780068323</v>
      </c>
    </row>
    <row r="2015" spans="1:16" x14ac:dyDescent="0.25">
      <c r="A2015" s="33">
        <f t="shared" si="1024"/>
        <v>0.32697332961953685</v>
      </c>
      <c r="B2015" s="24">
        <f t="shared" si="1025"/>
        <v>7.0266703804631736E-3</v>
      </c>
      <c r="C2015" s="24">
        <f t="shared" si="1026"/>
        <v>0.58223218613371186</v>
      </c>
      <c r="D2015" s="24">
        <f t="shared" si="1027"/>
        <v>4.5099965477481856E-4</v>
      </c>
      <c r="E2015" s="24">
        <f t="shared" si="1028"/>
        <v>8.7165082745225192E-2</v>
      </c>
      <c r="F2015" s="6">
        <f t="shared" si="1029"/>
        <v>0.49705007564904896</v>
      </c>
      <c r="G2015" s="94">
        <f t="shared" si="1035"/>
        <v>3.8363164239553615E-3</v>
      </c>
      <c r="H2015" s="6">
        <f t="shared" si="1022"/>
        <v>0.33080964604349222</v>
      </c>
      <c r="I2015" s="6">
        <f t="shared" si="1030"/>
        <v>9.7232775084329884E-2</v>
      </c>
      <c r="J2015" s="6">
        <f t="shared" si="1031"/>
        <v>0.95206162491567004</v>
      </c>
      <c r="K2015" s="6">
        <f t="shared" si="1032"/>
        <v>9.1554034386110192E-2</v>
      </c>
      <c r="L2015" s="94">
        <f t="shared" si="1033"/>
        <v>2.7095990634655264E-4</v>
      </c>
      <c r="M2015" s="94">
        <f t="shared" si="1036"/>
        <v>4.7304858350519002E-4</v>
      </c>
      <c r="N2015" s="6">
        <f t="shared" si="1023"/>
        <v>2.6040297144810991E-4</v>
      </c>
      <c r="O2015" s="6">
        <f t="shared" si="1037"/>
        <v>0.33058575567427739</v>
      </c>
      <c r="P2015" s="6">
        <f t="shared" si="1034"/>
        <v>0.33084615864572553</v>
      </c>
    </row>
    <row r="2016" spans="1:16" x14ac:dyDescent="0.25">
      <c r="A2016" s="33">
        <f t="shared" si="1024"/>
        <v>0.32699158592065347</v>
      </c>
      <c r="B2016" s="24">
        <f t="shared" si="1025"/>
        <v>7.0084140793465477E-3</v>
      </c>
      <c r="C2016" s="24">
        <f t="shared" si="1026"/>
        <v>0.58146995245782218</v>
      </c>
      <c r="D2016" s="24">
        <f t="shared" si="1027"/>
        <v>4.4925062380963551E-4</v>
      </c>
      <c r="E2016" s="24">
        <f t="shared" si="1028"/>
        <v>8.7166831776190376E-2</v>
      </c>
      <c r="F2016" s="6">
        <f t="shared" si="1029"/>
        <v>0.49704010217684808</v>
      </c>
      <c r="G2016" s="94">
        <f t="shared" si="1035"/>
        <v>3.8361624716144651E-3</v>
      </c>
      <c r="H2016" s="6">
        <f t="shared" si="1022"/>
        <v>0.33082774839226792</v>
      </c>
      <c r="I2016" s="6">
        <f t="shared" si="1030"/>
        <v>9.7105482060456313E-2</v>
      </c>
      <c r="J2016" s="6">
        <f t="shared" si="1031"/>
        <v>0.95218891793954363</v>
      </c>
      <c r="K2016" s="6">
        <f t="shared" si="1032"/>
        <v>9.1543631871721459E-2</v>
      </c>
      <c r="L2016" s="94">
        <f t="shared" si="1033"/>
        <v>2.7099007537965952E-4</v>
      </c>
      <c r="M2016" s="94">
        <f t="shared" si="1036"/>
        <v>4.7304858350519002E-4</v>
      </c>
      <c r="N2016" s="6">
        <f t="shared" si="1023"/>
        <v>2.6041353060969732E-4</v>
      </c>
      <c r="O2016" s="6">
        <f t="shared" si="1037"/>
        <v>0.33058575567427739</v>
      </c>
      <c r="P2016" s="6">
        <f t="shared" si="1034"/>
        <v>0.33084616920488708</v>
      </c>
    </row>
    <row r="2017" spans="1:16" x14ac:dyDescent="0.25">
      <c r="A2017" s="33">
        <f t="shared" si="1024"/>
        <v>0.32700079632696305</v>
      </c>
      <c r="B2017" s="24">
        <f t="shared" si="1025"/>
        <v>6.9992036730369689E-3</v>
      </c>
      <c r="C2017" s="24">
        <f t="shared" si="1026"/>
        <v>0.5810850325990069</v>
      </c>
      <c r="D2017" s="24">
        <f t="shared" si="1027"/>
        <v>4.4836907316607509E-4</v>
      </c>
      <c r="E2017" s="24">
        <f t="shared" si="1028"/>
        <v>8.7167713326833943E-2</v>
      </c>
      <c r="F2017" s="6">
        <f t="shared" si="1029"/>
        <v>0.49703507547596049</v>
      </c>
      <c r="G2017" s="94">
        <f t="shared" si="1035"/>
        <v>3.8360848797110822E-3</v>
      </c>
      <c r="H2017" s="6">
        <f t="shared" si="1022"/>
        <v>0.33083688120667415</v>
      </c>
      <c r="I2017" s="6">
        <f t="shared" si="1030"/>
        <v>9.7041200444034165E-2</v>
      </c>
      <c r="J2017" s="6">
        <f t="shared" si="1031"/>
        <v>0.95225319955596577</v>
      </c>
      <c r="K2017" s="6">
        <f t="shared" si="1032"/>
        <v>9.153837799387822E-2</v>
      </c>
      <c r="L2017" s="94">
        <f t="shared" si="1033"/>
        <v>2.7100532690587655E-4</v>
      </c>
      <c r="M2017" s="94">
        <f>M2009</f>
        <v>4.7304858350519002E-4</v>
      </c>
      <c r="N2017" s="6">
        <f t="shared" si="1023"/>
        <v>2.604188686438733E-4</v>
      </c>
      <c r="O2017" s="6">
        <f>O2009</f>
        <v>0.33058575567427739</v>
      </c>
      <c r="P2017" s="6">
        <f t="shared" si="1034"/>
        <v>0.33084617454292126</v>
      </c>
    </row>
    <row r="2018" spans="1:16" x14ac:dyDescent="0.25">
      <c r="A2018" s="33">
        <f t="shared" si="1024"/>
        <v>0.3270054429950866</v>
      </c>
      <c r="B2018" s="24">
        <f t="shared" si="1025"/>
        <v>6.9945570049134154E-3</v>
      </c>
      <c r="C2018" s="24">
        <f t="shared" si="1026"/>
        <v>0.58089074571391741</v>
      </c>
      <c r="D2018" s="24">
        <f t="shared" si="1027"/>
        <v>4.4792454445111949E-4</v>
      </c>
      <c r="E2018" s="24">
        <f t="shared" si="1028"/>
        <v>8.7168157855548892E-2</v>
      </c>
      <c r="F2018" s="6">
        <f t="shared" si="1029"/>
        <v>0.4970325407618077</v>
      </c>
      <c r="G2018" s="94">
        <f t="shared" si="1035"/>
        <v>3.8360457542878572E-3</v>
      </c>
      <c r="H2018" s="6">
        <f t="shared" si="1022"/>
        <v>0.33084148874937447</v>
      </c>
      <c r="I2018" s="6">
        <f t="shared" si="1030"/>
        <v>9.7008754534224209E-2</v>
      </c>
      <c r="J2018" s="6">
        <f t="shared" si="1031"/>
        <v>0.95228564546577577</v>
      </c>
      <c r="K2018" s="6">
        <f t="shared" si="1032"/>
        <v>9.1535725935377052E-2</v>
      </c>
      <c r="L2018" s="94">
        <f t="shared" si="1033"/>
        <v>2.7101302925711628E-4</v>
      </c>
      <c r="M2018" s="94">
        <f t="shared" si="1036"/>
        <v>4.7304858350519002E-4</v>
      </c>
      <c r="N2018" s="6">
        <f t="shared" si="1023"/>
        <v>2.6042156446680716E-4</v>
      </c>
      <c r="O2018" s="6">
        <f t="shared" si="1037"/>
        <v>0.33058575567427739</v>
      </c>
      <c r="P2018" s="6">
        <f t="shared" si="1034"/>
        <v>0.33084617723874421</v>
      </c>
    </row>
    <row r="2019" spans="1:16" x14ac:dyDescent="0.25">
      <c r="A2019" s="33">
        <f t="shared" si="1024"/>
        <v>0.32700778723977147</v>
      </c>
      <c r="B2019" s="24">
        <f t="shared" si="1025"/>
        <v>6.9922127602285444E-3</v>
      </c>
      <c r="C2019" s="24">
        <f t="shared" si="1026"/>
        <v>0.58079270398688632</v>
      </c>
      <c r="D2019" s="24">
        <f t="shared" si="1027"/>
        <v>4.4770033448169808E-4</v>
      </c>
      <c r="E2019" s="24">
        <f t="shared" si="1028"/>
        <v>8.7168382065518316E-2</v>
      </c>
      <c r="F2019" s="6">
        <f t="shared" si="1029"/>
        <v>0.49703126232061007</v>
      </c>
      <c r="G2019" s="94">
        <f t="shared" si="1035"/>
        <v>3.8360260205593023E-3</v>
      </c>
      <c r="H2019" s="6">
        <f t="shared" si="1022"/>
        <v>0.3308438132603308</v>
      </c>
      <c r="I2019" s="6">
        <f t="shared" si="1030"/>
        <v>9.6992381565810026E-2</v>
      </c>
      <c r="J2019" s="6">
        <f t="shared" si="1031"/>
        <v>0.95230201843418993</v>
      </c>
      <c r="K2019" s="6">
        <f t="shared" si="1032"/>
        <v>9.1534387597795683E-2</v>
      </c>
      <c r="L2019" s="94">
        <f t="shared" si="1033"/>
        <v>2.7101691711374954E-4</v>
      </c>
      <c r="M2019" s="94">
        <f t="shared" si="1036"/>
        <v>4.7304858350519002E-4</v>
      </c>
      <c r="N2019" s="6">
        <f t="shared" si="1023"/>
        <v>2.6042292521662885E-4</v>
      </c>
      <c r="O2019" s="6">
        <f t="shared" si="1037"/>
        <v>0.33058575567427739</v>
      </c>
      <c r="P2019" s="6">
        <f t="shared" si="1034"/>
        <v>0.330846178599494</v>
      </c>
    </row>
    <row r="2020" spans="1:16" x14ac:dyDescent="0.25">
      <c r="A2020" s="33">
        <f t="shared" si="1024"/>
        <v>0.32700896990935308</v>
      </c>
      <c r="B2020" s="24">
        <f t="shared" si="1025"/>
        <v>6.9910300906469436E-3</v>
      </c>
      <c r="C2020" s="24">
        <f t="shared" si="1026"/>
        <v>0.58074323590961763</v>
      </c>
      <c r="D2020" s="24">
        <f t="shared" si="1027"/>
        <v>4.4758723468746922E-4</v>
      </c>
      <c r="E2020" s="24">
        <f t="shared" si="1028"/>
        <v>8.7168495165312554E-2</v>
      </c>
      <c r="F2020" s="6">
        <f t="shared" si="1029"/>
        <v>0.49703061743012072</v>
      </c>
      <c r="G2020" s="94">
        <f t="shared" si="1035"/>
        <v>3.8360160661951395E-3</v>
      </c>
      <c r="H2020" s="6">
        <f t="shared" si="1022"/>
        <v>0.33084498597554823</v>
      </c>
      <c r="I2020" s="6">
        <f t="shared" si="1030"/>
        <v>9.6984120396906154E-2</v>
      </c>
      <c r="J2020" s="6">
        <f t="shared" si="1031"/>
        <v>0.95231027960309378</v>
      </c>
      <c r="K2020" s="6">
        <f t="shared" si="1032"/>
        <v>9.1533712312380847E-2</v>
      </c>
      <c r="L2020" s="94">
        <f t="shared" si="1033"/>
        <v>2.7101887904857247E-4</v>
      </c>
      <c r="M2020" s="94">
        <f t="shared" si="1036"/>
        <v>4.7304858350519002E-4</v>
      </c>
      <c r="N2020" s="6">
        <f t="shared" si="1023"/>
        <v>2.6042361189381683E-4</v>
      </c>
      <c r="O2020" s="6">
        <f t="shared" si="1037"/>
        <v>0.33058575567427739</v>
      </c>
      <c r="P2020" s="6">
        <f t="shared" si="1034"/>
        <v>0.33084617928617122</v>
      </c>
    </row>
    <row r="2021" spans="1:16" x14ac:dyDescent="0.25">
      <c r="A2021" s="33">
        <f t="shared" si="1024"/>
        <v>0.32700956656466457</v>
      </c>
      <c r="B2021" s="24">
        <f t="shared" si="1025"/>
        <v>6.9904334353354525E-3</v>
      </c>
      <c r="C2021" s="24">
        <f t="shared" si="1026"/>
        <v>0.58071827777305041</v>
      </c>
      <c r="D2021" s="24">
        <f t="shared" si="1027"/>
        <v>4.4753017953676449E-4</v>
      </c>
      <c r="E2021" s="24">
        <f t="shared" si="1028"/>
        <v>8.7168552220463255E-2</v>
      </c>
      <c r="F2021" s="6">
        <f t="shared" si="1029"/>
        <v>0.4970302921045755</v>
      </c>
      <c r="G2021" s="94">
        <f t="shared" si="1035"/>
        <v>3.8360110445583794E-3</v>
      </c>
      <c r="H2021" s="6">
        <f t="shared" si="1022"/>
        <v>0.33084557760922295</v>
      </c>
      <c r="I2021" s="6">
        <f t="shared" si="1030"/>
        <v>9.6979952388099422E-2</v>
      </c>
      <c r="J2021" s="6">
        <f t="shared" si="1031"/>
        <v>0.95231444761190054</v>
      </c>
      <c r="K2021" s="6">
        <f t="shared" si="1032"/>
        <v>9.1533371607512681E-2</v>
      </c>
      <c r="L2021" s="94">
        <f t="shared" si="1033"/>
        <v>2.7101986897313249E-4</v>
      </c>
      <c r="M2021" s="94">
        <f t="shared" si="1036"/>
        <v>4.7304858350519002E-4</v>
      </c>
      <c r="N2021" s="6">
        <f t="shared" si="1023"/>
        <v>2.6042395836741285E-4</v>
      </c>
      <c r="O2021" s="6">
        <f t="shared" si="1037"/>
        <v>0.33058575567427739</v>
      </c>
      <c r="P2021" s="6">
        <f t="shared" si="1034"/>
        <v>0.33084617963264479</v>
      </c>
    </row>
    <row r="2022" spans="1:16" x14ac:dyDescent="0.25">
      <c r="A2022" s="33">
        <f t="shared" si="1024"/>
        <v>0.32700986757637551</v>
      </c>
      <c r="B2022" s="24">
        <f t="shared" si="1025"/>
        <v>6.9901324236245066E-3</v>
      </c>
      <c r="C2022" s="24">
        <f t="shared" si="1026"/>
        <v>0.58070568603495154</v>
      </c>
      <c r="D2022" s="24">
        <f t="shared" si="1027"/>
        <v>4.4750139620298524E-4</v>
      </c>
      <c r="E2022" s="24">
        <f t="shared" si="1028"/>
        <v>8.7168581003797027E-2</v>
      </c>
      <c r="F2022" s="6">
        <f t="shared" si="1029"/>
        <v>0.49703012798364304</v>
      </c>
      <c r="G2022" s="94">
        <f t="shared" si="1035"/>
        <v>3.8360085112334867E-3</v>
      </c>
      <c r="H2022" s="6">
        <f t="shared" si="1022"/>
        <v>0.33084587608760901</v>
      </c>
      <c r="I2022" s="6">
        <f t="shared" si="1030"/>
        <v>9.6977849567836907E-2</v>
      </c>
      <c r="J2022" s="6">
        <f t="shared" si="1031"/>
        <v>0.95231655043216301</v>
      </c>
      <c r="K2022" s="6">
        <f t="shared" si="1032"/>
        <v>9.1533199716249569E-2</v>
      </c>
      <c r="L2022" s="94">
        <f t="shared" si="1033"/>
        <v>2.7102036842191528E-4</v>
      </c>
      <c r="M2022" s="94">
        <f t="shared" si="1036"/>
        <v>4.7304858350519002E-4</v>
      </c>
      <c r="N2022" s="6">
        <f t="shared" si="1023"/>
        <v>2.6042413317448683E-4</v>
      </c>
      <c r="O2022" s="6">
        <f t="shared" si="1037"/>
        <v>0.33058575567427739</v>
      </c>
      <c r="P2022" s="6">
        <f t="shared" si="1034"/>
        <v>0.3308461798074519</v>
      </c>
    </row>
    <row r="2023" spans="1:16" x14ac:dyDescent="0.25">
      <c r="A2023" s="33">
        <f t="shared" si="1024"/>
        <v>0.32701001943629693</v>
      </c>
      <c r="B2023" s="24">
        <f t="shared" si="1025"/>
        <v>6.989980563703091E-3</v>
      </c>
      <c r="C2023" s="24">
        <f t="shared" si="1026"/>
        <v>0.58069933342275215</v>
      </c>
      <c r="D2023" s="24">
        <f t="shared" si="1027"/>
        <v>4.4748687528780624E-4</v>
      </c>
      <c r="E2023" s="24">
        <f t="shared" si="1028"/>
        <v>8.7168595524712206E-2</v>
      </c>
      <c r="F2023" s="6">
        <f t="shared" si="1029"/>
        <v>0.49703004518625155</v>
      </c>
      <c r="G2023" s="94">
        <f t="shared" si="1035"/>
        <v>3.8360072331963856E-3</v>
      </c>
      <c r="H2023" s="6">
        <f t="shared" si="1022"/>
        <v>0.33084602666949331</v>
      </c>
      <c r="I2023" s="6">
        <f t="shared" si="1030"/>
        <v>9.6976788681599618E-2</v>
      </c>
      <c r="J2023" s="6">
        <f t="shared" si="1031"/>
        <v>0.95231761131840031</v>
      </c>
      <c r="K2023" s="6">
        <f t="shared" si="1032"/>
        <v>9.1533112995815458E-2</v>
      </c>
      <c r="L2023" s="94">
        <f t="shared" si="1033"/>
        <v>2.7102062040150102E-4</v>
      </c>
      <c r="M2023" s="94">
        <f t="shared" si="1036"/>
        <v>4.7304858350519002E-4</v>
      </c>
      <c r="N2023" s="6">
        <f t="shared" si="1023"/>
        <v>2.6042422136734181E-4</v>
      </c>
      <c r="O2023" s="6">
        <f t="shared" si="1037"/>
        <v>0.33058575567427739</v>
      </c>
      <c r="P2023" s="6">
        <f t="shared" si="1034"/>
        <v>0.33084617989564474</v>
      </c>
    </row>
    <row r="2024" spans="1:16" x14ac:dyDescent="0.25">
      <c r="A2024" s="33">
        <f t="shared" si="1024"/>
        <v>0.32701009604937264</v>
      </c>
      <c r="B2024" s="24">
        <f t="shared" si="1025"/>
        <v>6.9899039506273741E-3</v>
      </c>
      <c r="C2024" s="24">
        <f t="shared" si="1026"/>
        <v>0.58069612851492058</v>
      </c>
      <c r="D2024" s="24">
        <f t="shared" si="1027"/>
        <v>4.4747954956902866E-4</v>
      </c>
      <c r="E2024" s="24">
        <f t="shared" si="1028"/>
        <v>8.7168602850430987E-2</v>
      </c>
      <c r="F2024" s="6">
        <f t="shared" si="1029"/>
        <v>0.49703000341545089</v>
      </c>
      <c r="G2024" s="94">
        <f t="shared" si="1035"/>
        <v>3.8360065884342097E-3</v>
      </c>
      <c r="H2024" s="6">
        <f t="shared" si="1022"/>
        <v>0.33084610263780684</v>
      </c>
      <c r="I2024" s="6">
        <f t="shared" si="1030"/>
        <v>9.6976253461991749E-2</v>
      </c>
      <c r="J2024" s="6">
        <f t="shared" si="1031"/>
        <v>0.95231814653800817</v>
      </c>
      <c r="K2024" s="6">
        <f t="shared" si="1032"/>
        <v>9.1533069245102308E-2</v>
      </c>
      <c r="L2024" s="94">
        <f t="shared" si="1033"/>
        <v>2.7102074752693859E-4</v>
      </c>
      <c r="M2024" s="94">
        <f t="shared" si="1036"/>
        <v>4.7304858350519002E-4</v>
      </c>
      <c r="N2024" s="6">
        <f t="shared" si="1023"/>
        <v>2.6042426586124495E-4</v>
      </c>
      <c r="O2024" s="6">
        <f t="shared" si="1037"/>
        <v>0.33058575567427739</v>
      </c>
      <c r="P2024" s="6">
        <f t="shared" si="1034"/>
        <v>0.33084617994013865</v>
      </c>
    </row>
    <row r="2025" spans="1:16" x14ac:dyDescent="0.25">
      <c r="A2025" s="33">
        <f t="shared" si="1024"/>
        <v>0.32701013470053852</v>
      </c>
      <c r="B2025" s="24">
        <f t="shared" si="1025"/>
        <v>6.9898652994614952E-3</v>
      </c>
      <c r="C2025" s="24">
        <f t="shared" si="1026"/>
        <v>0.58069451163786923</v>
      </c>
      <c r="D2025" s="24">
        <f t="shared" si="1027"/>
        <v>4.474758537713246E-4</v>
      </c>
      <c r="E2025" s="24">
        <f t="shared" si="1028"/>
        <v>8.7168606546228697E-2</v>
      </c>
      <c r="F2025" s="6">
        <f t="shared" si="1029"/>
        <v>0.49702998234224088</v>
      </c>
      <c r="G2025" s="94">
        <f t="shared" si="1035"/>
        <v>3.8360062631541654E-3</v>
      </c>
      <c r="H2025" s="6">
        <f t="shared" si="1022"/>
        <v>0.33084614096369269</v>
      </c>
      <c r="I2025" s="6">
        <f t="shared" si="1030"/>
        <v>9.6975983443524164E-2</v>
      </c>
      <c r="J2025" s="6">
        <f t="shared" si="1031"/>
        <v>0.95231841655647576</v>
      </c>
      <c r="K2025" s="6">
        <f t="shared" si="1032"/>
        <v>9.153304717284054E-2</v>
      </c>
      <c r="L2025" s="94">
        <f t="shared" si="1033"/>
        <v>2.7102081166205405E-4</v>
      </c>
      <c r="M2025" s="94">
        <f t="shared" si="1036"/>
        <v>4.7304858350519002E-4</v>
      </c>
      <c r="N2025" s="6">
        <f t="shared" si="1023"/>
        <v>2.604242883085354E-4</v>
      </c>
      <c r="O2025" s="6">
        <f t="shared" si="1037"/>
        <v>0.33058575567427739</v>
      </c>
      <c r="P2025" s="6">
        <f t="shared" si="1034"/>
        <v>0.33084617996258592</v>
      </c>
    </row>
    <row r="2026" spans="1:16" x14ac:dyDescent="0.25">
      <c r="A2026" s="33">
        <f t="shared" si="1024"/>
        <v>0.32701015419998514</v>
      </c>
      <c r="B2026" s="24">
        <f t="shared" si="1025"/>
        <v>6.9898458000148822E-3</v>
      </c>
      <c r="C2026" s="24">
        <f t="shared" si="1026"/>
        <v>0.5806936959245208</v>
      </c>
      <c r="D2026" s="24">
        <f t="shared" si="1027"/>
        <v>4.4747398925154276E-4</v>
      </c>
      <c r="E2026" s="24">
        <f t="shared" si="1028"/>
        <v>8.7168608410748472E-2</v>
      </c>
      <c r="F2026" s="6">
        <f t="shared" si="1029"/>
        <v>0.49702997171086516</v>
      </c>
      <c r="G2026" s="94">
        <f t="shared" si="1035"/>
        <v>3.8360060990512948E-3</v>
      </c>
      <c r="H2026" s="6">
        <f t="shared" si="1022"/>
        <v>0.33084616029903641</v>
      </c>
      <c r="I2026" s="6">
        <f t="shared" si="1030"/>
        <v>9.6975847219394978E-2</v>
      </c>
      <c r="J2026" s="6">
        <f t="shared" si="1031"/>
        <v>0.95231855278060495</v>
      </c>
      <c r="K2026" s="6">
        <f t="shared" si="1032"/>
        <v>9.1533036037396584E-2</v>
      </c>
      <c r="L2026" s="94">
        <f t="shared" si="1033"/>
        <v>2.7102084401824941E-4</v>
      </c>
      <c r="M2026" s="94">
        <f t="shared" si="1036"/>
        <v>4.7304858350519002E-4</v>
      </c>
      <c r="N2026" s="6">
        <f t="shared" si="1023"/>
        <v>2.6042429963320376E-4</v>
      </c>
      <c r="O2026" s="6">
        <f t="shared" si="1037"/>
        <v>0.33058575567427739</v>
      </c>
      <c r="P2026" s="6">
        <f t="shared" si="1034"/>
        <v>0.33084617997391058</v>
      </c>
    </row>
    <row r="2027" spans="1:16" x14ac:dyDescent="0.25">
      <c r="A2027" s="33">
        <f t="shared" si="1024"/>
        <v>0.32701016403742222</v>
      </c>
      <c r="B2027" s="24">
        <f t="shared" si="1025"/>
        <v>6.989835962577795E-3</v>
      </c>
      <c r="C2027" s="24">
        <f t="shared" si="1026"/>
        <v>0.58069328439812518</v>
      </c>
      <c r="D2027" s="24">
        <f t="shared" si="1027"/>
        <v>4.4747304860550329E-4</v>
      </c>
      <c r="E2027" s="24">
        <f t="shared" si="1028"/>
        <v>8.7168609351394519E-2</v>
      </c>
      <c r="F2027" s="6">
        <f t="shared" si="1029"/>
        <v>0.49702996634736007</v>
      </c>
      <c r="G2027" s="94">
        <f t="shared" si="1035"/>
        <v>3.8360060162617679E-3</v>
      </c>
      <c r="H2027" s="6">
        <f t="shared" si="1022"/>
        <v>0.330846170053684</v>
      </c>
      <c r="I2027" s="6">
        <f t="shared" si="1030"/>
        <v>9.6975778494486908E-2</v>
      </c>
      <c r="J2027" s="6">
        <f t="shared" si="1031"/>
        <v>0.95231862150551305</v>
      </c>
      <c r="K2027" s="6">
        <f t="shared" si="1032"/>
        <v>9.1533030419577791E-2</v>
      </c>
      <c r="L2027" s="94">
        <f t="shared" si="1033"/>
        <v>2.710208603419295E-4</v>
      </c>
      <c r="M2027" s="94">
        <f t="shared" si="1036"/>
        <v>4.7304858350519002E-4</v>
      </c>
      <c r="N2027" s="6">
        <f t="shared" si="1023"/>
        <v>2.6042430534649184E-4</v>
      </c>
      <c r="O2027" s="6">
        <f t="shared" si="1037"/>
        <v>0.33058575567427739</v>
      </c>
      <c r="P2027" s="6">
        <f t="shared" si="1034"/>
        <v>0.3308461799796239</v>
      </c>
    </row>
    <row r="2028" spans="1:16" x14ac:dyDescent="0.25">
      <c r="A2028" s="33">
        <f t="shared" si="1024"/>
        <v>0.32701016900039215</v>
      </c>
      <c r="B2028" s="24">
        <f t="shared" si="1025"/>
        <v>6.9898309996078711E-3</v>
      </c>
      <c r="C2028" s="24">
        <f t="shared" si="1026"/>
        <v>0.58069307678366622</v>
      </c>
      <c r="D2028" s="24">
        <f t="shared" si="1027"/>
        <v>4.4747257405145793E-4</v>
      </c>
      <c r="E2028" s="24">
        <f t="shared" si="1028"/>
        <v>8.7168609825948554E-2</v>
      </c>
      <c r="F2028" s="6">
        <f t="shared" si="1029"/>
        <v>0.49702996364148261</v>
      </c>
      <c r="G2028" s="94">
        <f t="shared" si="1035"/>
        <v>3.8360059744946195E-3</v>
      </c>
      <c r="H2028" s="6">
        <f t="shared" si="1022"/>
        <v>0.33084617497488678</v>
      </c>
      <c r="I2028" s="6">
        <f t="shared" si="1030"/>
        <v>9.697574382287226E-2</v>
      </c>
      <c r="J2028" s="6">
        <f t="shared" si="1031"/>
        <v>0.95231865617712774</v>
      </c>
      <c r="K2028" s="6">
        <f t="shared" si="1032"/>
        <v>9.153302758539629E-2</v>
      </c>
      <c r="L2028" s="94">
        <f t="shared" si="1033"/>
        <v>2.7102086857720703E-4</v>
      </c>
      <c r="M2028" s="94">
        <f t="shared" si="1036"/>
        <v>4.7304858350519002E-4</v>
      </c>
      <c r="N2028" s="6">
        <f t="shared" si="1023"/>
        <v>2.6042430822883898E-4</v>
      </c>
      <c r="O2028" s="6">
        <f t="shared" si="1037"/>
        <v>0.33058575567427739</v>
      </c>
      <c r="P2028" s="6">
        <f t="shared" si="1034"/>
        <v>0.33084617998250621</v>
      </c>
    </row>
    <row r="2029" spans="1:16" x14ac:dyDescent="0.25">
      <c r="A2029" s="33">
        <f t="shared" si="1024"/>
        <v>0.32701017150420186</v>
      </c>
      <c r="B2029" s="24">
        <f t="shared" si="1025"/>
        <v>6.989828495798156E-3</v>
      </c>
      <c r="C2029" s="24">
        <f t="shared" si="1026"/>
        <v>0.5806929720425047</v>
      </c>
      <c r="D2029" s="24">
        <f t="shared" si="1027"/>
        <v>4.474723346398283E-4</v>
      </c>
      <c r="E2029" s="24">
        <f t="shared" si="1028"/>
        <v>8.7168610065360183E-2</v>
      </c>
      <c r="F2029" s="6">
        <f t="shared" si="1029"/>
        <v>0.49702996227637247</v>
      </c>
      <c r="G2029" s="94">
        <f t="shared" si="1035"/>
        <v>3.8360059534231711E-3</v>
      </c>
      <c r="H2029" s="6">
        <f t="shared" si="1022"/>
        <v>0.33084617745762501</v>
      </c>
      <c r="I2029" s="6">
        <f t="shared" si="1030"/>
        <v>9.6975726331098286E-2</v>
      </c>
      <c r="J2029" s="6">
        <f t="shared" si="1031"/>
        <v>0.95231867366890166</v>
      </c>
      <c r="K2029" s="6">
        <f t="shared" si="1032"/>
        <v>9.1533026155556224E-2</v>
      </c>
      <c r="L2029" s="94">
        <f t="shared" si="1033"/>
        <v>2.7102087273189236E-4</v>
      </c>
      <c r="M2029" s="94">
        <f t="shared" si="1036"/>
        <v>4.7304858350519002E-4</v>
      </c>
      <c r="N2029" s="6">
        <f t="shared" si="1023"/>
        <v>2.6042430968297879E-4</v>
      </c>
      <c r="O2029" s="6">
        <f t="shared" si="1037"/>
        <v>0.33058575567427739</v>
      </c>
      <c r="P2029" s="6">
        <f t="shared" si="1034"/>
        <v>0.33084617998396038</v>
      </c>
    </row>
    <row r="2030" spans="1:16" x14ac:dyDescent="0.25">
      <c r="A2030" s="33">
        <f t="shared" si="1024"/>
        <v>0.32701017276736954</v>
      </c>
      <c r="B2030" s="24">
        <f t="shared" si="1025"/>
        <v>6.9898272326304745E-3</v>
      </c>
      <c r="C2030" s="24">
        <f t="shared" si="1026"/>
        <v>0.58069291920076127</v>
      </c>
      <c r="D2030" s="24">
        <f t="shared" si="1027"/>
        <v>4.4747221385708669E-4</v>
      </c>
      <c r="E2030" s="24">
        <f t="shared" si="1028"/>
        <v>8.7168610186142928E-2</v>
      </c>
      <c r="F2030" s="6">
        <f t="shared" si="1029"/>
        <v>0.49702996158767682</v>
      </c>
      <c r="G2030" s="94">
        <f t="shared" si="1035"/>
        <v>3.8360059427926629E-3</v>
      </c>
      <c r="H2030" s="6">
        <f t="shared" si="1022"/>
        <v>0.3308461787101622</v>
      </c>
      <c r="I2030" s="6">
        <f t="shared" si="1030"/>
        <v>9.6975717506527143E-2</v>
      </c>
      <c r="J2030" s="6">
        <f t="shared" si="1031"/>
        <v>0.95231868249347285</v>
      </c>
      <c r="K2030" s="6">
        <f t="shared" si="1032"/>
        <v>9.1533025434204246E-2</v>
      </c>
      <c r="L2030" s="94">
        <f t="shared" si="1033"/>
        <v>2.7102087482792458E-4</v>
      </c>
      <c r="M2030" s="94">
        <f t="shared" si="1036"/>
        <v>4.7304858350519002E-4</v>
      </c>
      <c r="N2030" s="6">
        <f t="shared" si="1023"/>
        <v>2.604243104165901E-4</v>
      </c>
      <c r="O2030" s="6">
        <f t="shared" si="1037"/>
        <v>0.33058575567427739</v>
      </c>
      <c r="P2030" s="6">
        <f t="shared" si="1034"/>
        <v>0.33084617998469396</v>
      </c>
    </row>
    <row r="2032" spans="1:16" x14ac:dyDescent="0.25">
      <c r="A2032" s="11" t="s">
        <v>75</v>
      </c>
      <c r="B2032" s="11"/>
      <c r="C2032" s="11"/>
      <c r="D2032" s="11"/>
      <c r="E2032" s="11"/>
      <c r="F2032">
        <f>F1999+1</f>
        <v>62</v>
      </c>
      <c r="G2032" t="s">
        <v>76</v>
      </c>
      <c r="H2032">
        <f>D$18/100</f>
        <v>0.7</v>
      </c>
      <c r="K2032" t="s">
        <v>15</v>
      </c>
    </row>
    <row r="2033" spans="1:16" x14ac:dyDescent="0.25">
      <c r="A2033" s="4" t="s">
        <v>82</v>
      </c>
      <c r="B2033" s="4" t="s">
        <v>185</v>
      </c>
      <c r="C2033" s="4" t="s">
        <v>186</v>
      </c>
      <c r="D2033" s="4" t="s">
        <v>187</v>
      </c>
      <c r="E2033" s="4" t="s">
        <v>188</v>
      </c>
      <c r="F2033" s="4" t="s">
        <v>79</v>
      </c>
      <c r="G2033" s="4" t="s">
        <v>81</v>
      </c>
      <c r="H2033" s="4" t="s">
        <v>84</v>
      </c>
      <c r="I2033" s="4" t="s">
        <v>60</v>
      </c>
      <c r="J2033" s="4" t="s">
        <v>190</v>
      </c>
      <c r="K2033" s="4" t="s">
        <v>86</v>
      </c>
      <c r="L2033" s="4" t="s">
        <v>88</v>
      </c>
      <c r="M2033" s="4" t="s">
        <v>88</v>
      </c>
      <c r="N2033" s="4" t="s">
        <v>90</v>
      </c>
      <c r="O2033" s="4" t="s">
        <v>92</v>
      </c>
      <c r="P2033" s="4" t="s">
        <v>92</v>
      </c>
    </row>
    <row r="2034" spans="1:16" x14ac:dyDescent="0.25">
      <c r="A2034" s="4" t="s">
        <v>77</v>
      </c>
      <c r="B2034" s="4" t="s">
        <v>10</v>
      </c>
      <c r="C2034" s="4" t="s">
        <v>57</v>
      </c>
      <c r="D2034" s="4" t="s">
        <v>59</v>
      </c>
      <c r="E2034" s="4" t="s">
        <v>189</v>
      </c>
      <c r="F2034" s="4" t="s">
        <v>78</v>
      </c>
      <c r="G2034" s="4" t="s">
        <v>80</v>
      </c>
      <c r="H2034" s="4" t="s">
        <v>83</v>
      </c>
      <c r="I2034" s="4" t="s">
        <v>61</v>
      </c>
      <c r="J2034" s="4" t="s">
        <v>191</v>
      </c>
      <c r="K2034" s="4" t="s">
        <v>85</v>
      </c>
      <c r="L2034" s="4" t="s">
        <v>87</v>
      </c>
      <c r="M2034" s="4" t="s">
        <v>28</v>
      </c>
      <c r="N2034" s="4" t="s">
        <v>89</v>
      </c>
      <c r="O2034" s="4" t="s">
        <v>32</v>
      </c>
      <c r="P2034" s="4" t="s">
        <v>91</v>
      </c>
    </row>
    <row r="2035" spans="1:16" x14ac:dyDescent="0.25">
      <c r="A2035" s="4" t="s">
        <v>0</v>
      </c>
      <c r="B2035" s="4" t="s">
        <v>0</v>
      </c>
      <c r="C2035" s="4" t="s">
        <v>97</v>
      </c>
      <c r="D2035" s="4" t="s">
        <v>17</v>
      </c>
      <c r="E2035" s="4" t="s">
        <v>17</v>
      </c>
      <c r="F2035" s="4" t="s">
        <v>22</v>
      </c>
      <c r="G2035" s="4" t="s">
        <v>0</v>
      </c>
      <c r="H2035" s="4" t="s">
        <v>0</v>
      </c>
      <c r="I2035" s="4" t="s">
        <v>0</v>
      </c>
      <c r="J2035" s="4" t="s">
        <v>0</v>
      </c>
      <c r="K2035" s="4" t="s">
        <v>0</v>
      </c>
      <c r="L2035" s="4" t="s">
        <v>20</v>
      </c>
      <c r="M2035" s="4" t="s">
        <v>20</v>
      </c>
      <c r="N2035" s="4" t="s">
        <v>0</v>
      </c>
      <c r="O2035" s="4" t="s">
        <v>0</v>
      </c>
      <c r="P2035" s="4" t="s">
        <v>0</v>
      </c>
    </row>
    <row r="2036" spans="1:16" x14ac:dyDescent="0.25">
      <c r="A2036" s="24">
        <v>0.2</v>
      </c>
      <c r="B2036" s="24">
        <f>IF(A2036&lt;0.167,A2036,2*0.167-A2036)</f>
        <v>0.13400000000000001</v>
      </c>
      <c r="C2036" s="24">
        <f>2*ACOS((0.167-B2036)/0.167)</f>
        <v>2.7437647987045688</v>
      </c>
      <c r="D2036" s="24">
        <f>0.167^2*(C2036-SIN(C2036))/2</f>
        <v>3.2858095406100046E-2</v>
      </c>
      <c r="E2036" s="24">
        <f>IF(A2036&lt;0.167,D2036,3.1416*(0.167)^2-D2036)</f>
        <v>5.4757986993899971E-2</v>
      </c>
      <c r="F2036" s="6">
        <f>$D$19/E2036</f>
        <v>0.7912162837048089</v>
      </c>
      <c r="G2036" s="94">
        <f>F2036^2/(2*32.2)</f>
        <v>9.7208572608641092E-3</v>
      </c>
      <c r="H2036" s="6">
        <f t="shared" ref="H2036:H2063" si="1038">A2036+G2036</f>
        <v>0.20972085726086412</v>
      </c>
      <c r="I2036" s="6">
        <f>0.167*C2036</f>
        <v>0.45820872138366303</v>
      </c>
      <c r="J2036" s="6">
        <f>IF(A2036&lt;0.167,I2036,(2*3.1416*0.167-I2036))</f>
        <v>0.59108567861633698</v>
      </c>
      <c r="K2036" s="6">
        <f>E2036/J2036</f>
        <v>9.2639678095537803E-2</v>
      </c>
      <c r="L2036" s="94">
        <f>($D$21^2)*(F2036^2)/(($D$20^2)*(K2036^1.333))</f>
        <v>6.7588190163551704E-4</v>
      </c>
      <c r="M2036" s="94">
        <f>D2019</f>
        <v>4.4770033448169808E-4</v>
      </c>
      <c r="N2036" s="6">
        <f t="shared" ref="N2036:N2063" si="1039">((M2036+L2036)/2)*D$30</f>
        <v>3.9325378264102527E-4</v>
      </c>
      <c r="O2036" s="6">
        <f>H2030</f>
        <v>0.3308461787101622</v>
      </c>
      <c r="P2036" s="6">
        <f>N2036+O2036</f>
        <v>0.33123943249280324</v>
      </c>
    </row>
    <row r="2037" spans="1:16" x14ac:dyDescent="0.25">
      <c r="A2037" s="33">
        <f t="shared" ref="A2037:A2063" si="1040">A2036+(P2036-H2036)/2</f>
        <v>0.26075928761596956</v>
      </c>
      <c r="B2037" s="24">
        <f t="shared" ref="B2037:B2063" si="1041">IF(A2037&lt;0.167,A2037,2*0.167-A2037)</f>
        <v>7.324071238403046E-2</v>
      </c>
      <c r="C2037" s="24">
        <f t="shared" ref="C2037:C2063" si="1042">2*ACOS((0.167-B2037)/0.167)</f>
        <v>1.9493600711554615</v>
      </c>
      <c r="D2037" s="24">
        <f t="shared" ref="D2037:D2063" si="1043">0.167^2*(C2037-SIN(C2037))/2</f>
        <v>1.4225672114823494E-2</v>
      </c>
      <c r="E2037" s="24">
        <f t="shared" ref="E2037:E2063" si="1044">IF(A2037&lt;0.167,D2037,3.1416*(0.167)^2-D2037)</f>
        <v>7.3390410285176524E-2</v>
      </c>
      <c r="F2037" s="6">
        <f t="shared" ref="F2037:F2063" si="1045">$D$19/E2037</f>
        <v>0.59034158283239235</v>
      </c>
      <c r="G2037" s="94">
        <f>F2037^2/2/32.2</f>
        <v>5.4115401307617134E-3</v>
      </c>
      <c r="H2037" s="6">
        <f t="shared" si="1038"/>
        <v>0.26617082774673129</v>
      </c>
      <c r="I2037" s="6">
        <f t="shared" ref="I2037:I2063" si="1046">0.167*C2037</f>
        <v>0.32554313188296208</v>
      </c>
      <c r="J2037" s="6">
        <f t="shared" ref="J2037:J2063" si="1047">IF(A2037&lt;0.167,I2037,(2*3.1416*0.167-I2037))</f>
        <v>0.72375126811703794</v>
      </c>
      <c r="K2037" s="6">
        <f t="shared" ref="K2037:K2063" si="1048">E2037/J2037</f>
        <v>0.10140280717726984</v>
      </c>
      <c r="L2037" s="94">
        <f t="shared" ref="L2037:L2063" si="1049">($D$21^2)*(F2037^2)/(($D$20^2)*(K2037^1.333))</f>
        <v>3.3355155128013847E-4</v>
      </c>
      <c r="M2037" s="94">
        <f>M2036</f>
        <v>4.4770033448169808E-4</v>
      </c>
      <c r="N2037" s="6">
        <f t="shared" si="1039"/>
        <v>2.7343816001664277E-4</v>
      </c>
      <c r="O2037" s="6">
        <f>O2036</f>
        <v>0.3308461787101622</v>
      </c>
      <c r="P2037" s="6">
        <f t="shared" ref="P2037:P2063" si="1050">N2037+O2037</f>
        <v>0.33111961687017882</v>
      </c>
    </row>
    <row r="2038" spans="1:16" x14ac:dyDescent="0.25">
      <c r="A2038" s="33">
        <f t="shared" si="1040"/>
        <v>0.2932336821776933</v>
      </c>
      <c r="B2038" s="24">
        <f t="shared" si="1041"/>
        <v>4.0766317822306719E-2</v>
      </c>
      <c r="C2038" s="24">
        <f t="shared" si="1042"/>
        <v>1.4275667813963402</v>
      </c>
      <c r="D2038" s="24">
        <f t="shared" si="1043"/>
        <v>6.1049942616820396E-3</v>
      </c>
      <c r="E2038" s="24">
        <f t="shared" si="1044"/>
        <v>8.1511088138317978E-2</v>
      </c>
      <c r="F2038" s="6">
        <f t="shared" si="1045"/>
        <v>0.53152781985869135</v>
      </c>
      <c r="G2038" s="94">
        <f t="shared" ref="G2038:G2063" si="1051">F2038^2/2/32.2</f>
        <v>4.3869848335983449E-3</v>
      </c>
      <c r="H2038" s="6">
        <f t="shared" si="1038"/>
        <v>0.29762066701129164</v>
      </c>
      <c r="I2038" s="6">
        <f t="shared" si="1046"/>
        <v>0.23840365249318882</v>
      </c>
      <c r="J2038" s="6">
        <f t="shared" si="1047"/>
        <v>0.81089074750681112</v>
      </c>
      <c r="K2038" s="6">
        <f t="shared" si="1048"/>
        <v>0.10052043186944036</v>
      </c>
      <c r="L2038" s="94">
        <f t="shared" si="1049"/>
        <v>2.7356957264482168E-4</v>
      </c>
      <c r="M2038" s="94">
        <f t="shared" ref="M2038:M2063" si="1052">M2037</f>
        <v>4.4770033448169808E-4</v>
      </c>
      <c r="N2038" s="6">
        <f t="shared" si="1039"/>
        <v>2.5244446749428194E-4</v>
      </c>
      <c r="O2038" s="6">
        <f t="shared" ref="O2038:O2063" si="1053">O2037</f>
        <v>0.3308461787101622</v>
      </c>
      <c r="P2038" s="6">
        <f t="shared" si="1050"/>
        <v>0.33109862317765648</v>
      </c>
    </row>
    <row r="2039" spans="1:16" x14ac:dyDescent="0.25">
      <c r="A2039" s="33">
        <f t="shared" si="1040"/>
        <v>0.30997266026087572</v>
      </c>
      <c r="B2039" s="24">
        <f t="shared" si="1041"/>
        <v>2.4027339739124298E-2</v>
      </c>
      <c r="C2039" s="24">
        <f t="shared" si="1042"/>
        <v>1.0861497927955828</v>
      </c>
      <c r="D2039" s="24">
        <f t="shared" si="1043"/>
        <v>2.8071688310011551E-3</v>
      </c>
      <c r="E2039" s="24">
        <f t="shared" si="1044"/>
        <v>8.4808913568998862E-2</v>
      </c>
      <c r="F2039" s="6">
        <f t="shared" si="1045"/>
        <v>0.51085916738246029</v>
      </c>
      <c r="G2039" s="94">
        <f t="shared" si="1051"/>
        <v>4.052439268613363E-3</v>
      </c>
      <c r="H2039" s="6">
        <f t="shared" si="1038"/>
        <v>0.31402509952948909</v>
      </c>
      <c r="I2039" s="6">
        <f t="shared" si="1046"/>
        <v>0.18138701539686233</v>
      </c>
      <c r="J2039" s="6">
        <f t="shared" si="1047"/>
        <v>0.86790738460313765</v>
      </c>
      <c r="K2039" s="6">
        <f t="shared" si="1048"/>
        <v>9.7716547956068933E-2</v>
      </c>
      <c r="L2039" s="94">
        <f t="shared" si="1049"/>
        <v>2.6241926703614218E-4</v>
      </c>
      <c r="M2039" s="94">
        <f t="shared" si="1052"/>
        <v>4.4770033448169808E-4</v>
      </c>
      <c r="N2039" s="6">
        <f t="shared" si="1039"/>
        <v>2.485418605312441E-4</v>
      </c>
      <c r="O2039" s="6">
        <f t="shared" si="1053"/>
        <v>0.3308461787101622</v>
      </c>
      <c r="P2039" s="6">
        <f t="shared" si="1050"/>
        <v>0.33109472057069345</v>
      </c>
    </row>
    <row r="2040" spans="1:16" x14ac:dyDescent="0.25">
      <c r="A2040" s="33">
        <f t="shared" si="1040"/>
        <v>0.3185074707814779</v>
      </c>
      <c r="B2040" s="24">
        <f t="shared" si="1041"/>
        <v>1.5492529218522122E-2</v>
      </c>
      <c r="C2040" s="24">
        <f t="shared" si="1042"/>
        <v>0.86828834875809768</v>
      </c>
      <c r="D2040" s="24">
        <f t="shared" si="1043"/>
        <v>1.4650684201821676E-3</v>
      </c>
      <c r="E2040" s="24">
        <f t="shared" si="1044"/>
        <v>8.615101397981785E-2</v>
      </c>
      <c r="F2040" s="6">
        <f t="shared" si="1045"/>
        <v>0.50290076658435401</v>
      </c>
      <c r="G2040" s="94">
        <f t="shared" si="1051"/>
        <v>3.9271611961355733E-3</v>
      </c>
      <c r="H2040" s="6">
        <f t="shared" si="1038"/>
        <v>0.32243463197761346</v>
      </c>
      <c r="I2040" s="6">
        <f t="shared" si="1046"/>
        <v>0.14500415424260232</v>
      </c>
      <c r="J2040" s="6">
        <f t="shared" si="1047"/>
        <v>0.90429024575739758</v>
      </c>
      <c r="K2040" s="6">
        <f t="shared" si="1048"/>
        <v>9.5269206301856313E-2</v>
      </c>
      <c r="L2040" s="94">
        <f t="shared" si="1049"/>
        <v>2.6305204632589852E-4</v>
      </c>
      <c r="M2040" s="94">
        <f t="shared" si="1052"/>
        <v>4.4770033448169808E-4</v>
      </c>
      <c r="N2040" s="6">
        <f t="shared" si="1039"/>
        <v>2.4876333328265884E-4</v>
      </c>
      <c r="O2040" s="6">
        <f t="shared" si="1053"/>
        <v>0.3308461787101622</v>
      </c>
      <c r="P2040" s="6">
        <f t="shared" si="1050"/>
        <v>0.33109494204344486</v>
      </c>
    </row>
    <row r="2041" spans="1:16" x14ac:dyDescent="0.25">
      <c r="A2041" s="33">
        <f t="shared" si="1040"/>
        <v>0.32283762581439357</v>
      </c>
      <c r="B2041" s="24">
        <f t="shared" si="1041"/>
        <v>1.116237418560645E-2</v>
      </c>
      <c r="C2041" s="24">
        <f t="shared" si="1042"/>
        <v>0.73538418960697793</v>
      </c>
      <c r="D2041" s="24">
        <f t="shared" si="1043"/>
        <v>8.9958869677636631E-4</v>
      </c>
      <c r="E2041" s="24">
        <f t="shared" si="1044"/>
        <v>8.6716493703223652E-2</v>
      </c>
      <c r="F2041" s="6">
        <f t="shared" si="1045"/>
        <v>0.49962134217217768</v>
      </c>
      <c r="G2041" s="94">
        <f t="shared" si="1051"/>
        <v>3.8761100241293204E-3</v>
      </c>
      <c r="H2041" s="6">
        <f t="shared" si="1038"/>
        <v>0.32671373583852287</v>
      </c>
      <c r="I2041" s="6">
        <f t="shared" si="1046"/>
        <v>0.12280915966436533</v>
      </c>
      <c r="J2041" s="6">
        <f t="shared" si="1047"/>
        <v>0.92648524033563462</v>
      </c>
      <c r="K2041" s="6">
        <f t="shared" si="1048"/>
        <v>9.3597274870573399E-2</v>
      </c>
      <c r="L2041" s="94">
        <f t="shared" si="1049"/>
        <v>2.6583303327577275E-4</v>
      </c>
      <c r="M2041" s="94">
        <f t="shared" si="1052"/>
        <v>4.4770033448169808E-4</v>
      </c>
      <c r="N2041" s="6">
        <f t="shared" si="1039"/>
        <v>2.4973667871511479E-4</v>
      </c>
      <c r="O2041" s="6">
        <f t="shared" si="1053"/>
        <v>0.3308461787101622</v>
      </c>
      <c r="P2041" s="6">
        <f t="shared" si="1050"/>
        <v>0.33109591538887734</v>
      </c>
    </row>
    <row r="2042" spans="1:16" x14ac:dyDescent="0.25">
      <c r="A2042" s="33">
        <f t="shared" si="1040"/>
        <v>0.3250287155895708</v>
      </c>
      <c r="B2042" s="24">
        <f t="shared" si="1041"/>
        <v>8.9712844104292144E-3</v>
      </c>
      <c r="C2042" s="24">
        <f t="shared" si="1042"/>
        <v>0.65853325052312872</v>
      </c>
      <c r="D2042" s="24">
        <f t="shared" si="1043"/>
        <v>6.494759410913117E-4</v>
      </c>
      <c r="E2042" s="24">
        <f t="shared" si="1044"/>
        <v>8.6966606458908705E-2</v>
      </c>
      <c r="F2042" s="6">
        <f t="shared" si="1045"/>
        <v>0.49818444960182318</v>
      </c>
      <c r="G2042" s="94">
        <f t="shared" si="1051"/>
        <v>3.8538469848613584E-3</v>
      </c>
      <c r="H2042" s="6">
        <f t="shared" si="1038"/>
        <v>0.32888256257443216</v>
      </c>
      <c r="I2042" s="6">
        <f t="shared" si="1046"/>
        <v>0.1099750528373625</v>
      </c>
      <c r="J2042" s="6">
        <f t="shared" si="1047"/>
        <v>0.93931934716263743</v>
      </c>
      <c r="K2042" s="6">
        <f t="shared" si="1048"/>
        <v>9.2584706917413218E-2</v>
      </c>
      <c r="L2042" s="94">
        <f t="shared" si="1049"/>
        <v>2.681663869737282E-4</v>
      </c>
      <c r="M2042" s="94">
        <f t="shared" si="1052"/>
        <v>4.4770033448169808E-4</v>
      </c>
      <c r="N2042" s="6">
        <f t="shared" si="1039"/>
        <v>2.5055335250939921E-4</v>
      </c>
      <c r="O2042" s="6">
        <f t="shared" si="1053"/>
        <v>0.3308461787101622</v>
      </c>
      <c r="P2042" s="6">
        <f t="shared" si="1050"/>
        <v>0.33109673206267159</v>
      </c>
    </row>
    <row r="2043" spans="1:16" x14ac:dyDescent="0.25">
      <c r="A2043" s="33">
        <f t="shared" si="1040"/>
        <v>0.3261358003336905</v>
      </c>
      <c r="B2043" s="24">
        <f t="shared" si="1041"/>
        <v>7.8641996663095237E-3</v>
      </c>
      <c r="C2043" s="24">
        <f t="shared" si="1042"/>
        <v>0.61621634248814505</v>
      </c>
      <c r="D2043" s="24">
        <f t="shared" si="1043"/>
        <v>5.3358309925024476E-4</v>
      </c>
      <c r="E2043" s="24">
        <f t="shared" si="1044"/>
        <v>8.7082499300749766E-2</v>
      </c>
      <c r="F2043" s="6">
        <f t="shared" si="1045"/>
        <v>0.4975214459892835</v>
      </c>
      <c r="G2043" s="94">
        <f t="shared" si="1051"/>
        <v>3.8435961058892474E-3</v>
      </c>
      <c r="H2043" s="6">
        <f t="shared" si="1038"/>
        <v>0.32997939643957974</v>
      </c>
      <c r="I2043" s="6">
        <f t="shared" si="1046"/>
        <v>0.10290812919552023</v>
      </c>
      <c r="J2043" s="6">
        <f t="shared" si="1047"/>
        <v>0.94638627080447968</v>
      </c>
      <c r="K2043" s="6">
        <f t="shared" si="1048"/>
        <v>9.2015810020917688E-2</v>
      </c>
      <c r="L2043" s="94">
        <f t="shared" si="1049"/>
        <v>2.6965954414856041E-4</v>
      </c>
      <c r="M2043" s="94">
        <f t="shared" si="1052"/>
        <v>4.4770033448169808E-4</v>
      </c>
      <c r="N2043" s="6">
        <f t="shared" si="1039"/>
        <v>2.5107595752059045E-4</v>
      </c>
      <c r="O2043" s="6">
        <f t="shared" si="1053"/>
        <v>0.3308461787101622</v>
      </c>
      <c r="P2043" s="6">
        <f t="shared" si="1050"/>
        <v>0.33109725466768281</v>
      </c>
    </row>
    <row r="2044" spans="1:16" x14ac:dyDescent="0.25">
      <c r="A2044" s="33">
        <f t="shared" si="1040"/>
        <v>0.32669472944774203</v>
      </c>
      <c r="B2044" s="24">
        <f t="shared" si="1041"/>
        <v>7.3052705522579919E-3</v>
      </c>
      <c r="C2044" s="24">
        <f t="shared" si="1042"/>
        <v>0.59374629843902405</v>
      </c>
      <c r="D2044" s="24">
        <f t="shared" si="1043"/>
        <v>4.7796496214670079E-4</v>
      </c>
      <c r="E2044" s="24">
        <f t="shared" si="1044"/>
        <v>8.713811743785331E-2</v>
      </c>
      <c r="F2044" s="6">
        <f t="shared" si="1045"/>
        <v>0.49720389017319971</v>
      </c>
      <c r="G2044" s="94">
        <f t="shared" si="1051"/>
        <v>3.8386911242758262E-3</v>
      </c>
      <c r="H2044" s="6">
        <f t="shared" si="1038"/>
        <v>0.33053342057201784</v>
      </c>
      <c r="I2044" s="6">
        <f t="shared" si="1046"/>
        <v>9.9155631839317027E-2</v>
      </c>
      <c r="J2044" s="6">
        <f t="shared" si="1047"/>
        <v>0.95013876816068299</v>
      </c>
      <c r="K2044" s="6">
        <f t="shared" si="1048"/>
        <v>9.1710937768110234E-2</v>
      </c>
      <c r="L2044" s="94">
        <f t="shared" si="1049"/>
        <v>2.7050948560108283E-4</v>
      </c>
      <c r="M2044" s="94">
        <f t="shared" si="1052"/>
        <v>4.4770033448169808E-4</v>
      </c>
      <c r="N2044" s="6">
        <f t="shared" si="1039"/>
        <v>2.5137343702897328E-4</v>
      </c>
      <c r="O2044" s="6">
        <f t="shared" si="1053"/>
        <v>0.3308461787101622</v>
      </c>
      <c r="P2044" s="6">
        <f t="shared" si="1050"/>
        <v>0.33109755214719117</v>
      </c>
    </row>
    <row r="2045" spans="1:16" x14ac:dyDescent="0.25">
      <c r="A2045" s="33">
        <f t="shared" si="1040"/>
        <v>0.32697679523532869</v>
      </c>
      <c r="B2045" s="24">
        <f t="shared" si="1041"/>
        <v>7.0232047646713314E-3</v>
      </c>
      <c r="C2045" s="24">
        <f t="shared" si="1042"/>
        <v>0.58208756496642966</v>
      </c>
      <c r="D2045" s="24">
        <f t="shared" si="1043"/>
        <v>4.5066746293594454E-4</v>
      </c>
      <c r="E2045" s="24">
        <f t="shared" si="1044"/>
        <v>8.7165414937064076E-2</v>
      </c>
      <c r="F2045" s="6">
        <f t="shared" si="1045"/>
        <v>0.49704818136587753</v>
      </c>
      <c r="G2045" s="94">
        <f t="shared" si="1051"/>
        <v>3.8362871832162463E-3</v>
      </c>
      <c r="H2045" s="6">
        <f t="shared" si="1038"/>
        <v>0.33081308241854496</v>
      </c>
      <c r="I2045" s="6">
        <f t="shared" si="1046"/>
        <v>9.7208623349393758E-2</v>
      </c>
      <c r="J2045" s="6">
        <f t="shared" si="1047"/>
        <v>0.95208577665060623</v>
      </c>
      <c r="K2045" s="6">
        <f t="shared" si="1048"/>
        <v>9.1552060827657752E-2</v>
      </c>
      <c r="L2045" s="94">
        <f t="shared" si="1049"/>
        <v>2.7096562708261789E-4</v>
      </c>
      <c r="M2045" s="94">
        <f t="shared" si="1052"/>
        <v>4.4770033448169808E-4</v>
      </c>
      <c r="N2045" s="6">
        <f t="shared" si="1039"/>
        <v>2.5153308654751055E-4</v>
      </c>
      <c r="O2045" s="6">
        <f t="shared" si="1053"/>
        <v>0.3308461787101622</v>
      </c>
      <c r="P2045" s="6">
        <f t="shared" si="1050"/>
        <v>0.33109771179670971</v>
      </c>
    </row>
    <row r="2046" spans="1:16" x14ac:dyDescent="0.25">
      <c r="A2046" s="33">
        <f t="shared" si="1040"/>
        <v>0.32711910992441107</v>
      </c>
      <c r="B2046" s="24">
        <f t="shared" si="1041"/>
        <v>6.8808900755889524E-3</v>
      </c>
      <c r="C2046" s="24">
        <f t="shared" si="1042"/>
        <v>0.5761182670633036</v>
      </c>
      <c r="D2046" s="24">
        <f t="shared" si="1043"/>
        <v>4.3709558868924305E-4</v>
      </c>
      <c r="E2046" s="24">
        <f t="shared" si="1044"/>
        <v>8.7178986811310769E-2</v>
      </c>
      <c r="F2046" s="6">
        <f t="shared" si="1045"/>
        <v>0.49697080176261776</v>
      </c>
      <c r="G2046" s="94">
        <f t="shared" si="1051"/>
        <v>3.8350928230524704E-3</v>
      </c>
      <c r="H2046" s="6">
        <f t="shared" si="1038"/>
        <v>0.33095420274746351</v>
      </c>
      <c r="I2046" s="6">
        <f t="shared" si="1046"/>
        <v>9.621175059957171E-2</v>
      </c>
      <c r="J2046" s="6">
        <f t="shared" si="1047"/>
        <v>0.95308264940042831</v>
      </c>
      <c r="K2046" s="6">
        <f t="shared" si="1048"/>
        <v>9.1470542314618694E-2</v>
      </c>
      <c r="L2046" s="94">
        <f t="shared" si="1049"/>
        <v>2.7120311304240635E-4</v>
      </c>
      <c r="M2046" s="94">
        <f t="shared" si="1052"/>
        <v>4.4770033448169808E-4</v>
      </c>
      <c r="N2046" s="6">
        <f t="shared" si="1039"/>
        <v>2.5161620663343657E-4</v>
      </c>
      <c r="O2046" s="6">
        <f t="shared" si="1053"/>
        <v>0.3308461787101622</v>
      </c>
      <c r="P2046" s="6">
        <f t="shared" si="1050"/>
        <v>0.33109779491679564</v>
      </c>
    </row>
    <row r="2047" spans="1:16" x14ac:dyDescent="0.25">
      <c r="A2047" s="33">
        <f t="shared" si="1040"/>
        <v>0.32719090600907713</v>
      </c>
      <c r="B2047" s="24">
        <f t="shared" si="1041"/>
        <v>6.8090939909228876E-3</v>
      </c>
      <c r="C2047" s="24">
        <f t="shared" si="1042"/>
        <v>0.57308389403219051</v>
      </c>
      <c r="D2047" s="24">
        <f t="shared" si="1043"/>
        <v>4.3030052552992274E-4</v>
      </c>
      <c r="E2047" s="24">
        <f t="shared" si="1044"/>
        <v>8.7185781874470097E-2</v>
      </c>
      <c r="F2047" s="6">
        <f t="shared" si="1045"/>
        <v>0.49693206897943093</v>
      </c>
      <c r="G2047" s="94">
        <f t="shared" si="1051"/>
        <v>3.834495049381644E-3</v>
      </c>
      <c r="H2047" s="6">
        <f t="shared" si="1038"/>
        <v>0.33102540105845879</v>
      </c>
      <c r="I2047" s="6">
        <f t="shared" si="1046"/>
        <v>9.5705010303375818E-2</v>
      </c>
      <c r="J2047" s="6">
        <f t="shared" si="1047"/>
        <v>0.9535893896966241</v>
      </c>
      <c r="K2047" s="6">
        <f t="shared" si="1048"/>
        <v>9.1429060365497014E-2</v>
      </c>
      <c r="L2047" s="94">
        <f t="shared" si="1049"/>
        <v>2.7132484869266306E-4</v>
      </c>
      <c r="M2047" s="94">
        <f t="shared" si="1052"/>
        <v>4.4770033448169808E-4</v>
      </c>
      <c r="N2047" s="6">
        <f t="shared" si="1039"/>
        <v>2.516588141110264E-4</v>
      </c>
      <c r="O2047" s="6">
        <f t="shared" si="1053"/>
        <v>0.3308461787101622</v>
      </c>
      <c r="P2047" s="6">
        <f t="shared" si="1050"/>
        <v>0.33109783752427324</v>
      </c>
    </row>
    <row r="2048" spans="1:16" x14ac:dyDescent="0.25">
      <c r="A2048" s="33">
        <f t="shared" si="1040"/>
        <v>0.32722712424198436</v>
      </c>
      <c r="B2048" s="24">
        <f t="shared" si="1041"/>
        <v>6.7728757580156618E-3</v>
      </c>
      <c r="C2048" s="24">
        <f t="shared" si="1042"/>
        <v>0.57154723107669803</v>
      </c>
      <c r="D2048" s="24">
        <f t="shared" si="1043"/>
        <v>4.2688595466223913E-4</v>
      </c>
      <c r="E2048" s="24">
        <f t="shared" si="1044"/>
        <v>8.7189196445337777E-2</v>
      </c>
      <c r="F2048" s="6">
        <f t="shared" si="1045"/>
        <v>0.4969126077407095</v>
      </c>
      <c r="G2048" s="94">
        <f t="shared" si="1051"/>
        <v>3.834194716330314E-3</v>
      </c>
      <c r="H2048" s="6">
        <f t="shared" si="1038"/>
        <v>0.3310613189583147</v>
      </c>
      <c r="I2048" s="6">
        <f t="shared" si="1046"/>
        <v>9.5448387589808573E-2</v>
      </c>
      <c r="J2048" s="6">
        <f t="shared" si="1047"/>
        <v>0.9538460124101914</v>
      </c>
      <c r="K2048" s="6">
        <f t="shared" si="1048"/>
        <v>9.1408042085353899E-2</v>
      </c>
      <c r="L2048" s="94">
        <f t="shared" si="1049"/>
        <v>2.7138675755894958E-4</v>
      </c>
      <c r="M2048" s="94">
        <f t="shared" si="1052"/>
        <v>4.4770033448169808E-4</v>
      </c>
      <c r="N2048" s="6">
        <f t="shared" si="1039"/>
        <v>2.5168048221422667E-4</v>
      </c>
      <c r="O2048" s="6">
        <f t="shared" si="1053"/>
        <v>0.3308461787101622</v>
      </c>
      <c r="P2048" s="6">
        <f t="shared" si="1050"/>
        <v>0.33109785919237644</v>
      </c>
    </row>
    <row r="2049" spans="1:16" x14ac:dyDescent="0.25">
      <c r="A2049" s="33">
        <f t="shared" si="1040"/>
        <v>0.32724539435901523</v>
      </c>
      <c r="B2049" s="24">
        <f t="shared" si="1041"/>
        <v>6.7546056409847899E-3</v>
      </c>
      <c r="C2049" s="24">
        <f t="shared" si="1042"/>
        <v>0.57077054192722798</v>
      </c>
      <c r="D2049" s="24">
        <f t="shared" si="1043"/>
        <v>4.2516687708679581E-4</v>
      </c>
      <c r="E2049" s="24">
        <f t="shared" si="1044"/>
        <v>8.719091552291322E-2</v>
      </c>
      <c r="F2049" s="6">
        <f t="shared" si="1045"/>
        <v>0.49690281048928947</v>
      </c>
      <c r="G2049" s="94">
        <f t="shared" si="1051"/>
        <v>3.8340435259651352E-3</v>
      </c>
      <c r="H2049" s="6">
        <f t="shared" si="1038"/>
        <v>0.33107943788498034</v>
      </c>
      <c r="I2049" s="6">
        <f t="shared" si="1046"/>
        <v>9.5318680501847081E-2</v>
      </c>
      <c r="J2049" s="6">
        <f t="shared" si="1047"/>
        <v>0.95397571949815285</v>
      </c>
      <c r="K2049" s="6">
        <f t="shared" si="1048"/>
        <v>9.1397415826034598E-2</v>
      </c>
      <c r="L2049" s="94">
        <f t="shared" si="1049"/>
        <v>2.7141811497891625E-4</v>
      </c>
      <c r="M2049" s="94">
        <f t="shared" si="1052"/>
        <v>4.4770033448169808E-4</v>
      </c>
      <c r="N2049" s="6">
        <f t="shared" si="1039"/>
        <v>2.5169145731121501E-4</v>
      </c>
      <c r="O2049" s="6">
        <f t="shared" si="1053"/>
        <v>0.3308461787101622</v>
      </c>
      <c r="P2049" s="6">
        <f t="shared" si="1050"/>
        <v>0.33109787016747338</v>
      </c>
    </row>
    <row r="2050" spans="1:16" x14ac:dyDescent="0.25">
      <c r="A2050" s="33">
        <f t="shared" si="1040"/>
        <v>0.32725461050026172</v>
      </c>
      <c r="B2050" s="24">
        <f t="shared" si="1041"/>
        <v>6.7453894997382968E-3</v>
      </c>
      <c r="C2050" s="24">
        <f t="shared" si="1042"/>
        <v>0.57037836006419784</v>
      </c>
      <c r="D2050" s="24">
        <f t="shared" si="1043"/>
        <v>4.2430057223543857E-4</v>
      </c>
      <c r="E2050" s="24">
        <f t="shared" si="1044"/>
        <v>8.7191781827764575E-2</v>
      </c>
      <c r="F2050" s="6">
        <f t="shared" si="1045"/>
        <v>0.49689787344927999</v>
      </c>
      <c r="G2050" s="94">
        <f t="shared" si="1051"/>
        <v>3.8339673391058486E-3</v>
      </c>
      <c r="H2050" s="6">
        <f t="shared" si="1038"/>
        <v>0.33108857783936757</v>
      </c>
      <c r="I2050" s="6">
        <f t="shared" si="1046"/>
        <v>9.5253186130721049E-2</v>
      </c>
      <c r="J2050" s="6">
        <f t="shared" si="1047"/>
        <v>0.95404121386927887</v>
      </c>
      <c r="K2050" s="6">
        <f t="shared" si="1048"/>
        <v>9.1392049484050331E-2</v>
      </c>
      <c r="L2050" s="94">
        <f t="shared" si="1049"/>
        <v>2.7143396550196545E-4</v>
      </c>
      <c r="M2050" s="94">
        <f>M2042</f>
        <v>4.4770033448169808E-4</v>
      </c>
      <c r="N2050" s="6">
        <f t="shared" si="1039"/>
        <v>2.5169700499428222E-4</v>
      </c>
      <c r="O2050" s="6">
        <f>O2042</f>
        <v>0.3308461787101622</v>
      </c>
      <c r="P2050" s="6">
        <f t="shared" si="1050"/>
        <v>0.33109787571515648</v>
      </c>
    </row>
    <row r="2051" spans="1:16" x14ac:dyDescent="0.25">
      <c r="A2051" s="33">
        <f t="shared" si="1040"/>
        <v>0.32725925943815615</v>
      </c>
      <c r="B2051" s="24">
        <f t="shared" si="1041"/>
        <v>6.740740561843872E-3</v>
      </c>
      <c r="C2051" s="24">
        <f t="shared" si="1042"/>
        <v>0.5701804305115159</v>
      </c>
      <c r="D2051" s="24">
        <f t="shared" si="1043"/>
        <v>4.238637981719643E-4</v>
      </c>
      <c r="E2051" s="24">
        <f t="shared" si="1044"/>
        <v>8.7192218601828048E-2</v>
      </c>
      <c r="F2051" s="6">
        <f t="shared" si="1045"/>
        <v>0.49689538432689273</v>
      </c>
      <c r="G2051" s="94">
        <f t="shared" si="1051"/>
        <v>3.8339289280337019E-3</v>
      </c>
      <c r="H2051" s="6">
        <f t="shared" si="1038"/>
        <v>0.33109318836618984</v>
      </c>
      <c r="I2051" s="6">
        <f t="shared" si="1046"/>
        <v>9.5220131895423166E-2</v>
      </c>
      <c r="J2051" s="6">
        <f t="shared" si="1047"/>
        <v>0.95407426810457685</v>
      </c>
      <c r="K2051" s="6">
        <f t="shared" si="1048"/>
        <v>9.1389340973475286E-2</v>
      </c>
      <c r="L2051" s="94">
        <f t="shared" si="1049"/>
        <v>2.7144196937456291E-4</v>
      </c>
      <c r="M2051" s="94">
        <f t="shared" si="1052"/>
        <v>4.4770033448169808E-4</v>
      </c>
      <c r="N2051" s="6">
        <f t="shared" si="1039"/>
        <v>2.5169980634969131E-4</v>
      </c>
      <c r="O2051" s="6">
        <f t="shared" si="1053"/>
        <v>0.3308461787101622</v>
      </c>
      <c r="P2051" s="6">
        <f t="shared" si="1050"/>
        <v>0.3310978785165119</v>
      </c>
    </row>
    <row r="2052" spans="1:16" x14ac:dyDescent="0.25">
      <c r="A2052" s="33">
        <f t="shared" si="1040"/>
        <v>0.32726160451331721</v>
      </c>
      <c r="B2052" s="24">
        <f t="shared" si="1041"/>
        <v>6.7383954866828133E-3</v>
      </c>
      <c r="C2052" s="24">
        <f t="shared" si="1042"/>
        <v>0.57008056305624244</v>
      </c>
      <c r="D2052" s="24">
        <f t="shared" si="1043"/>
        <v>4.2364353111862707E-4</v>
      </c>
      <c r="E2052" s="24">
        <f t="shared" si="1044"/>
        <v>8.7192438868881394E-2</v>
      </c>
      <c r="F2052" s="6">
        <f t="shared" si="1045"/>
        <v>0.49689412906114322</v>
      </c>
      <c r="G2052" s="94">
        <f t="shared" si="1051"/>
        <v>3.8339095573824847E-3</v>
      </c>
      <c r="H2052" s="6">
        <f t="shared" si="1038"/>
        <v>0.3310955140706997</v>
      </c>
      <c r="I2052" s="6">
        <f t="shared" si="1046"/>
        <v>9.5203454030392487E-2</v>
      </c>
      <c r="J2052" s="6">
        <f t="shared" si="1047"/>
        <v>0.95409094596960742</v>
      </c>
      <c r="K2052" s="6">
        <f t="shared" si="1048"/>
        <v>9.1387974319650359E-2</v>
      </c>
      <c r="L2052" s="94">
        <f t="shared" si="1049"/>
        <v>2.7144600890817276E-4</v>
      </c>
      <c r="M2052" s="94">
        <f t="shared" si="1052"/>
        <v>4.4770033448169808E-4</v>
      </c>
      <c r="N2052" s="6">
        <f t="shared" si="1039"/>
        <v>2.517012201864548E-4</v>
      </c>
      <c r="O2052" s="6">
        <f t="shared" si="1053"/>
        <v>0.3308461787101622</v>
      </c>
      <c r="P2052" s="6">
        <f t="shared" si="1050"/>
        <v>0.33109787993034867</v>
      </c>
    </row>
    <row r="2053" spans="1:16" x14ac:dyDescent="0.25">
      <c r="A2053" s="33">
        <f t="shared" si="1040"/>
        <v>0.32726278744314169</v>
      </c>
      <c r="B2053" s="24">
        <f t="shared" si="1041"/>
        <v>6.7372125568583296E-3</v>
      </c>
      <c r="C2053" s="24">
        <f t="shared" si="1042"/>
        <v>0.57003018030606301</v>
      </c>
      <c r="D2053" s="24">
        <f t="shared" si="1043"/>
        <v>4.2353243571668854E-4</v>
      </c>
      <c r="E2053" s="24">
        <f t="shared" si="1044"/>
        <v>8.7192549964283328E-2</v>
      </c>
      <c r="F2053" s="6">
        <f t="shared" si="1045"/>
        <v>0.49689349594910548</v>
      </c>
      <c r="G2053" s="94">
        <f t="shared" si="1051"/>
        <v>3.83389978752366E-3</v>
      </c>
      <c r="H2053" s="6">
        <f t="shared" si="1038"/>
        <v>0.33109668723066538</v>
      </c>
      <c r="I2053" s="6">
        <f t="shared" si="1046"/>
        <v>9.5195040111112531E-2</v>
      </c>
      <c r="J2053" s="6">
        <f t="shared" si="1047"/>
        <v>0.95409935988888739</v>
      </c>
      <c r="K2053" s="6">
        <f t="shared" si="1048"/>
        <v>9.1387284836285401E-2</v>
      </c>
      <c r="L2053" s="94">
        <f t="shared" si="1049"/>
        <v>2.7144804711609345E-4</v>
      </c>
      <c r="M2053" s="94">
        <f t="shared" si="1052"/>
        <v>4.4770033448169808E-4</v>
      </c>
      <c r="N2053" s="6">
        <f t="shared" si="1039"/>
        <v>2.51701933559227E-4</v>
      </c>
      <c r="O2053" s="6">
        <f t="shared" si="1053"/>
        <v>0.3308461787101622</v>
      </c>
      <c r="P2053" s="6">
        <f t="shared" si="1050"/>
        <v>0.33109788064372142</v>
      </c>
    </row>
    <row r="2054" spans="1:16" x14ac:dyDescent="0.25">
      <c r="A2054" s="33">
        <f t="shared" si="1040"/>
        <v>0.32726338414966971</v>
      </c>
      <c r="B2054" s="24">
        <f t="shared" si="1041"/>
        <v>6.7366158503303075E-3</v>
      </c>
      <c r="C2054" s="24">
        <f t="shared" si="1042"/>
        <v>0.57000476403895117</v>
      </c>
      <c r="D2054" s="24">
        <f t="shared" si="1043"/>
        <v>4.2347639937129287E-4</v>
      </c>
      <c r="E2054" s="24">
        <f t="shared" si="1044"/>
        <v>8.7192606000628725E-2</v>
      </c>
      <c r="F2054" s="6">
        <f t="shared" si="1045"/>
        <v>0.49689317660900495</v>
      </c>
      <c r="G2054" s="94">
        <f t="shared" si="1051"/>
        <v>3.8338948596364562E-3</v>
      </c>
      <c r="H2054" s="6">
        <f t="shared" si="1038"/>
        <v>0.33109727900930619</v>
      </c>
      <c r="I2054" s="6">
        <f t="shared" si="1046"/>
        <v>9.5190795594504857E-2</v>
      </c>
      <c r="J2054" s="6">
        <f t="shared" si="1047"/>
        <v>0.95410360440549513</v>
      </c>
      <c r="K2054" s="6">
        <f t="shared" si="1048"/>
        <v>9.1386937013993044E-2</v>
      </c>
      <c r="L2054" s="94">
        <f t="shared" si="1049"/>
        <v>2.7144907538884669E-4</v>
      </c>
      <c r="M2054" s="94">
        <f t="shared" si="1052"/>
        <v>4.4770033448169808E-4</v>
      </c>
      <c r="N2054" s="6">
        <f t="shared" si="1039"/>
        <v>2.5170229345469064E-4</v>
      </c>
      <c r="O2054" s="6">
        <f t="shared" si="1053"/>
        <v>0.3308461787101622</v>
      </c>
      <c r="P2054" s="6">
        <f t="shared" si="1050"/>
        <v>0.33109788100361687</v>
      </c>
    </row>
    <row r="2055" spans="1:16" x14ac:dyDescent="0.25">
      <c r="A2055" s="33">
        <f t="shared" si="1040"/>
        <v>0.32726368514682502</v>
      </c>
      <c r="B2055" s="24">
        <f t="shared" si="1041"/>
        <v>6.7363148531749961E-3</v>
      </c>
      <c r="C2055" s="24">
        <f t="shared" si="1042"/>
        <v>0.56999194287250532</v>
      </c>
      <c r="D2055" s="24">
        <f t="shared" si="1043"/>
        <v>4.2344813383464572E-4</v>
      </c>
      <c r="E2055" s="24">
        <f t="shared" si="1044"/>
        <v>8.7192634266165372E-2</v>
      </c>
      <c r="F2055" s="6">
        <f t="shared" si="1045"/>
        <v>0.49689301552943199</v>
      </c>
      <c r="G2055" s="94">
        <f t="shared" si="1051"/>
        <v>3.8338923739430486E-3</v>
      </c>
      <c r="H2055" s="6">
        <f t="shared" si="1038"/>
        <v>0.33109757752076807</v>
      </c>
      <c r="I2055" s="6">
        <f t="shared" si="1046"/>
        <v>9.5188654459708394E-2</v>
      </c>
      <c r="J2055" s="6">
        <f t="shared" si="1047"/>
        <v>0.95410574554029159</v>
      </c>
      <c r="K2055" s="6">
        <f t="shared" si="1048"/>
        <v>9.138676155522979E-2</v>
      </c>
      <c r="L2055" s="94">
        <f t="shared" si="1049"/>
        <v>2.7144959411626768E-4</v>
      </c>
      <c r="M2055" s="94">
        <f t="shared" si="1052"/>
        <v>4.4770033448169808E-4</v>
      </c>
      <c r="N2055" s="6">
        <f t="shared" si="1039"/>
        <v>2.51702475009288E-4</v>
      </c>
      <c r="O2055" s="6">
        <f t="shared" si="1053"/>
        <v>0.3308461787101622</v>
      </c>
      <c r="P2055" s="6">
        <f t="shared" si="1050"/>
        <v>0.33109788118517147</v>
      </c>
    </row>
    <row r="2056" spans="1:16" x14ac:dyDescent="0.25">
      <c r="A2056" s="33">
        <f t="shared" si="1040"/>
        <v>0.32726383697902672</v>
      </c>
      <c r="B2056" s="24">
        <f t="shared" si="1041"/>
        <v>6.7361630209732959E-3</v>
      </c>
      <c r="C2056" s="24">
        <f t="shared" si="1042"/>
        <v>0.56998547537626187</v>
      </c>
      <c r="D2056" s="24">
        <f t="shared" si="1043"/>
        <v>4.2343387606526685E-4</v>
      </c>
      <c r="E2056" s="24">
        <f t="shared" si="1044"/>
        <v>8.7192648523934754E-2</v>
      </c>
      <c r="F2056" s="6">
        <f t="shared" si="1045"/>
        <v>0.49689293427732939</v>
      </c>
      <c r="G2056" s="94">
        <f t="shared" si="1051"/>
        <v>3.8338911201045711E-3</v>
      </c>
      <c r="H2056" s="6">
        <f t="shared" si="1038"/>
        <v>0.33109772809913129</v>
      </c>
      <c r="I2056" s="6">
        <f t="shared" si="1046"/>
        <v>9.5187574387835733E-2</v>
      </c>
      <c r="J2056" s="6">
        <f t="shared" si="1047"/>
        <v>0.9541068256121642</v>
      </c>
      <c r="K2056" s="6">
        <f t="shared" si="1048"/>
        <v>9.1386673046795472E-2</v>
      </c>
      <c r="L2056" s="94">
        <f t="shared" si="1049"/>
        <v>2.7144985578719458E-4</v>
      </c>
      <c r="M2056" s="94">
        <f t="shared" si="1052"/>
        <v>4.4770033448169808E-4</v>
      </c>
      <c r="N2056" s="6">
        <f t="shared" si="1039"/>
        <v>2.5170256659411242E-4</v>
      </c>
      <c r="O2056" s="6">
        <f t="shared" si="1053"/>
        <v>0.3308461787101622</v>
      </c>
      <c r="P2056" s="6">
        <f t="shared" si="1050"/>
        <v>0.33109788127675632</v>
      </c>
    </row>
    <row r="2057" spans="1:16" x14ac:dyDescent="0.25">
      <c r="A2057" s="33">
        <f t="shared" si="1040"/>
        <v>0.32726391356783924</v>
      </c>
      <c r="B2057" s="24">
        <f t="shared" si="1041"/>
        <v>6.7360864321607816E-3</v>
      </c>
      <c r="C2057" s="24">
        <f t="shared" si="1042"/>
        <v>0.56998221294599727</v>
      </c>
      <c r="D2057" s="24">
        <f t="shared" si="1043"/>
        <v>4.2342668406945296E-4</v>
      </c>
      <c r="E2057" s="24">
        <f t="shared" si="1044"/>
        <v>8.7192655715930559E-2</v>
      </c>
      <c r="F2057" s="6">
        <f t="shared" si="1045"/>
        <v>0.49689289329163089</v>
      </c>
      <c r="G2057" s="94">
        <f t="shared" si="1051"/>
        <v>3.8338904876355287E-3</v>
      </c>
      <c r="H2057" s="6">
        <f t="shared" si="1038"/>
        <v>0.33109780405547479</v>
      </c>
      <c r="I2057" s="6">
        <f t="shared" si="1046"/>
        <v>9.5187029561981551E-2</v>
      </c>
      <c r="J2057" s="6">
        <f t="shared" si="1047"/>
        <v>0.95410737043801841</v>
      </c>
      <c r="K2057" s="6">
        <f t="shared" si="1048"/>
        <v>9.1386628400010717E-2</v>
      </c>
      <c r="L2057" s="94">
        <f t="shared" si="1049"/>
        <v>2.7144998778428817E-4</v>
      </c>
      <c r="M2057" s="94">
        <f t="shared" si="1052"/>
        <v>4.4770033448169808E-4</v>
      </c>
      <c r="N2057" s="6">
        <f t="shared" si="1039"/>
        <v>2.5170261279309515E-4</v>
      </c>
      <c r="O2057" s="6">
        <f t="shared" si="1053"/>
        <v>0.3308461787101622</v>
      </c>
      <c r="P2057" s="6">
        <f t="shared" si="1050"/>
        <v>0.33109788132295531</v>
      </c>
    </row>
    <row r="2058" spans="1:16" x14ac:dyDescent="0.25">
      <c r="A2058" s="33">
        <f t="shared" si="1040"/>
        <v>0.3272639522015795</v>
      </c>
      <c r="B2058" s="24">
        <f t="shared" si="1041"/>
        <v>6.7360477984205192E-3</v>
      </c>
      <c r="C2058" s="24">
        <f t="shared" si="1042"/>
        <v>0.56998056726946578</v>
      </c>
      <c r="D2058" s="24">
        <f t="shared" si="1043"/>
        <v>4.2342305622191956E-4</v>
      </c>
      <c r="E2058" s="24">
        <f t="shared" si="1044"/>
        <v>8.7192659343778095E-2</v>
      </c>
      <c r="F2058" s="6">
        <f t="shared" si="1045"/>
        <v>0.49689287261727971</v>
      </c>
      <c r="G2058" s="94">
        <f t="shared" si="1051"/>
        <v>3.8338901686001885E-3</v>
      </c>
      <c r="H2058" s="6">
        <f t="shared" si="1038"/>
        <v>0.3310978423701797</v>
      </c>
      <c r="I2058" s="6">
        <f t="shared" si="1046"/>
        <v>9.5186754734000789E-2</v>
      </c>
      <c r="J2058" s="6">
        <f t="shared" si="1047"/>
        <v>0.95410764526599912</v>
      </c>
      <c r="K2058" s="6">
        <f t="shared" si="1048"/>
        <v>9.1386605878699706E-2</v>
      </c>
      <c r="L2058" s="94">
        <f t="shared" si="1049"/>
        <v>2.7145005436823676E-4</v>
      </c>
      <c r="M2058" s="94">
        <f t="shared" si="1052"/>
        <v>4.4770033448169808E-4</v>
      </c>
      <c r="N2058" s="6">
        <f t="shared" si="1039"/>
        <v>2.5170263609747718E-4</v>
      </c>
      <c r="O2058" s="6">
        <f t="shared" si="1053"/>
        <v>0.3308461787101622</v>
      </c>
      <c r="P2058" s="6">
        <f t="shared" si="1050"/>
        <v>0.33109788134625967</v>
      </c>
    </row>
    <row r="2059" spans="1:16" x14ac:dyDescent="0.25">
      <c r="A2059" s="33">
        <f t="shared" si="1040"/>
        <v>0.32726397168961952</v>
      </c>
      <c r="B2059" s="24">
        <f t="shared" si="1041"/>
        <v>6.7360283103805041E-3</v>
      </c>
      <c r="C2059" s="24">
        <f t="shared" si="1042"/>
        <v>0.56997973713814387</v>
      </c>
      <c r="D2059" s="24">
        <f t="shared" si="1043"/>
        <v>4.2342122622854891E-4</v>
      </c>
      <c r="E2059" s="24">
        <f t="shared" si="1044"/>
        <v>8.7192661173771474E-2</v>
      </c>
      <c r="F2059" s="6">
        <f t="shared" si="1045"/>
        <v>0.49689286218852741</v>
      </c>
      <c r="G2059" s="94">
        <f t="shared" si="1051"/>
        <v>3.8338900076693612E-3</v>
      </c>
      <c r="H2059" s="6">
        <f t="shared" si="1038"/>
        <v>0.33109786169728889</v>
      </c>
      <c r="I2059" s="6">
        <f t="shared" si="1046"/>
        <v>9.5186616102070035E-2</v>
      </c>
      <c r="J2059" s="6">
        <f t="shared" si="1047"/>
        <v>0.95410778389792994</v>
      </c>
      <c r="K2059" s="6">
        <f t="shared" si="1048"/>
        <v>9.138659451823454E-2</v>
      </c>
      <c r="L2059" s="94">
        <f t="shared" si="1049"/>
        <v>2.7145008795536306E-4</v>
      </c>
      <c r="M2059" s="94">
        <f t="shared" si="1052"/>
        <v>4.4770033448169808E-4</v>
      </c>
      <c r="N2059" s="6">
        <f t="shared" si="1039"/>
        <v>2.5170264785297138E-4</v>
      </c>
      <c r="O2059" s="6">
        <f t="shared" si="1053"/>
        <v>0.3308461787101622</v>
      </c>
      <c r="P2059" s="6">
        <f t="shared" si="1050"/>
        <v>0.33109788135801516</v>
      </c>
    </row>
    <row r="2060" spans="1:16" x14ac:dyDescent="0.25">
      <c r="A2060" s="33">
        <f t="shared" si="1040"/>
        <v>0.32726398151998265</v>
      </c>
      <c r="B2060" s="24">
        <f t="shared" si="1041"/>
        <v>6.7360184800173695E-3</v>
      </c>
      <c r="C2060" s="24">
        <f t="shared" si="1042"/>
        <v>0.56997931839408222</v>
      </c>
      <c r="D2060" s="24">
        <f t="shared" si="1043"/>
        <v>4.2342030312493556E-4</v>
      </c>
      <c r="E2060" s="24">
        <f t="shared" si="1044"/>
        <v>8.7192662096875082E-2</v>
      </c>
      <c r="F2060" s="6">
        <f t="shared" si="1045"/>
        <v>0.49689285692795176</v>
      </c>
      <c r="G2060" s="94">
        <f t="shared" si="1051"/>
        <v>3.8338899264910237E-3</v>
      </c>
      <c r="H2060" s="6">
        <f t="shared" si="1038"/>
        <v>0.33109787144647368</v>
      </c>
      <c r="I2060" s="6">
        <f t="shared" si="1046"/>
        <v>9.5186546171811742E-2</v>
      </c>
      <c r="J2060" s="6">
        <f t="shared" si="1047"/>
        <v>0.95410785382818819</v>
      </c>
      <c r="K2060" s="6">
        <f t="shared" si="1048"/>
        <v>9.1386588787661704E-2</v>
      </c>
      <c r="L2060" s="94">
        <f t="shared" si="1049"/>
        <v>2.7145010489777369E-4</v>
      </c>
      <c r="M2060" s="94">
        <f t="shared" si="1052"/>
        <v>4.4770033448169808E-4</v>
      </c>
      <c r="N2060" s="6">
        <f t="shared" si="1039"/>
        <v>2.5170265378281513E-4</v>
      </c>
      <c r="O2060" s="6">
        <f t="shared" si="1053"/>
        <v>0.3308461787101622</v>
      </c>
      <c r="P2060" s="6">
        <f t="shared" si="1050"/>
        <v>0.33109788136394502</v>
      </c>
    </row>
    <row r="2061" spans="1:16" x14ac:dyDescent="0.25">
      <c r="A2061" s="33">
        <f t="shared" si="1040"/>
        <v>0.32726398647871835</v>
      </c>
      <c r="B2061" s="24">
        <f t="shared" si="1041"/>
        <v>6.7360135212816696E-3</v>
      </c>
      <c r="C2061" s="24">
        <f t="shared" si="1042"/>
        <v>0.56997910716666178</v>
      </c>
      <c r="D2061" s="24">
        <f t="shared" si="1043"/>
        <v>4.2341983748350124E-4</v>
      </c>
      <c r="E2061" s="24">
        <f t="shared" si="1044"/>
        <v>8.719266256251651E-2</v>
      </c>
      <c r="F2061" s="6">
        <f t="shared" si="1045"/>
        <v>0.49689285427435809</v>
      </c>
      <c r="G2061" s="94">
        <f t="shared" si="1051"/>
        <v>3.8338898855422117E-3</v>
      </c>
      <c r="H2061" s="6">
        <f t="shared" si="1038"/>
        <v>0.33109787636426058</v>
      </c>
      <c r="I2061" s="6">
        <f t="shared" si="1046"/>
        <v>9.5186510896832527E-2</v>
      </c>
      <c r="J2061" s="6">
        <f t="shared" si="1047"/>
        <v>0.95410788910316746</v>
      </c>
      <c r="K2061" s="6">
        <f t="shared" si="1048"/>
        <v>9.1386585896983799E-2</v>
      </c>
      <c r="L2061" s="94">
        <f t="shared" si="1049"/>
        <v>2.7145011344405315E-4</v>
      </c>
      <c r="M2061" s="94">
        <f t="shared" si="1052"/>
        <v>4.4770033448169808E-4</v>
      </c>
      <c r="N2061" s="6">
        <f t="shared" si="1039"/>
        <v>2.5170265677401291E-4</v>
      </c>
      <c r="O2061" s="6">
        <f t="shared" si="1053"/>
        <v>0.3308461787101622</v>
      </c>
      <c r="P2061" s="6">
        <f t="shared" si="1050"/>
        <v>0.33109788136693619</v>
      </c>
    </row>
    <row r="2062" spans="1:16" x14ac:dyDescent="0.25">
      <c r="A2062" s="33">
        <f t="shared" si="1040"/>
        <v>0.32726398898005615</v>
      </c>
      <c r="B2062" s="24">
        <f t="shared" si="1041"/>
        <v>6.7360110199438661E-3</v>
      </c>
      <c r="C2062" s="24">
        <f t="shared" si="1042"/>
        <v>0.56997900061706774</v>
      </c>
      <c r="D2062" s="24">
        <f t="shared" si="1043"/>
        <v>4.234196025997969E-4</v>
      </c>
      <c r="E2062" s="24">
        <f t="shared" si="1044"/>
        <v>8.7192662797400219E-2</v>
      </c>
      <c r="F2062" s="6">
        <f t="shared" si="1045"/>
        <v>0.49689285293580465</v>
      </c>
      <c r="G2062" s="94">
        <f t="shared" si="1051"/>
        <v>3.8338898648863843E-3</v>
      </c>
      <c r="H2062" s="6">
        <f t="shared" si="1038"/>
        <v>0.33109787884494252</v>
      </c>
      <c r="I2062" s="6">
        <f t="shared" si="1046"/>
        <v>9.5186493103050315E-2</v>
      </c>
      <c r="J2062" s="6">
        <f t="shared" si="1047"/>
        <v>0.95410790689694969</v>
      </c>
      <c r="K2062" s="6">
        <f t="shared" si="1048"/>
        <v>9.1386584438837098E-2</v>
      </c>
      <c r="L2062" s="94">
        <f t="shared" si="1049"/>
        <v>2.7145011775506011E-4</v>
      </c>
      <c r="M2062" s="94">
        <f t="shared" si="1052"/>
        <v>4.4770033448169808E-4</v>
      </c>
      <c r="N2062" s="6">
        <f t="shared" si="1039"/>
        <v>2.5170265828286536E-4</v>
      </c>
      <c r="O2062" s="6">
        <f t="shared" si="1053"/>
        <v>0.3308461787101622</v>
      </c>
      <c r="P2062" s="6">
        <f t="shared" si="1050"/>
        <v>0.33109788136844509</v>
      </c>
    </row>
    <row r="2063" spans="1:16" x14ac:dyDescent="0.25">
      <c r="A2063" s="33">
        <f t="shared" si="1040"/>
        <v>0.32726399024180741</v>
      </c>
      <c r="B2063" s="24">
        <f t="shared" si="1041"/>
        <v>6.7360097581926071E-3</v>
      </c>
      <c r="C2063" s="24">
        <f t="shared" si="1042"/>
        <v>0.56997894687018791</v>
      </c>
      <c r="D2063" s="24">
        <f t="shared" si="1043"/>
        <v>4.2341948411729271E-4</v>
      </c>
      <c r="E2063" s="24">
        <f t="shared" si="1044"/>
        <v>8.7192662915882721E-2</v>
      </c>
      <c r="F2063" s="6">
        <f t="shared" si="1045"/>
        <v>0.49689285226059754</v>
      </c>
      <c r="G2063" s="94">
        <f t="shared" si="1051"/>
        <v>3.8338898544669564E-3</v>
      </c>
      <c r="H2063" s="6">
        <f t="shared" si="1038"/>
        <v>0.33109788009627439</v>
      </c>
      <c r="I2063" s="6">
        <f t="shared" si="1046"/>
        <v>9.5186484127321391E-2</v>
      </c>
      <c r="J2063" s="6">
        <f t="shared" si="1047"/>
        <v>0.95410791587267862</v>
      </c>
      <c r="K2063" s="6">
        <f t="shared" si="1048"/>
        <v>9.1386583703303215E-2</v>
      </c>
      <c r="L2063" s="94">
        <f t="shared" si="1049"/>
        <v>2.7145011992966419E-4</v>
      </c>
      <c r="M2063" s="94">
        <f t="shared" si="1052"/>
        <v>4.4770033448169808E-4</v>
      </c>
      <c r="N2063" s="6">
        <f t="shared" si="1039"/>
        <v>2.517026590439768E-4</v>
      </c>
      <c r="O2063" s="6">
        <f t="shared" si="1053"/>
        <v>0.3308461787101622</v>
      </c>
      <c r="P2063" s="6">
        <f t="shared" si="1050"/>
        <v>0.33109788136920615</v>
      </c>
    </row>
    <row r="2065" spans="1:16" x14ac:dyDescent="0.25">
      <c r="A2065" s="11" t="s">
        <v>75</v>
      </c>
      <c r="B2065" s="11"/>
      <c r="C2065" s="11"/>
      <c r="D2065" s="11"/>
      <c r="E2065" s="11"/>
      <c r="F2065">
        <f>F2032+1</f>
        <v>63</v>
      </c>
      <c r="G2065" t="s">
        <v>76</v>
      </c>
      <c r="H2065">
        <f>D$18/100</f>
        <v>0.7</v>
      </c>
      <c r="K2065" t="s">
        <v>15</v>
      </c>
    </row>
    <row r="2066" spans="1:16" x14ac:dyDescent="0.25">
      <c r="A2066" s="4" t="s">
        <v>82</v>
      </c>
      <c r="B2066" s="4" t="s">
        <v>185</v>
      </c>
      <c r="C2066" s="4" t="s">
        <v>186</v>
      </c>
      <c r="D2066" s="4" t="s">
        <v>187</v>
      </c>
      <c r="E2066" s="4" t="s">
        <v>188</v>
      </c>
      <c r="F2066" s="4" t="s">
        <v>79</v>
      </c>
      <c r="G2066" s="4" t="s">
        <v>81</v>
      </c>
      <c r="H2066" s="4" t="s">
        <v>84</v>
      </c>
      <c r="I2066" s="4" t="s">
        <v>60</v>
      </c>
      <c r="J2066" s="4" t="s">
        <v>190</v>
      </c>
      <c r="K2066" s="4" t="s">
        <v>86</v>
      </c>
      <c r="L2066" s="4" t="s">
        <v>88</v>
      </c>
      <c r="M2066" s="4" t="s">
        <v>88</v>
      </c>
      <c r="N2066" s="4" t="s">
        <v>90</v>
      </c>
      <c r="O2066" s="4" t="s">
        <v>92</v>
      </c>
      <c r="P2066" s="4" t="s">
        <v>92</v>
      </c>
    </row>
    <row r="2067" spans="1:16" x14ac:dyDescent="0.25">
      <c r="A2067" s="4" t="s">
        <v>77</v>
      </c>
      <c r="B2067" s="4" t="s">
        <v>10</v>
      </c>
      <c r="C2067" s="4" t="s">
        <v>57</v>
      </c>
      <c r="D2067" s="4" t="s">
        <v>59</v>
      </c>
      <c r="E2067" s="4" t="s">
        <v>189</v>
      </c>
      <c r="F2067" s="4" t="s">
        <v>78</v>
      </c>
      <c r="G2067" s="4" t="s">
        <v>80</v>
      </c>
      <c r="H2067" s="4" t="s">
        <v>83</v>
      </c>
      <c r="I2067" s="4" t="s">
        <v>61</v>
      </c>
      <c r="J2067" s="4" t="s">
        <v>191</v>
      </c>
      <c r="K2067" s="4" t="s">
        <v>85</v>
      </c>
      <c r="L2067" s="4" t="s">
        <v>87</v>
      </c>
      <c r="M2067" s="4" t="s">
        <v>28</v>
      </c>
      <c r="N2067" s="4" t="s">
        <v>89</v>
      </c>
      <c r="O2067" s="4" t="s">
        <v>32</v>
      </c>
      <c r="P2067" s="4" t="s">
        <v>91</v>
      </c>
    </row>
    <row r="2068" spans="1:16" x14ac:dyDescent="0.25">
      <c r="A2068" s="4" t="s">
        <v>0</v>
      </c>
      <c r="B2068" s="4" t="s">
        <v>0</v>
      </c>
      <c r="C2068" s="4" t="s">
        <v>97</v>
      </c>
      <c r="D2068" s="4" t="s">
        <v>17</v>
      </c>
      <c r="E2068" s="4" t="s">
        <v>17</v>
      </c>
      <c r="F2068" s="4" t="s">
        <v>22</v>
      </c>
      <c r="G2068" s="4" t="s">
        <v>0</v>
      </c>
      <c r="H2068" s="4" t="s">
        <v>0</v>
      </c>
      <c r="I2068" s="4" t="s">
        <v>0</v>
      </c>
      <c r="J2068" s="4" t="s">
        <v>0</v>
      </c>
      <c r="K2068" s="4" t="s">
        <v>0</v>
      </c>
      <c r="L2068" s="4" t="s">
        <v>20</v>
      </c>
      <c r="M2068" s="4" t="s">
        <v>20</v>
      </c>
      <c r="N2068" s="4" t="s">
        <v>0</v>
      </c>
      <c r="O2068" s="4" t="s">
        <v>0</v>
      </c>
      <c r="P2068" s="4" t="s">
        <v>0</v>
      </c>
    </row>
    <row r="2069" spans="1:16" x14ac:dyDescent="0.25">
      <c r="A2069" s="24">
        <v>0.2</v>
      </c>
      <c r="B2069" s="24">
        <f>IF(A2069&lt;0.167,A2069,2*0.167-A2069)</f>
        <v>0.13400000000000001</v>
      </c>
      <c r="C2069" s="24">
        <f>2*ACOS((0.167-B2069)/0.167)</f>
        <v>2.7437647987045688</v>
      </c>
      <c r="D2069" s="24">
        <f>0.167^2*(C2069-SIN(C2069))/2</f>
        <v>3.2858095406100046E-2</v>
      </c>
      <c r="E2069" s="24">
        <f>IF(A2069&lt;0.167,D2069,3.1416*(0.167)^2-D2069)</f>
        <v>5.4757986993899971E-2</v>
      </c>
      <c r="F2069" s="6">
        <f>$D$19/E2069</f>
        <v>0.7912162837048089</v>
      </c>
      <c r="G2069" s="94">
        <f>F2069^2/(2*32.2)</f>
        <v>9.7208572608641092E-3</v>
      </c>
      <c r="H2069" s="6">
        <f t="shared" ref="H2069:H2096" si="1054">A2069+G2069</f>
        <v>0.20972085726086412</v>
      </c>
      <c r="I2069" s="6">
        <f>0.167*C2069</f>
        <v>0.45820872138366303</v>
      </c>
      <c r="J2069" s="6">
        <f>IF(A2069&lt;0.167,I2069,(2*3.1416*0.167-I2069))</f>
        <v>0.59108567861633698</v>
      </c>
      <c r="K2069" s="6">
        <f>E2069/J2069</f>
        <v>9.2639678095537803E-2</v>
      </c>
      <c r="L2069" s="94">
        <f>($D$21^2)*(F2069^2)/(($D$20^2)*(K2069^1.333))</f>
        <v>6.7588190163551704E-4</v>
      </c>
      <c r="M2069" s="94">
        <f>D2052</f>
        <v>4.2364353111862707E-4</v>
      </c>
      <c r="N2069" s="6">
        <f t="shared" ref="N2069:N2096" si="1055">((M2069+L2069)/2)*D$30</f>
        <v>3.8483390146395048E-4</v>
      </c>
      <c r="O2069" s="6">
        <f>H2063</f>
        <v>0.33109788009627439</v>
      </c>
      <c r="P2069" s="6">
        <f>N2069+O2069</f>
        <v>0.33148271399773832</v>
      </c>
    </row>
    <row r="2070" spans="1:16" x14ac:dyDescent="0.25">
      <c r="A2070" s="33">
        <f t="shared" ref="A2070:A2096" si="1056">A2069+(P2069-H2069)/2</f>
        <v>0.26088092836843713</v>
      </c>
      <c r="B2070" s="24">
        <f t="shared" ref="B2070:B2096" si="1057">IF(A2070&lt;0.167,A2070,2*0.167-A2070)</f>
        <v>7.3119071631562893E-2</v>
      </c>
      <c r="C2070" s="24">
        <f t="shared" ref="C2070:C2096" si="1058">2*ACOS((0.167-B2070)/0.167)</f>
        <v>1.94759913865195</v>
      </c>
      <c r="D2070" s="24">
        <f t="shared" ref="D2070:D2096" si="1059">0.167^2*(C2070-SIN(C2070))/2</f>
        <v>1.41920615747893E-2</v>
      </c>
      <c r="E2070" s="24">
        <f t="shared" ref="E2070:E2096" si="1060">IF(A2070&lt;0.167,D2070,3.1416*(0.167)^2-D2070)</f>
        <v>7.3424020825210712E-2</v>
      </c>
      <c r="F2070" s="6">
        <f t="shared" ref="F2070:F2096" si="1061">$D$19/E2070</f>
        <v>0.59007134838894137</v>
      </c>
      <c r="G2070" s="94">
        <f>F2070^2/2/32.2</f>
        <v>5.4065868973531585E-3</v>
      </c>
      <c r="H2070" s="6">
        <f t="shared" si="1054"/>
        <v>0.26628751526579031</v>
      </c>
      <c r="I2070" s="6">
        <f t="shared" ref="I2070:I2096" si="1062">0.167*C2070</f>
        <v>0.32524905615487565</v>
      </c>
      <c r="J2070" s="6">
        <f t="shared" ref="J2070:J2096" si="1063">IF(A2070&lt;0.167,I2070,(2*3.1416*0.167-I2070))</f>
        <v>0.72404534384512431</v>
      </c>
      <c r="K2070" s="6">
        <f t="shared" ref="K2070:K2096" si="1064">E2070/J2070</f>
        <v>0.1014080422578014</v>
      </c>
      <c r="L2070" s="94">
        <f t="shared" ref="L2070:L2096" si="1065">($D$21^2)*(F2070^2)/(($D$20^2)*(K2070^1.333))</f>
        <v>3.3322331638054324E-4</v>
      </c>
      <c r="M2070" s="94">
        <f>M2069</f>
        <v>4.2364353111862707E-4</v>
      </c>
      <c r="N2070" s="6">
        <f t="shared" si="1055"/>
        <v>2.6490339662470962E-4</v>
      </c>
      <c r="O2070" s="6">
        <f>O2069</f>
        <v>0.33109788009627439</v>
      </c>
      <c r="P2070" s="6">
        <f t="shared" ref="P2070:P2096" si="1066">N2070+O2070</f>
        <v>0.3313627834928991</v>
      </c>
    </row>
    <row r="2071" spans="1:16" x14ac:dyDescent="0.25">
      <c r="A2071" s="33">
        <f t="shared" si="1056"/>
        <v>0.2934185624819915</v>
      </c>
      <c r="B2071" s="24">
        <f t="shared" si="1057"/>
        <v>4.0581437518008523E-2</v>
      </c>
      <c r="C2071" s="24">
        <f t="shared" si="1058"/>
        <v>1.4241815548082049</v>
      </c>
      <c r="D2071" s="24">
        <f t="shared" si="1059"/>
        <v>6.0646061376462557E-3</v>
      </c>
      <c r="E2071" s="24">
        <f t="shared" si="1060"/>
        <v>8.1551476262353761E-2</v>
      </c>
      <c r="F2071" s="6">
        <f t="shared" si="1061"/>
        <v>0.53126458230002527</v>
      </c>
      <c r="G2071" s="94">
        <f t="shared" ref="G2071:G2096" si="1067">F2071^2/2/32.2</f>
        <v>4.3826406274288868E-3</v>
      </c>
      <c r="H2071" s="6">
        <f t="shared" si="1054"/>
        <v>0.29780120310942038</v>
      </c>
      <c r="I2071" s="6">
        <f t="shared" si="1062"/>
        <v>0.23783831965297023</v>
      </c>
      <c r="J2071" s="6">
        <f t="shared" si="1063"/>
        <v>0.81145608034702976</v>
      </c>
      <c r="K2071" s="6">
        <f t="shared" si="1064"/>
        <v>0.10050017276040031</v>
      </c>
      <c r="L2071" s="94">
        <f t="shared" si="1065"/>
        <v>2.7337211124822398E-4</v>
      </c>
      <c r="M2071" s="94">
        <f t="shared" ref="M2071:M2096" si="1068">M2070</f>
        <v>4.2364353111862707E-4</v>
      </c>
      <c r="N2071" s="6">
        <f t="shared" si="1055"/>
        <v>2.4395547482839786E-4</v>
      </c>
      <c r="O2071" s="6">
        <f t="shared" ref="O2071:O2096" si="1069">O2070</f>
        <v>0.33109788009627439</v>
      </c>
      <c r="P2071" s="6">
        <f t="shared" si="1066"/>
        <v>0.33134183557110281</v>
      </c>
    </row>
    <row r="2072" spans="1:16" x14ac:dyDescent="0.25">
      <c r="A2072" s="33">
        <f t="shared" si="1056"/>
        <v>0.31018887871283274</v>
      </c>
      <c r="B2072" s="24">
        <f t="shared" si="1057"/>
        <v>2.3811121287167281E-2</v>
      </c>
      <c r="C2072" s="24">
        <f t="shared" si="1058"/>
        <v>1.0811285318756947</v>
      </c>
      <c r="D2072" s="24">
        <f t="shared" si="1059"/>
        <v>2.7699268015632448E-3</v>
      </c>
      <c r="E2072" s="24">
        <f t="shared" si="1060"/>
        <v>8.4846155598436779E-2</v>
      </c>
      <c r="F2072" s="6">
        <f t="shared" si="1061"/>
        <v>0.51063493291931816</v>
      </c>
      <c r="G2072" s="94">
        <f t="shared" si="1067"/>
        <v>4.0488825266695111E-3</v>
      </c>
      <c r="H2072" s="6">
        <f t="shared" si="1054"/>
        <v>0.31423776123950226</v>
      </c>
      <c r="I2072" s="6">
        <f t="shared" si="1062"/>
        <v>0.18054846482324102</v>
      </c>
      <c r="J2072" s="6">
        <f t="shared" si="1063"/>
        <v>0.86874593517675891</v>
      </c>
      <c r="K2072" s="6">
        <f t="shared" si="1064"/>
        <v>9.7665096506234131E-2</v>
      </c>
      <c r="L2072" s="94">
        <f t="shared" si="1065"/>
        <v>2.6237308399484227E-4</v>
      </c>
      <c r="M2072" s="94">
        <f t="shared" si="1068"/>
        <v>4.2364353111862707E-4</v>
      </c>
      <c r="N2072" s="6">
        <f t="shared" si="1055"/>
        <v>2.4010581528971425E-4</v>
      </c>
      <c r="O2072" s="6">
        <f t="shared" si="1069"/>
        <v>0.33109788009627439</v>
      </c>
      <c r="P2072" s="6">
        <f t="shared" si="1066"/>
        <v>0.3313379859115641</v>
      </c>
    </row>
    <row r="2073" spans="1:16" x14ac:dyDescent="0.25">
      <c r="A2073" s="33">
        <f t="shared" si="1056"/>
        <v>0.31873899104886366</v>
      </c>
      <c r="B2073" s="24">
        <f t="shared" si="1057"/>
        <v>1.5261008951136357E-2</v>
      </c>
      <c r="C2073" s="24">
        <f t="shared" si="1058"/>
        <v>0.86167303067572742</v>
      </c>
      <c r="D2073" s="24">
        <f t="shared" si="1059"/>
        <v>1.4326576651080465E-3</v>
      </c>
      <c r="E2073" s="24">
        <f t="shared" si="1060"/>
        <v>8.6183424734891975E-2</v>
      </c>
      <c r="F2073" s="6">
        <f t="shared" si="1061"/>
        <v>0.50271164212541664</v>
      </c>
      <c r="G2073" s="94">
        <f t="shared" si="1067"/>
        <v>3.9242079988887103E-3</v>
      </c>
      <c r="H2073" s="6">
        <f t="shared" si="1054"/>
        <v>0.32266319904775237</v>
      </c>
      <c r="I2073" s="6">
        <f t="shared" si="1062"/>
        <v>0.1438993961228465</v>
      </c>
      <c r="J2073" s="6">
        <f t="shared" si="1063"/>
        <v>0.90539500387715344</v>
      </c>
      <c r="K2073" s="6">
        <f t="shared" si="1064"/>
        <v>9.5188756692747983E-2</v>
      </c>
      <c r="L2073" s="94">
        <f t="shared" si="1065"/>
        <v>2.6315040540742017E-4</v>
      </c>
      <c r="M2073" s="94">
        <f t="shared" si="1068"/>
        <v>4.2364353111862707E-4</v>
      </c>
      <c r="N2073" s="6">
        <f t="shared" si="1055"/>
        <v>2.4037787778411653E-4</v>
      </c>
      <c r="O2073" s="6">
        <f t="shared" si="1069"/>
        <v>0.33109788009627439</v>
      </c>
      <c r="P2073" s="6">
        <f t="shared" si="1066"/>
        <v>0.33133825797405853</v>
      </c>
    </row>
    <row r="2074" spans="1:16" x14ac:dyDescent="0.25">
      <c r="A2074" s="33">
        <f t="shared" si="1056"/>
        <v>0.32307652051201674</v>
      </c>
      <c r="B2074" s="24">
        <f t="shared" si="1057"/>
        <v>1.0923479487983279E-2</v>
      </c>
      <c r="C2074" s="24">
        <f t="shared" si="1058"/>
        <v>0.72738348524433061</v>
      </c>
      <c r="D2074" s="24">
        <f t="shared" si="1059"/>
        <v>8.7105561117171298E-4</v>
      </c>
      <c r="E2074" s="24">
        <f t="shared" si="1060"/>
        <v>8.6745026788828311E-2</v>
      </c>
      <c r="F2074" s="6">
        <f t="shared" si="1061"/>
        <v>0.49945700147100042</v>
      </c>
      <c r="G2074" s="94">
        <f t="shared" si="1067"/>
        <v>3.8735605018385541E-3</v>
      </c>
      <c r="H2074" s="6">
        <f t="shared" si="1054"/>
        <v>0.32695008101385531</v>
      </c>
      <c r="I2074" s="6">
        <f t="shared" si="1062"/>
        <v>0.12147304203580322</v>
      </c>
      <c r="J2074" s="6">
        <f t="shared" si="1063"/>
        <v>0.92782135796419674</v>
      </c>
      <c r="K2074" s="6">
        <f t="shared" si="1064"/>
        <v>9.3493242038706847E-2</v>
      </c>
      <c r="L2074" s="94">
        <f t="shared" si="1065"/>
        <v>2.6605229676947024E-4</v>
      </c>
      <c r="M2074" s="94">
        <f t="shared" si="1068"/>
        <v>4.2364353111862707E-4</v>
      </c>
      <c r="N2074" s="6">
        <f t="shared" si="1055"/>
        <v>2.4139353976083405E-4</v>
      </c>
      <c r="O2074" s="6">
        <f t="shared" si="1069"/>
        <v>0.33109788009627439</v>
      </c>
      <c r="P2074" s="6">
        <f t="shared" si="1066"/>
        <v>0.33133927363603521</v>
      </c>
    </row>
    <row r="2075" spans="1:16" x14ac:dyDescent="0.25">
      <c r="A2075" s="33">
        <f t="shared" si="1056"/>
        <v>0.32527111682310672</v>
      </c>
      <c r="B2075" s="24">
        <f t="shared" si="1057"/>
        <v>8.7288831768932984E-3</v>
      </c>
      <c r="C2075" s="24">
        <f t="shared" si="1058"/>
        <v>0.64949552158737989</v>
      </c>
      <c r="D2075" s="24">
        <f t="shared" si="1059"/>
        <v>6.2346974969103362E-4</v>
      </c>
      <c r="E2075" s="24">
        <f t="shared" si="1060"/>
        <v>8.6992612650308984E-2</v>
      </c>
      <c r="F2075" s="6">
        <f t="shared" si="1061"/>
        <v>0.4980355187931686</v>
      </c>
      <c r="G2075" s="94">
        <f t="shared" si="1067"/>
        <v>3.8515431363288907E-3</v>
      </c>
      <c r="H2075" s="6">
        <f t="shared" si="1054"/>
        <v>0.32912265995943563</v>
      </c>
      <c r="I2075" s="6">
        <f t="shared" si="1062"/>
        <v>0.10846575210509245</v>
      </c>
      <c r="J2075" s="6">
        <f t="shared" si="1063"/>
        <v>0.9408286478949075</v>
      </c>
      <c r="K2075" s="6">
        <f t="shared" si="1064"/>
        <v>9.2463822020039332E-2</v>
      </c>
      <c r="L2075" s="94">
        <f t="shared" si="1065"/>
        <v>2.6847323993286901E-4</v>
      </c>
      <c r="M2075" s="94">
        <f t="shared" si="1068"/>
        <v>4.2364353111862707E-4</v>
      </c>
      <c r="N2075" s="6">
        <f t="shared" si="1055"/>
        <v>2.4224086986802363E-4</v>
      </c>
      <c r="O2075" s="6">
        <f t="shared" si="1069"/>
        <v>0.33109788009627439</v>
      </c>
      <c r="P2075" s="6">
        <f t="shared" si="1066"/>
        <v>0.3313401209661424</v>
      </c>
    </row>
    <row r="2076" spans="1:16" x14ac:dyDescent="0.25">
      <c r="A2076" s="33">
        <f t="shared" si="1056"/>
        <v>0.32637984732646008</v>
      </c>
      <c r="B2076" s="24">
        <f t="shared" si="1057"/>
        <v>7.6201526735399372E-3</v>
      </c>
      <c r="C2076" s="24">
        <f t="shared" si="1058"/>
        <v>0.60650443035338553</v>
      </c>
      <c r="D2076" s="24">
        <f t="shared" si="1059"/>
        <v>5.0905235429317506E-4</v>
      </c>
      <c r="E2076" s="24">
        <f t="shared" si="1060"/>
        <v>8.7107030045706843E-2</v>
      </c>
      <c r="F2076" s="6">
        <f t="shared" si="1061"/>
        <v>0.49738133592358807</v>
      </c>
      <c r="G2076" s="94">
        <f t="shared" si="1067"/>
        <v>3.8414315733716329E-3</v>
      </c>
      <c r="H2076" s="6">
        <f t="shared" si="1054"/>
        <v>0.33022127889983172</v>
      </c>
      <c r="I2076" s="6">
        <f t="shared" si="1062"/>
        <v>0.10128623986901539</v>
      </c>
      <c r="J2076" s="6">
        <f t="shared" si="1063"/>
        <v>0.94800816013098455</v>
      </c>
      <c r="K2076" s="6">
        <f t="shared" si="1064"/>
        <v>9.1884261875627135E-2</v>
      </c>
      <c r="L2076" s="94">
        <f t="shared" si="1065"/>
        <v>2.7002214074797878E-4</v>
      </c>
      <c r="M2076" s="94">
        <f t="shared" si="1068"/>
        <v>4.2364353111862707E-4</v>
      </c>
      <c r="N2076" s="6">
        <f t="shared" si="1055"/>
        <v>2.4278298515331204E-4</v>
      </c>
      <c r="O2076" s="6">
        <f t="shared" si="1069"/>
        <v>0.33109788009627439</v>
      </c>
      <c r="P2076" s="6">
        <f t="shared" si="1066"/>
        <v>0.33134066308142768</v>
      </c>
    </row>
    <row r="2077" spans="1:16" x14ac:dyDescent="0.25">
      <c r="A2077" s="33">
        <f t="shared" si="1056"/>
        <v>0.32693953941725806</v>
      </c>
      <c r="B2077" s="24">
        <f t="shared" si="1057"/>
        <v>7.0604605827419564E-3</v>
      </c>
      <c r="C2077" s="24">
        <f t="shared" si="1058"/>
        <v>0.58364043649942587</v>
      </c>
      <c r="D2077" s="24">
        <f t="shared" si="1059"/>
        <v>4.5424276643151883E-4</v>
      </c>
      <c r="E2077" s="24">
        <f t="shared" si="1060"/>
        <v>8.7161839633568494E-2</v>
      </c>
      <c r="F2077" s="6">
        <f t="shared" si="1061"/>
        <v>0.49706856985363523</v>
      </c>
      <c r="G2077" s="94">
        <f t="shared" si="1067"/>
        <v>3.8366019120549418E-3</v>
      </c>
      <c r="H2077" s="6">
        <f t="shared" si="1054"/>
        <v>0.33077614132931299</v>
      </c>
      <c r="I2077" s="6">
        <f t="shared" si="1062"/>
        <v>9.7467952895404122E-2</v>
      </c>
      <c r="J2077" s="6">
        <f t="shared" si="1063"/>
        <v>0.95182644710459585</v>
      </c>
      <c r="K2077" s="6">
        <f t="shared" si="1064"/>
        <v>9.1573248357103398E-2</v>
      </c>
      <c r="L2077" s="94">
        <f t="shared" si="1065"/>
        <v>2.7090428236794026E-4</v>
      </c>
      <c r="M2077" s="94">
        <f t="shared" si="1068"/>
        <v>4.2364353111862707E-4</v>
      </c>
      <c r="N2077" s="6">
        <f t="shared" si="1055"/>
        <v>2.4309173472029857E-4</v>
      </c>
      <c r="O2077" s="6">
        <f t="shared" si="1069"/>
        <v>0.33109788009627439</v>
      </c>
      <c r="P2077" s="6">
        <f t="shared" si="1066"/>
        <v>0.3313409718309947</v>
      </c>
    </row>
    <row r="2078" spans="1:16" x14ac:dyDescent="0.25">
      <c r="A2078" s="33">
        <f t="shared" si="1056"/>
        <v>0.32722195466809889</v>
      </c>
      <c r="B2078" s="24">
        <f t="shared" si="1057"/>
        <v>6.778045331901128E-3</v>
      </c>
      <c r="C2078" s="24">
        <f t="shared" si="1058"/>
        <v>0.57176681088792325</v>
      </c>
      <c r="D2078" s="24">
        <f t="shared" si="1059"/>
        <v>4.2737278438158326E-4</v>
      </c>
      <c r="E2078" s="24">
        <f t="shared" si="1060"/>
        <v>8.7188709615618434E-2</v>
      </c>
      <c r="F2078" s="6">
        <f t="shared" si="1061"/>
        <v>0.49691538231813392</v>
      </c>
      <c r="G2078" s="94">
        <f t="shared" si="1067"/>
        <v>3.8342375339189003E-3</v>
      </c>
      <c r="H2078" s="6">
        <f t="shared" si="1054"/>
        <v>0.33105619220201782</v>
      </c>
      <c r="I2078" s="6">
        <f t="shared" si="1062"/>
        <v>9.5485057418283184E-2</v>
      </c>
      <c r="J2078" s="6">
        <f t="shared" si="1063"/>
        <v>0.95380934258171679</v>
      </c>
      <c r="K2078" s="6">
        <f t="shared" si="1064"/>
        <v>9.1411045922050835E-2</v>
      </c>
      <c r="L2078" s="94">
        <f t="shared" si="1065"/>
        <v>2.713779004857514E-4</v>
      </c>
      <c r="M2078" s="94">
        <f t="shared" si="1068"/>
        <v>4.2364353111862707E-4</v>
      </c>
      <c r="N2078" s="6">
        <f t="shared" si="1055"/>
        <v>2.4325750106153244E-4</v>
      </c>
      <c r="O2078" s="6">
        <f t="shared" si="1069"/>
        <v>0.33109788009627439</v>
      </c>
      <c r="P2078" s="6">
        <f t="shared" si="1066"/>
        <v>0.33134113759733591</v>
      </c>
    </row>
    <row r="2079" spans="1:16" x14ac:dyDescent="0.25">
      <c r="A2079" s="33">
        <f t="shared" si="1056"/>
        <v>0.32736442736575794</v>
      </c>
      <c r="B2079" s="24">
        <f t="shared" si="1057"/>
        <v>6.6355726342420818E-3</v>
      </c>
      <c r="C2079" s="24">
        <f t="shared" si="1058"/>
        <v>0.56568488346989598</v>
      </c>
      <c r="D2079" s="24">
        <f t="shared" si="1059"/>
        <v>4.140226397410923E-4</v>
      </c>
      <c r="E2079" s="24">
        <f t="shared" si="1060"/>
        <v>8.7202059760258924E-2</v>
      </c>
      <c r="F2079" s="6">
        <f t="shared" si="1061"/>
        <v>0.49683930736937387</v>
      </c>
      <c r="G2079" s="94">
        <f t="shared" si="1067"/>
        <v>3.833063623404956E-3</v>
      </c>
      <c r="H2079" s="6">
        <f t="shared" si="1054"/>
        <v>0.3311974909891629</v>
      </c>
      <c r="I2079" s="6">
        <f t="shared" si="1062"/>
        <v>9.4469375539472641E-2</v>
      </c>
      <c r="J2079" s="6">
        <f t="shared" si="1063"/>
        <v>0.95482502446052731</v>
      </c>
      <c r="K2079" s="6">
        <f t="shared" si="1064"/>
        <v>9.1327790460380712E-2</v>
      </c>
      <c r="L2079" s="94">
        <f t="shared" si="1065"/>
        <v>2.7162453553103948E-4</v>
      </c>
      <c r="M2079" s="94">
        <f t="shared" si="1068"/>
        <v>4.2364353111862707E-4</v>
      </c>
      <c r="N2079" s="6">
        <f t="shared" si="1055"/>
        <v>2.4334382332738327E-4</v>
      </c>
      <c r="O2079" s="6">
        <f t="shared" si="1069"/>
        <v>0.33109788009627439</v>
      </c>
      <c r="P2079" s="6">
        <f t="shared" si="1066"/>
        <v>0.33134122391960175</v>
      </c>
    </row>
    <row r="2080" spans="1:16" x14ac:dyDescent="0.25">
      <c r="A2080" s="33">
        <f t="shared" si="1056"/>
        <v>0.32743629383097739</v>
      </c>
      <c r="B2080" s="24">
        <f t="shared" si="1057"/>
        <v>6.5637061690226317E-3</v>
      </c>
      <c r="C2080" s="24">
        <f t="shared" si="1058"/>
        <v>0.56259275030810585</v>
      </c>
      <c r="D2080" s="24">
        <f t="shared" si="1059"/>
        <v>4.0734142544263975E-4</v>
      </c>
      <c r="E2080" s="24">
        <f t="shared" si="1060"/>
        <v>8.7208740974557372E-2</v>
      </c>
      <c r="F2080" s="6">
        <f t="shared" si="1061"/>
        <v>0.49680124364035622</v>
      </c>
      <c r="G2080" s="94">
        <f t="shared" si="1067"/>
        <v>3.8324763304752262E-3</v>
      </c>
      <c r="H2080" s="6">
        <f t="shared" si="1054"/>
        <v>0.33126877016145262</v>
      </c>
      <c r="I2080" s="6">
        <f t="shared" si="1062"/>
        <v>9.3952989301453682E-2</v>
      </c>
      <c r="J2080" s="6">
        <f t="shared" si="1063"/>
        <v>0.95534141069854628</v>
      </c>
      <c r="K2080" s="6">
        <f t="shared" si="1064"/>
        <v>9.1285419011398541E-2</v>
      </c>
      <c r="L2080" s="94">
        <f t="shared" si="1065"/>
        <v>2.7175096768665728E-4</v>
      </c>
      <c r="M2080" s="94">
        <f t="shared" si="1068"/>
        <v>4.2364353111862707E-4</v>
      </c>
      <c r="N2080" s="6">
        <f t="shared" si="1055"/>
        <v>2.4338807458184952E-4</v>
      </c>
      <c r="O2080" s="6">
        <f t="shared" si="1069"/>
        <v>0.33109788009627439</v>
      </c>
      <c r="P2080" s="6">
        <f t="shared" si="1066"/>
        <v>0.33134126817085624</v>
      </c>
    </row>
    <row r="2081" spans="1:16" x14ac:dyDescent="0.25">
      <c r="A2081" s="33">
        <f t="shared" si="1056"/>
        <v>0.32747254283567917</v>
      </c>
      <c r="B2081" s="24">
        <f t="shared" si="1057"/>
        <v>6.527457164320849E-3</v>
      </c>
      <c r="C2081" s="24">
        <f t="shared" si="1058"/>
        <v>0.56102680372753033</v>
      </c>
      <c r="D2081" s="24">
        <f t="shared" si="1059"/>
        <v>4.0398501171948068E-4</v>
      </c>
      <c r="E2081" s="24">
        <f t="shared" si="1060"/>
        <v>8.7212097388280535E-2</v>
      </c>
      <c r="F2081" s="6">
        <f t="shared" si="1061"/>
        <v>0.49678212392460835</v>
      </c>
      <c r="G2081" s="94">
        <f t="shared" si="1067"/>
        <v>3.8321813455131195E-3</v>
      </c>
      <c r="H2081" s="6">
        <f t="shared" si="1054"/>
        <v>0.33130472418119228</v>
      </c>
      <c r="I2081" s="6">
        <f t="shared" si="1062"/>
        <v>9.3691476222497572E-2</v>
      </c>
      <c r="J2081" s="6">
        <f t="shared" si="1063"/>
        <v>0.95560292377750233</v>
      </c>
      <c r="K2081" s="6">
        <f t="shared" si="1064"/>
        <v>9.1263949929674501E-2</v>
      </c>
      <c r="L2081" s="94">
        <f t="shared" si="1065"/>
        <v>2.7181526272938649E-4</v>
      </c>
      <c r="M2081" s="94">
        <f t="shared" si="1068"/>
        <v>4.2364353111862707E-4</v>
      </c>
      <c r="N2081" s="6">
        <f t="shared" si="1055"/>
        <v>2.4341057784680472E-4</v>
      </c>
      <c r="O2081" s="6">
        <f t="shared" si="1069"/>
        <v>0.33109788009627439</v>
      </c>
      <c r="P2081" s="6">
        <f t="shared" si="1066"/>
        <v>0.33134129067412121</v>
      </c>
    </row>
    <row r="2082" spans="1:16" x14ac:dyDescent="0.25">
      <c r="A2082" s="33">
        <f t="shared" si="1056"/>
        <v>0.32749082608214364</v>
      </c>
      <c r="B2082" s="24">
        <f t="shared" si="1057"/>
        <v>6.5091739178563812E-3</v>
      </c>
      <c r="C2082" s="24">
        <f t="shared" si="1058"/>
        <v>0.56023535603554864</v>
      </c>
      <c r="D2082" s="24">
        <f t="shared" si="1059"/>
        <v>4.0229556511524865E-4</v>
      </c>
      <c r="E2082" s="24">
        <f t="shared" si="1060"/>
        <v>8.7213786834884774E-2</v>
      </c>
      <c r="F2082" s="6">
        <f t="shared" si="1061"/>
        <v>0.49677250059666023</v>
      </c>
      <c r="G2082" s="94">
        <f t="shared" si="1067"/>
        <v>3.8320328780909745E-3</v>
      </c>
      <c r="H2082" s="6">
        <f t="shared" si="1054"/>
        <v>0.33132285896023461</v>
      </c>
      <c r="I2082" s="6">
        <f t="shared" si="1062"/>
        <v>9.3559304457936629E-2</v>
      </c>
      <c r="J2082" s="6">
        <f t="shared" si="1063"/>
        <v>0.95573509554206337</v>
      </c>
      <c r="K2082" s="6">
        <f t="shared" si="1064"/>
        <v>9.1253096429842639E-2</v>
      </c>
      <c r="L2082" s="94">
        <f t="shared" si="1065"/>
        <v>2.7184782610187937E-4</v>
      </c>
      <c r="M2082" s="94">
        <f t="shared" si="1068"/>
        <v>4.2364353111862707E-4</v>
      </c>
      <c r="N2082" s="6">
        <f t="shared" si="1055"/>
        <v>2.4342197502717723E-4</v>
      </c>
      <c r="O2082" s="6">
        <f t="shared" si="1069"/>
        <v>0.33109788009627439</v>
      </c>
      <c r="P2082" s="6">
        <f t="shared" si="1066"/>
        <v>0.33134130207130158</v>
      </c>
    </row>
    <row r="2083" spans="1:16" x14ac:dyDescent="0.25">
      <c r="A2083" s="33">
        <f t="shared" si="1056"/>
        <v>0.32750004763767715</v>
      </c>
      <c r="B2083" s="24">
        <f t="shared" si="1057"/>
        <v>6.4999523623228694E-3</v>
      </c>
      <c r="C2083" s="24">
        <f t="shared" si="1058"/>
        <v>0.55983575876315639</v>
      </c>
      <c r="D2083" s="24">
        <f t="shared" si="1059"/>
        <v>4.0144433718399485E-4</v>
      </c>
      <c r="E2083" s="24">
        <f t="shared" si="1060"/>
        <v>8.7214638062816027E-2</v>
      </c>
      <c r="F2083" s="6">
        <f t="shared" si="1061"/>
        <v>0.49676765202264356</v>
      </c>
      <c r="G2083" s="94">
        <f t="shared" si="1067"/>
        <v>3.831958076026246E-3</v>
      </c>
      <c r="H2083" s="6">
        <f t="shared" si="1054"/>
        <v>0.33133200571370341</v>
      </c>
      <c r="I2083" s="6">
        <f t="shared" si="1062"/>
        <v>9.3492571713447117E-2</v>
      </c>
      <c r="J2083" s="6">
        <f t="shared" si="1063"/>
        <v>0.9558018282865528</v>
      </c>
      <c r="K2083" s="6">
        <f t="shared" si="1064"/>
        <v>9.1247615856902053E-2</v>
      </c>
      <c r="L2083" s="94">
        <f t="shared" si="1065"/>
        <v>2.7186428445869816E-4</v>
      </c>
      <c r="M2083" s="94">
        <f>M2075</f>
        <v>4.2364353111862707E-4</v>
      </c>
      <c r="N2083" s="6">
        <f t="shared" si="1055"/>
        <v>2.434277354520638E-4</v>
      </c>
      <c r="O2083" s="6">
        <f>O2075</f>
        <v>0.33109788009627439</v>
      </c>
      <c r="P2083" s="6">
        <f t="shared" si="1066"/>
        <v>0.33134130783172644</v>
      </c>
    </row>
    <row r="2084" spans="1:16" x14ac:dyDescent="0.25">
      <c r="A2084" s="33">
        <f t="shared" si="1056"/>
        <v>0.32750469869668863</v>
      </c>
      <c r="B2084" s="24">
        <f t="shared" si="1057"/>
        <v>6.4953013033113849E-3</v>
      </c>
      <c r="C2084" s="24">
        <f t="shared" si="1058"/>
        <v>0.55963410921936374</v>
      </c>
      <c r="D2084" s="24">
        <f t="shared" si="1059"/>
        <v>4.0101522934187932E-4</v>
      </c>
      <c r="E2084" s="24">
        <f t="shared" si="1060"/>
        <v>8.7215067170658134E-2</v>
      </c>
      <c r="F2084" s="6">
        <f t="shared" si="1061"/>
        <v>0.49676520787047918</v>
      </c>
      <c r="G2084" s="94">
        <f t="shared" si="1067"/>
        <v>3.8319203687981421E-3</v>
      </c>
      <c r="H2084" s="6">
        <f t="shared" si="1054"/>
        <v>0.33133661906548678</v>
      </c>
      <c r="I2084" s="6">
        <f t="shared" si="1062"/>
        <v>9.3458896239633743E-2</v>
      </c>
      <c r="J2084" s="6">
        <f t="shared" si="1063"/>
        <v>0.95583550376036619</v>
      </c>
      <c r="K2084" s="6">
        <f t="shared" si="1064"/>
        <v>9.1244850005617162E-2</v>
      </c>
      <c r="L2084" s="94">
        <f t="shared" si="1065"/>
        <v>2.7187259427603104E-4</v>
      </c>
      <c r="M2084" s="94">
        <f t="shared" si="1068"/>
        <v>4.2364353111862707E-4</v>
      </c>
      <c r="N2084" s="6">
        <f t="shared" si="1055"/>
        <v>2.4343064388813033E-4</v>
      </c>
      <c r="O2084" s="6">
        <f t="shared" si="1069"/>
        <v>0.33109788009627439</v>
      </c>
      <c r="P2084" s="6">
        <f t="shared" si="1066"/>
        <v>0.33134131074016254</v>
      </c>
    </row>
    <row r="2085" spans="1:16" x14ac:dyDescent="0.25">
      <c r="A2085" s="33">
        <f t="shared" si="1056"/>
        <v>0.32750704453402651</v>
      </c>
      <c r="B2085" s="24">
        <f t="shared" si="1057"/>
        <v>6.4929554659735045E-3</v>
      </c>
      <c r="C2085" s="24">
        <f t="shared" si="1058"/>
        <v>0.55953237714229243</v>
      </c>
      <c r="D2085" s="24">
        <f t="shared" si="1059"/>
        <v>4.007988589309497E-4</v>
      </c>
      <c r="E2085" s="24">
        <f t="shared" si="1060"/>
        <v>8.7215283541069069E-2</v>
      </c>
      <c r="F2085" s="6">
        <f t="shared" si="1061"/>
        <v>0.49676397545698697</v>
      </c>
      <c r="G2085" s="94">
        <f t="shared" si="1067"/>
        <v>3.8319013557737568E-3</v>
      </c>
      <c r="H2085" s="6">
        <f t="shared" si="1054"/>
        <v>0.33133894588980028</v>
      </c>
      <c r="I2085" s="6">
        <f t="shared" si="1062"/>
        <v>9.3441906982762835E-2</v>
      </c>
      <c r="J2085" s="6">
        <f t="shared" si="1063"/>
        <v>0.95585249301723718</v>
      </c>
      <c r="K2085" s="6">
        <f t="shared" si="1064"/>
        <v>9.1243454589699222E-2</v>
      </c>
      <c r="L2085" s="94">
        <f t="shared" si="1065"/>
        <v>2.7187678769502054E-4</v>
      </c>
      <c r="M2085" s="94">
        <f t="shared" si="1068"/>
        <v>4.2364353111862707E-4</v>
      </c>
      <c r="N2085" s="6">
        <f t="shared" si="1055"/>
        <v>2.4343211158477665E-4</v>
      </c>
      <c r="O2085" s="6">
        <f t="shared" si="1069"/>
        <v>0.33109788009627439</v>
      </c>
      <c r="P2085" s="6">
        <f t="shared" si="1066"/>
        <v>0.33134131220785917</v>
      </c>
    </row>
    <row r="2086" spans="1:16" x14ac:dyDescent="0.25">
      <c r="A2086" s="33">
        <f t="shared" si="1056"/>
        <v>0.32750822769305599</v>
      </c>
      <c r="B2086" s="24">
        <f t="shared" si="1057"/>
        <v>6.4917723069440325E-3</v>
      </c>
      <c r="C2086" s="24">
        <f t="shared" si="1058"/>
        <v>0.5594810601757092</v>
      </c>
      <c r="D2086" s="24">
        <f t="shared" si="1059"/>
        <v>4.0068974372924087E-4</v>
      </c>
      <c r="E2086" s="24">
        <f t="shared" si="1060"/>
        <v>8.7215392656270777E-2</v>
      </c>
      <c r="F2086" s="6">
        <f t="shared" si="1061"/>
        <v>0.4967633539554408</v>
      </c>
      <c r="G2086" s="94">
        <f t="shared" si="1067"/>
        <v>3.8318917675940769E-3</v>
      </c>
      <c r="H2086" s="6">
        <f t="shared" si="1054"/>
        <v>0.33134011946065006</v>
      </c>
      <c r="I2086" s="6">
        <f t="shared" si="1062"/>
        <v>9.3433337049343437E-2</v>
      </c>
      <c r="J2086" s="6">
        <f t="shared" si="1063"/>
        <v>0.95586106295065654</v>
      </c>
      <c r="K2086" s="6">
        <f t="shared" si="1064"/>
        <v>9.1242750684963306E-2</v>
      </c>
      <c r="L2086" s="94">
        <f t="shared" si="1065"/>
        <v>2.7187890327709237E-4</v>
      </c>
      <c r="M2086" s="94">
        <f t="shared" si="1068"/>
        <v>4.2364353111862707E-4</v>
      </c>
      <c r="N2086" s="6">
        <f t="shared" si="1055"/>
        <v>2.4343285203850179E-4</v>
      </c>
      <c r="O2086" s="6">
        <f t="shared" si="1069"/>
        <v>0.33109788009627439</v>
      </c>
      <c r="P2086" s="6">
        <f t="shared" si="1066"/>
        <v>0.33134131294831287</v>
      </c>
    </row>
    <row r="2087" spans="1:16" x14ac:dyDescent="0.25">
      <c r="A2087" s="33">
        <f t="shared" si="1056"/>
        <v>0.32750882443688739</v>
      </c>
      <c r="B2087" s="24">
        <f t="shared" si="1057"/>
        <v>6.4911755631126278E-3</v>
      </c>
      <c r="C2087" s="24">
        <f t="shared" si="1058"/>
        <v>0.55945517596240446</v>
      </c>
      <c r="D2087" s="24">
        <f t="shared" si="1059"/>
        <v>4.0063471355371489E-4</v>
      </c>
      <c r="E2087" s="24">
        <f t="shared" si="1060"/>
        <v>8.7215447686446304E-2</v>
      </c>
      <c r="F2087" s="6">
        <f t="shared" si="1061"/>
        <v>0.49676304051355308</v>
      </c>
      <c r="G2087" s="94">
        <f t="shared" si="1067"/>
        <v>3.8318869319917694E-3</v>
      </c>
      <c r="H2087" s="6">
        <f t="shared" si="1054"/>
        <v>0.33134071136887916</v>
      </c>
      <c r="I2087" s="6">
        <f t="shared" si="1062"/>
        <v>9.3429014385721557E-2</v>
      </c>
      <c r="J2087" s="6">
        <f t="shared" si="1063"/>
        <v>0.95586538561427836</v>
      </c>
      <c r="K2087" s="6">
        <f t="shared" si="1064"/>
        <v>9.1242395633353832E-2</v>
      </c>
      <c r="L2087" s="94">
        <f t="shared" si="1065"/>
        <v>2.7187997044658799E-4</v>
      </c>
      <c r="M2087" s="94">
        <f t="shared" si="1068"/>
        <v>4.2364353111862707E-4</v>
      </c>
      <c r="N2087" s="6">
        <f t="shared" si="1055"/>
        <v>2.4343322554782527E-4</v>
      </c>
      <c r="O2087" s="6">
        <f t="shared" si="1069"/>
        <v>0.33109788009627439</v>
      </c>
      <c r="P2087" s="6">
        <f t="shared" si="1066"/>
        <v>0.33134131332182221</v>
      </c>
    </row>
    <row r="2088" spans="1:16" x14ac:dyDescent="0.25">
      <c r="A2088" s="33">
        <f t="shared" si="1056"/>
        <v>0.32750912541335891</v>
      </c>
      <c r="B2088" s="24">
        <f t="shared" si="1057"/>
        <v>6.4908745866411044E-3</v>
      </c>
      <c r="C2088" s="24">
        <f t="shared" si="1058"/>
        <v>0.55944212043875208</v>
      </c>
      <c r="D2088" s="24">
        <f t="shared" si="1059"/>
        <v>4.0060695922111619E-4</v>
      </c>
      <c r="E2088" s="24">
        <f t="shared" si="1060"/>
        <v>8.72154754407789E-2</v>
      </c>
      <c r="F2088" s="6">
        <f t="shared" si="1061"/>
        <v>0.49676288243006411</v>
      </c>
      <c r="G2088" s="94">
        <f t="shared" si="1067"/>
        <v>3.8318844931712064E-3</v>
      </c>
      <c r="H2088" s="6">
        <f t="shared" si="1054"/>
        <v>0.33134100990653015</v>
      </c>
      <c r="I2088" s="6">
        <f t="shared" si="1062"/>
        <v>9.3426834113271601E-2</v>
      </c>
      <c r="J2088" s="6">
        <f t="shared" si="1063"/>
        <v>0.95586756588672839</v>
      </c>
      <c r="K2088" s="6">
        <f t="shared" si="1064"/>
        <v>9.1242216551067762E-2</v>
      </c>
      <c r="L2088" s="94">
        <f t="shared" si="1065"/>
        <v>2.7188050872581793E-4</v>
      </c>
      <c r="M2088" s="94">
        <f t="shared" si="1068"/>
        <v>4.2364353111862707E-4</v>
      </c>
      <c r="N2088" s="6">
        <f t="shared" si="1055"/>
        <v>2.4343341394555574E-4</v>
      </c>
      <c r="O2088" s="6">
        <f t="shared" si="1069"/>
        <v>0.33109788009627439</v>
      </c>
      <c r="P2088" s="6">
        <f t="shared" si="1066"/>
        <v>0.33134131351021995</v>
      </c>
    </row>
    <row r="2089" spans="1:16" x14ac:dyDescent="0.25">
      <c r="A2089" s="33">
        <f t="shared" si="1056"/>
        <v>0.32750927721520384</v>
      </c>
      <c r="B2089" s="24">
        <f t="shared" si="1057"/>
        <v>6.4907227847961768E-3</v>
      </c>
      <c r="C2089" s="24">
        <f t="shared" si="1058"/>
        <v>0.55943553558365267</v>
      </c>
      <c r="D2089" s="24">
        <f t="shared" si="1059"/>
        <v>4.0059296116055345E-4</v>
      </c>
      <c r="E2089" s="24">
        <f t="shared" si="1060"/>
        <v>8.7215489438839458E-2</v>
      </c>
      <c r="F2089" s="6">
        <f t="shared" si="1061"/>
        <v>0.49676280269976675</v>
      </c>
      <c r="G2089" s="94">
        <f t="shared" si="1067"/>
        <v>3.8318832631386241E-3</v>
      </c>
      <c r="H2089" s="6">
        <f t="shared" si="1054"/>
        <v>0.33134116047834244</v>
      </c>
      <c r="I2089" s="6">
        <f t="shared" si="1062"/>
        <v>9.3425734442470001E-2</v>
      </c>
      <c r="J2089" s="6">
        <f t="shared" si="1063"/>
        <v>0.95586866555752992</v>
      </c>
      <c r="K2089" s="6">
        <f t="shared" si="1064"/>
        <v>9.1242126226587048E-2</v>
      </c>
      <c r="L2089" s="94">
        <f t="shared" si="1065"/>
        <v>2.7188078022408473E-4</v>
      </c>
      <c r="M2089" s="94">
        <f t="shared" si="1068"/>
        <v>4.2364353111862707E-4</v>
      </c>
      <c r="N2089" s="6">
        <f t="shared" si="1055"/>
        <v>2.4343350896994913E-4</v>
      </c>
      <c r="O2089" s="6">
        <f t="shared" si="1069"/>
        <v>0.33109788009627439</v>
      </c>
      <c r="P2089" s="6">
        <f t="shared" si="1066"/>
        <v>0.33134131360524433</v>
      </c>
    </row>
    <row r="2090" spans="1:16" x14ac:dyDescent="0.25">
      <c r="A2090" s="33">
        <f t="shared" si="1056"/>
        <v>0.32750935377865475</v>
      </c>
      <c r="B2090" s="24">
        <f t="shared" si="1057"/>
        <v>6.4906462213452643E-3</v>
      </c>
      <c r="C2090" s="24">
        <f t="shared" si="1058"/>
        <v>0.55943221438833302</v>
      </c>
      <c r="D2090" s="24">
        <f t="shared" si="1059"/>
        <v>4.0058590109759076E-4</v>
      </c>
      <c r="E2090" s="24">
        <f t="shared" si="1060"/>
        <v>8.7215496498902423E-2</v>
      </c>
      <c r="F2090" s="6">
        <f t="shared" si="1061"/>
        <v>0.49676276248699713</v>
      </c>
      <c r="G2090" s="94">
        <f t="shared" si="1067"/>
        <v>3.831882642759514E-3</v>
      </c>
      <c r="H2090" s="6">
        <f t="shared" si="1054"/>
        <v>0.33134123642141428</v>
      </c>
      <c r="I2090" s="6">
        <f t="shared" si="1062"/>
        <v>9.3425179802851616E-2</v>
      </c>
      <c r="J2090" s="6">
        <f t="shared" si="1063"/>
        <v>0.95586922019714837</v>
      </c>
      <c r="K2090" s="6">
        <f t="shared" si="1064"/>
        <v>9.1242080669690556E-2</v>
      </c>
      <c r="L2090" s="94">
        <f t="shared" si="1065"/>
        <v>2.7188091716052847E-4</v>
      </c>
      <c r="M2090" s="94">
        <f t="shared" si="1068"/>
        <v>4.2364353111862707E-4</v>
      </c>
      <c r="N2090" s="6">
        <f t="shared" si="1055"/>
        <v>2.4343355689770442E-4</v>
      </c>
      <c r="O2090" s="6">
        <f t="shared" si="1069"/>
        <v>0.33109788009627439</v>
      </c>
      <c r="P2090" s="6">
        <f t="shared" si="1066"/>
        <v>0.3313413136531721</v>
      </c>
    </row>
    <row r="2091" spans="1:16" x14ac:dyDescent="0.25">
      <c r="A2091" s="33">
        <f t="shared" si="1056"/>
        <v>0.32750939239453369</v>
      </c>
      <c r="B2091" s="24">
        <f t="shared" si="1057"/>
        <v>6.4906076054663253E-3</v>
      </c>
      <c r="C2091" s="24">
        <f t="shared" si="1058"/>
        <v>0.55943053928836672</v>
      </c>
      <c r="D2091" s="24">
        <f t="shared" si="1059"/>
        <v>4.0058234026866103E-4</v>
      </c>
      <c r="E2091" s="24">
        <f t="shared" si="1060"/>
        <v>8.721550005973136E-2</v>
      </c>
      <c r="F2091" s="6">
        <f t="shared" si="1061"/>
        <v>0.49676274220519839</v>
      </c>
      <c r="G2091" s="94">
        <f t="shared" si="1067"/>
        <v>3.8318823298637947E-3</v>
      </c>
      <c r="H2091" s="6">
        <f t="shared" si="1054"/>
        <v>0.33134127472439751</v>
      </c>
      <c r="I2091" s="6">
        <f t="shared" si="1062"/>
        <v>9.3424900061157251E-2</v>
      </c>
      <c r="J2091" s="6">
        <f t="shared" si="1063"/>
        <v>0.95586949993884274</v>
      </c>
      <c r="K2091" s="6">
        <f t="shared" si="1064"/>
        <v>9.1242057692301592E-2</v>
      </c>
      <c r="L2091" s="94">
        <f t="shared" si="1065"/>
        <v>2.7188098622699949E-4</v>
      </c>
      <c r="M2091" s="94">
        <f t="shared" si="1068"/>
        <v>4.2364353111862707E-4</v>
      </c>
      <c r="N2091" s="6">
        <f t="shared" si="1055"/>
        <v>2.4343358107096927E-4</v>
      </c>
      <c r="O2091" s="6">
        <f t="shared" si="1069"/>
        <v>0.33109788009627439</v>
      </c>
      <c r="P2091" s="6">
        <f t="shared" si="1066"/>
        <v>0.33134131367734537</v>
      </c>
    </row>
    <row r="2092" spans="1:16" x14ac:dyDescent="0.25">
      <c r="A2092" s="33">
        <f t="shared" si="1056"/>
        <v>0.32750941187100763</v>
      </c>
      <c r="B2092" s="24">
        <f t="shared" si="1057"/>
        <v>6.4905881289923917E-3</v>
      </c>
      <c r="C2092" s="24">
        <f t="shared" si="1058"/>
        <v>0.55942969442575352</v>
      </c>
      <c r="D2092" s="24">
        <f t="shared" si="1059"/>
        <v>4.0058054431731463E-4</v>
      </c>
      <c r="E2092" s="24">
        <f t="shared" si="1060"/>
        <v>8.7215501855682706E-2</v>
      </c>
      <c r="F2092" s="6">
        <f t="shared" si="1061"/>
        <v>0.49676273197580456</v>
      </c>
      <c r="G2092" s="94">
        <f t="shared" si="1067"/>
        <v>3.8318821720506992E-3</v>
      </c>
      <c r="H2092" s="6">
        <f t="shared" si="1054"/>
        <v>0.33134129404305834</v>
      </c>
      <c r="I2092" s="6">
        <f t="shared" si="1062"/>
        <v>9.3424758969100838E-2</v>
      </c>
      <c r="J2092" s="6">
        <f t="shared" si="1063"/>
        <v>0.95586964103089911</v>
      </c>
      <c r="K2092" s="6">
        <f t="shared" si="1064"/>
        <v>9.1242046103296434E-2</v>
      </c>
      <c r="L2092" s="94">
        <f t="shared" si="1065"/>
        <v>2.7188102106182142E-4</v>
      </c>
      <c r="M2092" s="94">
        <f t="shared" si="1068"/>
        <v>4.2364353111862707E-4</v>
      </c>
      <c r="N2092" s="6">
        <f t="shared" si="1055"/>
        <v>2.4343359326315696E-4</v>
      </c>
      <c r="O2092" s="6">
        <f t="shared" si="1069"/>
        <v>0.33109788009627439</v>
      </c>
      <c r="P2092" s="6">
        <f t="shared" si="1066"/>
        <v>0.33134131368953756</v>
      </c>
    </row>
    <row r="2093" spans="1:16" x14ac:dyDescent="0.25">
      <c r="A2093" s="33">
        <f t="shared" si="1056"/>
        <v>0.32750942169424724</v>
      </c>
      <c r="B2093" s="24">
        <f t="shared" si="1057"/>
        <v>6.4905783057527811E-3</v>
      </c>
      <c r="C2093" s="24">
        <f t="shared" si="1058"/>
        <v>0.5594292683066775</v>
      </c>
      <c r="D2093" s="24">
        <f t="shared" si="1059"/>
        <v>4.0057963850443533E-4</v>
      </c>
      <c r="E2093" s="24">
        <f t="shared" si="1060"/>
        <v>8.7215502761495575E-2</v>
      </c>
      <c r="F2093" s="6">
        <f t="shared" si="1061"/>
        <v>0.49676272681646866</v>
      </c>
      <c r="G2093" s="94">
        <f t="shared" si="1067"/>
        <v>3.8318820924554886E-3</v>
      </c>
      <c r="H2093" s="6">
        <f t="shared" si="1054"/>
        <v>0.33134130378670273</v>
      </c>
      <c r="I2093" s="6">
        <f t="shared" si="1062"/>
        <v>9.3424687807215148E-2</v>
      </c>
      <c r="J2093" s="6">
        <f t="shared" si="1063"/>
        <v>0.95586971219278483</v>
      </c>
      <c r="K2093" s="6">
        <f t="shared" si="1064"/>
        <v>9.1242040258207799E-2</v>
      </c>
      <c r="L2093" s="94">
        <f t="shared" si="1065"/>
        <v>2.718810386313038E-4</v>
      </c>
      <c r="M2093" s="94">
        <f t="shared" si="1068"/>
        <v>4.2364353111862707E-4</v>
      </c>
      <c r="N2093" s="6">
        <f t="shared" si="1055"/>
        <v>2.434335994124758E-4</v>
      </c>
      <c r="O2093" s="6">
        <f t="shared" si="1069"/>
        <v>0.33109788009627439</v>
      </c>
      <c r="P2093" s="6">
        <f t="shared" si="1066"/>
        <v>0.33134131369568687</v>
      </c>
    </row>
    <row r="2094" spans="1:16" x14ac:dyDescent="0.25">
      <c r="A2094" s="33">
        <f t="shared" si="1056"/>
        <v>0.32750942664873928</v>
      </c>
      <c r="B2094" s="24">
        <f t="shared" si="1057"/>
        <v>6.4905733512607422E-3</v>
      </c>
      <c r="C2094" s="24">
        <f t="shared" si="1058"/>
        <v>0.55942905338728011</v>
      </c>
      <c r="D2094" s="24">
        <f t="shared" si="1059"/>
        <v>4.005791816449528E-4</v>
      </c>
      <c r="E2094" s="24">
        <f t="shared" si="1060"/>
        <v>8.721550321835507E-2</v>
      </c>
      <c r="F2094" s="6">
        <f t="shared" si="1061"/>
        <v>0.49676272421428486</v>
      </c>
      <c r="G2094" s="94">
        <f t="shared" si="1067"/>
        <v>3.8318820523105218E-3</v>
      </c>
      <c r="H2094" s="6">
        <f t="shared" si="1054"/>
        <v>0.33134130870104977</v>
      </c>
      <c r="I2094" s="6">
        <f t="shared" si="1062"/>
        <v>9.3424651915675783E-2</v>
      </c>
      <c r="J2094" s="6">
        <f t="shared" si="1063"/>
        <v>0.95586974808432412</v>
      </c>
      <c r="K2094" s="6">
        <f t="shared" si="1064"/>
        <v>9.1242037310151555E-2</v>
      </c>
      <c r="L2094" s="94">
        <f t="shared" si="1065"/>
        <v>2.7188104749273443E-4</v>
      </c>
      <c r="M2094" s="94">
        <f t="shared" si="1068"/>
        <v>4.2364353111862707E-4</v>
      </c>
      <c r="N2094" s="6">
        <f t="shared" si="1055"/>
        <v>2.4343360251397652E-4</v>
      </c>
      <c r="O2094" s="6">
        <f t="shared" si="1069"/>
        <v>0.33109788009627439</v>
      </c>
      <c r="P2094" s="6">
        <f t="shared" si="1066"/>
        <v>0.33134131369878839</v>
      </c>
    </row>
    <row r="2095" spans="1:16" x14ac:dyDescent="0.25">
      <c r="A2095" s="33">
        <f t="shared" si="1056"/>
        <v>0.32750942914760861</v>
      </c>
      <c r="B2095" s="24">
        <f t="shared" si="1057"/>
        <v>6.4905708523914085E-3</v>
      </c>
      <c r="C2095" s="24">
        <f t="shared" si="1058"/>
        <v>0.55942894498955864</v>
      </c>
      <c r="D2095" s="24">
        <f t="shared" si="1059"/>
        <v>4.0057895122136325E-4</v>
      </c>
      <c r="E2095" s="24">
        <f t="shared" si="1060"/>
        <v>8.7215503448778653E-2</v>
      </c>
      <c r="F2095" s="6">
        <f t="shared" si="1061"/>
        <v>0.49676272290183648</v>
      </c>
      <c r="G2095" s="94">
        <f t="shared" si="1067"/>
        <v>3.8318820320628376E-3</v>
      </c>
      <c r="H2095" s="6">
        <f t="shared" si="1054"/>
        <v>0.33134131117967147</v>
      </c>
      <c r="I2095" s="6">
        <f t="shared" si="1062"/>
        <v>9.3424633813256303E-2</v>
      </c>
      <c r="J2095" s="6">
        <f t="shared" si="1063"/>
        <v>0.95586976618674369</v>
      </c>
      <c r="K2095" s="6">
        <f t="shared" si="1064"/>
        <v>9.1242035823256476E-2</v>
      </c>
      <c r="L2095" s="94">
        <f t="shared" si="1065"/>
        <v>2.7188105196212722E-4</v>
      </c>
      <c r="M2095" s="94">
        <f t="shared" si="1068"/>
        <v>4.2364353111862707E-4</v>
      </c>
      <c r="N2095" s="6">
        <f t="shared" si="1055"/>
        <v>2.4343360407826401E-4</v>
      </c>
      <c r="O2095" s="6">
        <f t="shared" si="1069"/>
        <v>0.33109788009627439</v>
      </c>
      <c r="P2095" s="6">
        <f t="shared" si="1066"/>
        <v>0.33134131370035264</v>
      </c>
    </row>
    <row r="2096" spans="1:16" x14ac:dyDescent="0.25">
      <c r="A2096" s="33">
        <f t="shared" si="1056"/>
        <v>0.32750943040794922</v>
      </c>
      <c r="B2096" s="24">
        <f t="shared" si="1057"/>
        <v>6.4905695920507989E-3</v>
      </c>
      <c r="C2096" s="24">
        <f t="shared" si="1058"/>
        <v>0.55942889031760501</v>
      </c>
      <c r="D2096" s="24">
        <f t="shared" si="1059"/>
        <v>4.0057883500393634E-4</v>
      </c>
      <c r="E2096" s="24">
        <f t="shared" si="1060"/>
        <v>8.7215503564996077E-2</v>
      </c>
      <c r="F2096" s="6">
        <f t="shared" si="1061"/>
        <v>0.49676272223988438</v>
      </c>
      <c r="G2096" s="94">
        <f t="shared" si="1067"/>
        <v>3.8318820218506289E-3</v>
      </c>
      <c r="H2096" s="6">
        <f t="shared" si="1054"/>
        <v>0.33134131242979986</v>
      </c>
      <c r="I2096" s="6">
        <f t="shared" si="1062"/>
        <v>9.3424624683040039E-2</v>
      </c>
      <c r="J2096" s="6">
        <f t="shared" si="1063"/>
        <v>0.95586977531695994</v>
      </c>
      <c r="K2096" s="6">
        <f t="shared" si="1064"/>
        <v>9.1242035073319488E-2</v>
      </c>
      <c r="L2096" s="94">
        <f t="shared" si="1065"/>
        <v>2.7188105421633018E-4</v>
      </c>
      <c r="M2096" s="94">
        <f t="shared" si="1068"/>
        <v>4.2364353111862707E-4</v>
      </c>
      <c r="N2096" s="6">
        <f t="shared" si="1055"/>
        <v>2.4343360486723503E-4</v>
      </c>
      <c r="O2096" s="6">
        <f t="shared" si="1069"/>
        <v>0.33109788009627439</v>
      </c>
      <c r="P2096" s="6">
        <f t="shared" si="1066"/>
        <v>0.33134131370114162</v>
      </c>
    </row>
    <row r="2098" spans="1:16" x14ac:dyDescent="0.25">
      <c r="A2098" s="11" t="s">
        <v>75</v>
      </c>
      <c r="B2098" s="11"/>
      <c r="C2098" s="11"/>
      <c r="D2098" s="11"/>
      <c r="E2098" s="11"/>
      <c r="F2098">
        <f>F2065+1</f>
        <v>64</v>
      </c>
      <c r="G2098" t="s">
        <v>76</v>
      </c>
      <c r="H2098">
        <f>D$18/100</f>
        <v>0.7</v>
      </c>
      <c r="K2098" t="s">
        <v>15</v>
      </c>
    </row>
    <row r="2099" spans="1:16" x14ac:dyDescent="0.25">
      <c r="A2099" s="4" t="s">
        <v>82</v>
      </c>
      <c r="B2099" s="4" t="s">
        <v>185</v>
      </c>
      <c r="C2099" s="4" t="s">
        <v>186</v>
      </c>
      <c r="D2099" s="4" t="s">
        <v>187</v>
      </c>
      <c r="E2099" s="4" t="s">
        <v>188</v>
      </c>
      <c r="F2099" s="4" t="s">
        <v>79</v>
      </c>
      <c r="G2099" s="4" t="s">
        <v>81</v>
      </c>
      <c r="H2099" s="4" t="s">
        <v>84</v>
      </c>
      <c r="I2099" s="4" t="s">
        <v>60</v>
      </c>
      <c r="J2099" s="4" t="s">
        <v>190</v>
      </c>
      <c r="K2099" s="4" t="s">
        <v>86</v>
      </c>
      <c r="L2099" s="4" t="s">
        <v>88</v>
      </c>
      <c r="M2099" s="4" t="s">
        <v>88</v>
      </c>
      <c r="N2099" s="4" t="s">
        <v>90</v>
      </c>
      <c r="O2099" s="4" t="s">
        <v>92</v>
      </c>
      <c r="P2099" s="4" t="s">
        <v>92</v>
      </c>
    </row>
    <row r="2100" spans="1:16" x14ac:dyDescent="0.25">
      <c r="A2100" s="4" t="s">
        <v>77</v>
      </c>
      <c r="B2100" s="4" t="s">
        <v>10</v>
      </c>
      <c r="C2100" s="4" t="s">
        <v>57</v>
      </c>
      <c r="D2100" s="4" t="s">
        <v>59</v>
      </c>
      <c r="E2100" s="4" t="s">
        <v>189</v>
      </c>
      <c r="F2100" s="4" t="s">
        <v>78</v>
      </c>
      <c r="G2100" s="4" t="s">
        <v>80</v>
      </c>
      <c r="H2100" s="4" t="s">
        <v>83</v>
      </c>
      <c r="I2100" s="4" t="s">
        <v>61</v>
      </c>
      <c r="J2100" s="4" t="s">
        <v>191</v>
      </c>
      <c r="K2100" s="4" t="s">
        <v>85</v>
      </c>
      <c r="L2100" s="4" t="s">
        <v>87</v>
      </c>
      <c r="M2100" s="4" t="s">
        <v>28</v>
      </c>
      <c r="N2100" s="4" t="s">
        <v>89</v>
      </c>
      <c r="O2100" s="4" t="s">
        <v>32</v>
      </c>
      <c r="P2100" s="4" t="s">
        <v>91</v>
      </c>
    </row>
    <row r="2101" spans="1:16" x14ac:dyDescent="0.25">
      <c r="A2101" s="4" t="s">
        <v>0</v>
      </c>
      <c r="B2101" s="4" t="s">
        <v>0</v>
      </c>
      <c r="C2101" s="4" t="s">
        <v>97</v>
      </c>
      <c r="D2101" s="4" t="s">
        <v>17</v>
      </c>
      <c r="E2101" s="4" t="s">
        <v>17</v>
      </c>
      <c r="F2101" s="4" t="s">
        <v>22</v>
      </c>
      <c r="G2101" s="4" t="s">
        <v>0</v>
      </c>
      <c r="H2101" s="4" t="s">
        <v>0</v>
      </c>
      <c r="I2101" s="4" t="s">
        <v>0</v>
      </c>
      <c r="J2101" s="4" t="s">
        <v>0</v>
      </c>
      <c r="K2101" s="4" t="s">
        <v>0</v>
      </c>
      <c r="L2101" s="4" t="s">
        <v>20</v>
      </c>
      <c r="M2101" s="4" t="s">
        <v>20</v>
      </c>
      <c r="N2101" s="4" t="s">
        <v>0</v>
      </c>
      <c r="O2101" s="4" t="s">
        <v>0</v>
      </c>
      <c r="P2101" s="4" t="s">
        <v>0</v>
      </c>
    </row>
    <row r="2102" spans="1:16" x14ac:dyDescent="0.25">
      <c r="A2102" s="24">
        <v>0.2</v>
      </c>
      <c r="B2102" s="24">
        <f>IF(A2102&lt;0.167,A2102,2*0.167-A2102)</f>
        <v>0.13400000000000001</v>
      </c>
      <c r="C2102" s="24">
        <f>2*ACOS((0.167-B2102)/0.167)</f>
        <v>2.7437647987045688</v>
      </c>
      <c r="D2102" s="24">
        <f>0.167^2*(C2102-SIN(C2102))/2</f>
        <v>3.2858095406100046E-2</v>
      </c>
      <c r="E2102" s="24">
        <f>IF(A2102&lt;0.167,D2102,3.1416*(0.167)^2-D2102)</f>
        <v>5.4757986993899971E-2</v>
      </c>
      <c r="F2102" s="6">
        <f>$D$19/E2102</f>
        <v>0.7912162837048089</v>
      </c>
      <c r="G2102" s="94">
        <f>F2102^2/(2*32.2)</f>
        <v>9.7208572608641092E-3</v>
      </c>
      <c r="H2102" s="6">
        <f t="shared" ref="H2102:H2129" si="1070">A2102+G2102</f>
        <v>0.20972085726086412</v>
      </c>
      <c r="I2102" s="6">
        <f>0.167*C2102</f>
        <v>0.45820872138366303</v>
      </c>
      <c r="J2102" s="6">
        <f>IF(A2102&lt;0.167,I2102,(2*3.1416*0.167-I2102))</f>
        <v>0.59108567861633698</v>
      </c>
      <c r="K2102" s="6">
        <f>E2102/J2102</f>
        <v>9.2639678095537803E-2</v>
      </c>
      <c r="L2102" s="94">
        <f>($D$21^2)*(F2102^2)/(($D$20^2)*(K2102^1.333))</f>
        <v>6.7588190163551704E-4</v>
      </c>
      <c r="M2102" s="94">
        <f>D2085</f>
        <v>4.007988589309497E-4</v>
      </c>
      <c r="N2102" s="6">
        <f t="shared" ref="N2102:N2129" si="1071">((M2102+L2102)/2)*D$30</f>
        <v>3.7683826619826336E-4</v>
      </c>
      <c r="O2102" s="6">
        <f>H2096</f>
        <v>0.33134131242979986</v>
      </c>
      <c r="P2102" s="6">
        <f>N2102+O2102</f>
        <v>0.33171815069599814</v>
      </c>
    </row>
    <row r="2103" spans="1:16" x14ac:dyDescent="0.25">
      <c r="A2103" s="33">
        <f t="shared" ref="A2103:A2129" si="1072">A2102+(P2102-H2102)/2</f>
        <v>0.26099864671756701</v>
      </c>
      <c r="B2103" s="24">
        <f t="shared" ref="B2103:B2129" si="1073">IF(A2103&lt;0.167,A2103,2*0.167-A2103)</f>
        <v>7.3001353282433012E-2</v>
      </c>
      <c r="C2103" s="24">
        <f t="shared" ref="C2103:C2129" si="1074">2*ACOS((0.167-B2103)/0.167)</f>
        <v>1.9458939847922101</v>
      </c>
      <c r="D2103" s="24">
        <f t="shared" ref="D2103:D2129" si="1075">0.167^2*(C2103-SIN(C2103))/2</f>
        <v>1.415955398603121E-2</v>
      </c>
      <c r="E2103" s="24">
        <f t="shared" ref="E2103:E2129" si="1076">IF(A2103&lt;0.167,D2103,3.1416*(0.167)^2-D2103)</f>
        <v>7.3456528413968811E-2</v>
      </c>
      <c r="F2103" s="6">
        <f t="shared" ref="F2103:F2129" si="1077">$D$19/E2103</f>
        <v>0.58981021711653403</v>
      </c>
      <c r="G2103" s="94">
        <f>F2103^2/2/32.2</f>
        <v>5.4018026741467851E-3</v>
      </c>
      <c r="H2103" s="6">
        <f t="shared" si="1070"/>
        <v>0.26640044939171381</v>
      </c>
      <c r="I2103" s="6">
        <f t="shared" ref="I2103:I2129" si="1078">0.167*C2103</f>
        <v>0.32496429546029909</v>
      </c>
      <c r="J2103" s="6">
        <f t="shared" ref="J2103:J2129" si="1079">IF(A2103&lt;0.167,I2103,(2*3.1416*0.167-I2103))</f>
        <v>0.72433010453970081</v>
      </c>
      <c r="K2103" s="6">
        <f t="shared" ref="K2103:K2129" si="1080">E2103/J2103</f>
        <v>0.10141305456391207</v>
      </c>
      <c r="L2103" s="94">
        <f t="shared" ref="L2103:L2129" si="1081">($D$21^2)*(F2103^2)/(($D$20^2)*(K2103^1.333))</f>
        <v>3.3290651693708494E-4</v>
      </c>
      <c r="M2103" s="94">
        <f>M2102</f>
        <v>4.007988589309497E-4</v>
      </c>
      <c r="N2103" s="6">
        <f t="shared" si="1071"/>
        <v>2.567968815538121E-4</v>
      </c>
      <c r="O2103" s="6">
        <f>O2102</f>
        <v>0.33134131242979986</v>
      </c>
      <c r="P2103" s="6">
        <f t="shared" ref="P2103:P2129" si="1082">N2103+O2103</f>
        <v>0.33159810931135369</v>
      </c>
    </row>
    <row r="2104" spans="1:16" x14ac:dyDescent="0.25">
      <c r="A2104" s="33">
        <f t="shared" si="1072"/>
        <v>0.29359747667738695</v>
      </c>
      <c r="B2104" s="24">
        <f t="shared" si="1073"/>
        <v>4.0402523322613071E-2</v>
      </c>
      <c r="C2104" s="24">
        <f t="shared" si="1074"/>
        <v>1.4208992376284242</v>
      </c>
      <c r="D2104" s="24">
        <f t="shared" si="1075"/>
        <v>6.0255967461269582E-3</v>
      </c>
      <c r="E2104" s="24">
        <f t="shared" si="1076"/>
        <v>8.1590485653873057E-2</v>
      </c>
      <c r="F2104" s="6">
        <f t="shared" si="1077"/>
        <v>0.53101057831996323</v>
      </c>
      <c r="G2104" s="94">
        <f t="shared" ref="G2104:G2129" si="1083">F2104^2/2/32.2</f>
        <v>4.3784508429767352E-3</v>
      </c>
      <c r="H2104" s="6">
        <f t="shared" si="1070"/>
        <v>0.29797592752036367</v>
      </c>
      <c r="I2104" s="6">
        <f t="shared" si="1078"/>
        <v>0.23729017268394687</v>
      </c>
      <c r="J2104" s="6">
        <f t="shared" si="1079"/>
        <v>0.81200422731605304</v>
      </c>
      <c r="K2104" s="6">
        <f t="shared" si="1080"/>
        <v>0.10048037055614481</v>
      </c>
      <c r="L2104" s="94">
        <f t="shared" si="1081"/>
        <v>2.7318251770361784E-4</v>
      </c>
      <c r="M2104" s="94">
        <f t="shared" ref="M2104:M2129" si="1084">M2103</f>
        <v>4.007988589309497E-4</v>
      </c>
      <c r="N2104" s="6">
        <f t="shared" si="1071"/>
        <v>2.3589348182209862E-4</v>
      </c>
      <c r="O2104" s="6">
        <f t="shared" ref="O2104:O2129" si="1085">O2103</f>
        <v>0.33134131242979986</v>
      </c>
      <c r="P2104" s="6">
        <f t="shared" si="1082"/>
        <v>0.33157720591162199</v>
      </c>
    </row>
    <row r="2105" spans="1:16" x14ac:dyDescent="0.25">
      <c r="A2105" s="33">
        <f t="shared" si="1072"/>
        <v>0.31039811587301613</v>
      </c>
      <c r="B2105" s="24">
        <f t="shared" si="1073"/>
        <v>2.3601884126983885E-2</v>
      </c>
      <c r="C2105" s="24">
        <f t="shared" si="1074"/>
        <v>1.0762493192928679</v>
      </c>
      <c r="D2105" s="24">
        <f t="shared" si="1075"/>
        <v>2.7340355596307455E-3</v>
      </c>
      <c r="E2105" s="24">
        <f t="shared" si="1076"/>
        <v>8.4882046840369277E-2</v>
      </c>
      <c r="F2105" s="6">
        <f t="shared" si="1077"/>
        <v>0.51041901774527598</v>
      </c>
      <c r="G2105" s="94">
        <f t="shared" si="1083"/>
        <v>4.0454592185722405E-3</v>
      </c>
      <c r="H2105" s="6">
        <f t="shared" si="1070"/>
        <v>0.31444357509158838</v>
      </c>
      <c r="I2105" s="6">
        <f t="shared" si="1078"/>
        <v>0.17973363632190895</v>
      </c>
      <c r="J2105" s="6">
        <f t="shared" si="1079"/>
        <v>0.86956076367809099</v>
      </c>
      <c r="K2105" s="6">
        <f t="shared" si="1080"/>
        <v>9.7614853827273626E-2</v>
      </c>
      <c r="L2105" s="94">
        <f t="shared" si="1081"/>
        <v>2.623311262054978E-4</v>
      </c>
      <c r="M2105" s="94">
        <f t="shared" si="1084"/>
        <v>4.007988589309497E-4</v>
      </c>
      <c r="N2105" s="6">
        <f t="shared" si="1071"/>
        <v>2.3209549479775662E-4</v>
      </c>
      <c r="O2105" s="6">
        <f t="shared" si="1085"/>
        <v>0.33134131242979986</v>
      </c>
      <c r="P2105" s="6">
        <f t="shared" si="1082"/>
        <v>0.33157340792459761</v>
      </c>
    </row>
    <row r="2106" spans="1:16" x14ac:dyDescent="0.25">
      <c r="A2106" s="33">
        <f t="shared" si="1072"/>
        <v>0.31896303228952072</v>
      </c>
      <c r="B2106" s="24">
        <f t="shared" si="1073"/>
        <v>1.5036967710479299E-2</v>
      </c>
      <c r="C2106" s="24">
        <f t="shared" si="1074"/>
        <v>0.85522577147507528</v>
      </c>
      <c r="D2106" s="24">
        <f t="shared" si="1075"/>
        <v>1.4015159452166377E-3</v>
      </c>
      <c r="E2106" s="24">
        <f t="shared" si="1076"/>
        <v>8.6214566454783384E-2</v>
      </c>
      <c r="F2106" s="6">
        <f t="shared" si="1077"/>
        <v>0.50253005674154261</v>
      </c>
      <c r="G2106" s="94">
        <f t="shared" si="1083"/>
        <v>3.9213735703207764E-3</v>
      </c>
      <c r="H2106" s="6">
        <f t="shared" si="1070"/>
        <v>0.32288440585984152</v>
      </c>
      <c r="I2106" s="6">
        <f t="shared" si="1078"/>
        <v>0.14282270383633758</v>
      </c>
      <c r="J2106" s="6">
        <f t="shared" si="1079"/>
        <v>0.90647169616366241</v>
      </c>
      <c r="K2106" s="6">
        <f t="shared" si="1080"/>
        <v>9.5110047913969778E-2</v>
      </c>
      <c r="L2106" s="94">
        <f t="shared" si="1081"/>
        <v>2.6325045321835041E-4</v>
      </c>
      <c r="M2106" s="94">
        <f t="shared" si="1084"/>
        <v>4.007988589309497E-4</v>
      </c>
      <c r="N2106" s="6">
        <f t="shared" si="1071"/>
        <v>2.3241725925225503E-4</v>
      </c>
      <c r="O2106" s="6">
        <f t="shared" si="1085"/>
        <v>0.33134131242979986</v>
      </c>
      <c r="P2106" s="6">
        <f t="shared" si="1082"/>
        <v>0.33157372968905213</v>
      </c>
    </row>
    <row r="2107" spans="1:16" x14ac:dyDescent="0.25">
      <c r="A2107" s="33">
        <f t="shared" si="1072"/>
        <v>0.32330769420412603</v>
      </c>
      <c r="B2107" s="24">
        <f t="shared" si="1073"/>
        <v>1.0692305795873991E-2</v>
      </c>
      <c r="C2107" s="24">
        <f t="shared" si="1074"/>
        <v>0.71956048041087373</v>
      </c>
      <c r="D2107" s="24">
        <f t="shared" si="1075"/>
        <v>8.4373017652973343E-4</v>
      </c>
      <c r="E2107" s="24">
        <f t="shared" si="1076"/>
        <v>8.6772352223470281E-2</v>
      </c>
      <c r="F2107" s="6">
        <f t="shared" si="1077"/>
        <v>0.4992997177360266</v>
      </c>
      <c r="G2107" s="94">
        <f t="shared" si="1083"/>
        <v>3.8711212442744695E-3</v>
      </c>
      <c r="H2107" s="6">
        <f t="shared" si="1070"/>
        <v>0.3271788154484005</v>
      </c>
      <c r="I2107" s="6">
        <f t="shared" si="1078"/>
        <v>0.12016660022861592</v>
      </c>
      <c r="J2107" s="6">
        <f t="shared" si="1079"/>
        <v>0.92912779977138404</v>
      </c>
      <c r="K2107" s="6">
        <f t="shared" si="1080"/>
        <v>9.3391191443008156E-2</v>
      </c>
      <c r="L2107" s="94">
        <f t="shared" si="1081"/>
        <v>2.6627211609618054E-4</v>
      </c>
      <c r="M2107" s="94">
        <f t="shared" si="1084"/>
        <v>4.007988589309497E-4</v>
      </c>
      <c r="N2107" s="6">
        <f t="shared" si="1071"/>
        <v>2.3347484125949559E-4</v>
      </c>
      <c r="O2107" s="6">
        <f t="shared" si="1085"/>
        <v>0.33134131242979986</v>
      </c>
      <c r="P2107" s="6">
        <f t="shared" si="1082"/>
        <v>0.33157478727105938</v>
      </c>
    </row>
    <row r="2108" spans="1:16" x14ac:dyDescent="0.25">
      <c r="A2108" s="33">
        <f t="shared" si="1072"/>
        <v>0.32550568011545544</v>
      </c>
      <c r="B2108" s="24">
        <f t="shared" si="1073"/>
        <v>8.4943198845445766E-3</v>
      </c>
      <c r="C2108" s="24">
        <f t="shared" si="1074"/>
        <v>0.6406330073018851</v>
      </c>
      <c r="D2108" s="24">
        <f t="shared" si="1075"/>
        <v>5.9863673169219332E-4</v>
      </c>
      <c r="E2108" s="24">
        <f t="shared" si="1076"/>
        <v>8.7017445668307825E-2</v>
      </c>
      <c r="F2108" s="6">
        <f t="shared" si="1077"/>
        <v>0.49789338953498058</v>
      </c>
      <c r="G2108" s="94">
        <f t="shared" si="1083"/>
        <v>3.8493451450719238E-3</v>
      </c>
      <c r="H2108" s="6">
        <f t="shared" si="1070"/>
        <v>0.32935502526052735</v>
      </c>
      <c r="I2108" s="6">
        <f t="shared" si="1078"/>
        <v>0.10698571221941482</v>
      </c>
      <c r="J2108" s="6">
        <f t="shared" si="1079"/>
        <v>0.94230868778058519</v>
      </c>
      <c r="K2108" s="6">
        <f t="shared" si="1080"/>
        <v>9.2344946827625632E-2</v>
      </c>
      <c r="L2108" s="94">
        <f t="shared" si="1081"/>
        <v>2.6878055438373069E-4</v>
      </c>
      <c r="M2108" s="94">
        <f t="shared" si="1084"/>
        <v>4.007988589309497E-4</v>
      </c>
      <c r="N2108" s="6">
        <f t="shared" si="1071"/>
        <v>2.3435279466013813E-4</v>
      </c>
      <c r="O2108" s="6">
        <f t="shared" si="1085"/>
        <v>0.33134131242979986</v>
      </c>
      <c r="P2108" s="6">
        <f t="shared" si="1082"/>
        <v>0.33157566522446003</v>
      </c>
    </row>
    <row r="2109" spans="1:16" x14ac:dyDescent="0.25">
      <c r="A2109" s="33">
        <f t="shared" si="1072"/>
        <v>0.32661600009742175</v>
      </c>
      <c r="B2109" s="24">
        <f t="shared" si="1073"/>
        <v>7.3839999025782643E-3</v>
      </c>
      <c r="C2109" s="24">
        <f t="shared" si="1074"/>
        <v>0.59696098168573419</v>
      </c>
      <c r="D2109" s="24">
        <f t="shared" si="1075"/>
        <v>4.8567747912493618E-4</v>
      </c>
      <c r="E2109" s="24">
        <f t="shared" si="1076"/>
        <v>8.7130404920875079E-2</v>
      </c>
      <c r="F2109" s="6">
        <f t="shared" si="1077"/>
        <v>0.49724790114099082</v>
      </c>
      <c r="G2109" s="94">
        <f t="shared" si="1083"/>
        <v>3.8393707327503191E-3</v>
      </c>
      <c r="H2109" s="6">
        <f t="shared" si="1070"/>
        <v>0.33045537083017207</v>
      </c>
      <c r="I2109" s="6">
        <f t="shared" si="1078"/>
        <v>9.9692483941517612E-2</v>
      </c>
      <c r="J2109" s="6">
        <f t="shared" si="1079"/>
        <v>0.94960191605848232</v>
      </c>
      <c r="K2109" s="6">
        <f t="shared" si="1080"/>
        <v>9.1754664188682042E-2</v>
      </c>
      <c r="L2109" s="94">
        <f t="shared" si="1081"/>
        <v>2.7038551863457945E-4</v>
      </c>
      <c r="M2109" s="94">
        <f t="shared" si="1084"/>
        <v>4.007988589309497E-4</v>
      </c>
      <c r="N2109" s="6">
        <f t="shared" si="1071"/>
        <v>2.3491453214793519E-4</v>
      </c>
      <c r="O2109" s="6">
        <f t="shared" si="1085"/>
        <v>0.33134131242979986</v>
      </c>
      <c r="P2109" s="6">
        <f t="shared" si="1082"/>
        <v>0.33157622696194777</v>
      </c>
    </row>
    <row r="2110" spans="1:16" x14ac:dyDescent="0.25">
      <c r="A2110" s="33">
        <f t="shared" si="1072"/>
        <v>0.32717642816330961</v>
      </c>
      <c r="B2110" s="24">
        <f t="shared" si="1073"/>
        <v>6.8235718366904119E-3</v>
      </c>
      <c r="C2110" s="24">
        <f t="shared" si="1074"/>
        <v>0.57369703847618858</v>
      </c>
      <c r="D2110" s="24">
        <f t="shared" si="1075"/>
        <v>4.3166795559641179E-4</v>
      </c>
      <c r="E2110" s="24">
        <f t="shared" si="1076"/>
        <v>8.7184414444403599E-2</v>
      </c>
      <c r="F2110" s="6">
        <f t="shared" si="1077"/>
        <v>0.4969398630313433</v>
      </c>
      <c r="G2110" s="94">
        <f t="shared" si="1083"/>
        <v>3.8346153333790405E-3</v>
      </c>
      <c r="H2110" s="6">
        <f t="shared" si="1070"/>
        <v>0.33101104349668864</v>
      </c>
      <c r="I2110" s="6">
        <f t="shared" si="1078"/>
        <v>9.5807405425523504E-2</v>
      </c>
      <c r="J2110" s="6">
        <f t="shared" si="1079"/>
        <v>0.9534869945744765</v>
      </c>
      <c r="K2110" s="6">
        <f t="shared" si="1080"/>
        <v>9.1437444810993335E-2</v>
      </c>
      <c r="L2110" s="94">
        <f t="shared" si="1081"/>
        <v>2.713001950932452E-4</v>
      </c>
      <c r="M2110" s="94">
        <f t="shared" si="1084"/>
        <v>4.007988589309497E-4</v>
      </c>
      <c r="N2110" s="6">
        <f t="shared" si="1071"/>
        <v>2.3523466890846818E-4</v>
      </c>
      <c r="O2110" s="6">
        <f t="shared" si="1085"/>
        <v>0.33134131242979986</v>
      </c>
      <c r="P2110" s="6">
        <f t="shared" si="1082"/>
        <v>0.33157654709870832</v>
      </c>
    </row>
    <row r="2111" spans="1:16" x14ac:dyDescent="0.25">
      <c r="A2111" s="33">
        <f t="shared" si="1072"/>
        <v>0.32745917996431945</v>
      </c>
      <c r="B2111" s="24">
        <f t="shared" si="1073"/>
        <v>6.5408200356805724E-3</v>
      </c>
      <c r="C2111" s="24">
        <f t="shared" si="1074"/>
        <v>0.56160457062072089</v>
      </c>
      <c r="D2111" s="24">
        <f t="shared" si="1075"/>
        <v>4.0522126355755007E-4</v>
      </c>
      <c r="E2111" s="24">
        <f t="shared" si="1076"/>
        <v>8.7210861136442469E-2</v>
      </c>
      <c r="F2111" s="6">
        <f t="shared" si="1077"/>
        <v>0.49678916602700041</v>
      </c>
      <c r="G2111" s="94">
        <f t="shared" si="1083"/>
        <v>3.832289991953456E-3</v>
      </c>
      <c r="H2111" s="6">
        <f t="shared" si="1070"/>
        <v>0.3312914699562729</v>
      </c>
      <c r="I2111" s="6">
        <f t="shared" si="1078"/>
        <v>9.378796329366039E-2</v>
      </c>
      <c r="J2111" s="6">
        <f t="shared" si="1079"/>
        <v>0.95550643670633961</v>
      </c>
      <c r="K2111" s="6">
        <f t="shared" si="1080"/>
        <v>9.1271871947886635E-2</v>
      </c>
      <c r="L2111" s="94">
        <f t="shared" si="1081"/>
        <v>2.7179151983345445E-4</v>
      </c>
      <c r="M2111" s="94">
        <f t="shared" si="1084"/>
        <v>4.007988589309497E-4</v>
      </c>
      <c r="N2111" s="6">
        <f t="shared" si="1071"/>
        <v>2.3540663256754147E-4</v>
      </c>
      <c r="O2111" s="6">
        <f t="shared" si="1085"/>
        <v>0.33134131242979986</v>
      </c>
      <c r="P2111" s="6">
        <f t="shared" si="1082"/>
        <v>0.33157671906236741</v>
      </c>
    </row>
    <row r="2112" spans="1:16" x14ac:dyDescent="0.25">
      <c r="A2112" s="33">
        <f t="shared" si="1072"/>
        <v>0.3276018045173667</v>
      </c>
      <c r="B2112" s="24">
        <f t="shared" si="1073"/>
        <v>6.3981954826333176E-3</v>
      </c>
      <c r="C2112" s="24">
        <f t="shared" si="1074"/>
        <v>0.55540774441633678</v>
      </c>
      <c r="D2112" s="24">
        <f t="shared" si="1075"/>
        <v>3.9209069614640218E-4</v>
      </c>
      <c r="E2112" s="24">
        <f t="shared" si="1076"/>
        <v>8.7223991703853615E-2</v>
      </c>
      <c r="F2112" s="6">
        <f t="shared" si="1077"/>
        <v>0.4967143801394685</v>
      </c>
      <c r="G2112" s="94">
        <f t="shared" si="1083"/>
        <v>3.8311362645549133E-3</v>
      </c>
      <c r="H2112" s="6">
        <f t="shared" si="1070"/>
        <v>0.33143294078192159</v>
      </c>
      <c r="I2112" s="6">
        <f t="shared" si="1078"/>
        <v>9.2753093317528248E-2</v>
      </c>
      <c r="J2112" s="6">
        <f t="shared" si="1079"/>
        <v>0.95654130668247173</v>
      </c>
      <c r="K2112" s="6">
        <f t="shared" si="1080"/>
        <v>9.1186853191284112E-2</v>
      </c>
      <c r="L2112" s="94">
        <f t="shared" si="1081"/>
        <v>2.7204743793138422E-4</v>
      </c>
      <c r="M2112" s="94">
        <f t="shared" si="1084"/>
        <v>4.007988589309497E-4</v>
      </c>
      <c r="N2112" s="6">
        <f t="shared" si="1071"/>
        <v>2.3549620390181687E-4</v>
      </c>
      <c r="O2112" s="6">
        <f t="shared" si="1085"/>
        <v>0.33134131242979986</v>
      </c>
      <c r="P2112" s="6">
        <f t="shared" si="1082"/>
        <v>0.3315768086337017</v>
      </c>
    </row>
    <row r="2113" spans="1:16" x14ac:dyDescent="0.25">
      <c r="A2113" s="33">
        <f t="shared" si="1072"/>
        <v>0.32767373844325676</v>
      </c>
      <c r="B2113" s="24">
        <f t="shared" si="1073"/>
        <v>6.3262615567432623E-3</v>
      </c>
      <c r="C2113" s="24">
        <f t="shared" si="1074"/>
        <v>0.55225663228083821</v>
      </c>
      <c r="D2113" s="24">
        <f t="shared" si="1075"/>
        <v>3.8552221781559386E-4</v>
      </c>
      <c r="E2113" s="24">
        <f t="shared" si="1076"/>
        <v>8.7230560182184419E-2</v>
      </c>
      <c r="F2113" s="6">
        <f t="shared" si="1077"/>
        <v>0.49667697744899247</v>
      </c>
      <c r="G2113" s="94">
        <f t="shared" si="1083"/>
        <v>3.8305593156501084E-3</v>
      </c>
      <c r="H2113" s="6">
        <f t="shared" si="1070"/>
        <v>0.33150429775890689</v>
      </c>
      <c r="I2113" s="6">
        <f t="shared" si="1078"/>
        <v>9.2226857590899991E-2</v>
      </c>
      <c r="J2113" s="6">
        <f t="shared" si="1079"/>
        <v>0.95706754240909997</v>
      </c>
      <c r="K2113" s="6">
        <f t="shared" si="1080"/>
        <v>9.1143577978426094E-2</v>
      </c>
      <c r="L2113" s="94">
        <f t="shared" si="1081"/>
        <v>2.7217863877306351E-4</v>
      </c>
      <c r="M2113" s="94">
        <f t="shared" si="1084"/>
        <v>4.007988589309497E-4</v>
      </c>
      <c r="N2113" s="6">
        <f t="shared" si="1071"/>
        <v>2.3554212419640459E-4</v>
      </c>
      <c r="O2113" s="6">
        <f t="shared" si="1085"/>
        <v>0.33134131242979986</v>
      </c>
      <c r="P2113" s="6">
        <f t="shared" si="1082"/>
        <v>0.33157685455399627</v>
      </c>
    </row>
    <row r="2114" spans="1:16" x14ac:dyDescent="0.25">
      <c r="A2114" s="33">
        <f t="shared" si="1072"/>
        <v>0.32771001684080148</v>
      </c>
      <c r="B2114" s="24">
        <f t="shared" si="1073"/>
        <v>6.2899831591985422E-3</v>
      </c>
      <c r="C2114" s="24">
        <f t="shared" si="1074"/>
        <v>0.55066076914858408</v>
      </c>
      <c r="D2114" s="24">
        <f t="shared" si="1075"/>
        <v>3.822233810316142E-4</v>
      </c>
      <c r="E2114" s="24">
        <f t="shared" si="1076"/>
        <v>8.7233859018968407E-2</v>
      </c>
      <c r="F2114" s="6">
        <f t="shared" si="1077"/>
        <v>0.49665819510574422</v>
      </c>
      <c r="G2114" s="94">
        <f t="shared" si="1083"/>
        <v>3.830269608162973E-3</v>
      </c>
      <c r="H2114" s="6">
        <f t="shared" si="1070"/>
        <v>0.33154028644896444</v>
      </c>
      <c r="I2114" s="6">
        <f t="shared" si="1078"/>
        <v>9.1960348447813547E-2</v>
      </c>
      <c r="J2114" s="6">
        <f t="shared" si="1079"/>
        <v>0.95733405155218643</v>
      </c>
      <c r="K2114" s="6">
        <f t="shared" si="1080"/>
        <v>9.1121650668886806E-2</v>
      </c>
      <c r="L2114" s="94">
        <f t="shared" si="1081"/>
        <v>2.7224535741170891E-4</v>
      </c>
      <c r="M2114" s="94">
        <f t="shared" si="1084"/>
        <v>4.007988589309497E-4</v>
      </c>
      <c r="N2114" s="6">
        <f t="shared" si="1071"/>
        <v>2.3556547571993052E-4</v>
      </c>
      <c r="O2114" s="6">
        <f t="shared" si="1085"/>
        <v>0.33134131242979986</v>
      </c>
      <c r="P2114" s="6">
        <f t="shared" si="1082"/>
        <v>0.33157687790551982</v>
      </c>
    </row>
    <row r="2115" spans="1:16" x14ac:dyDescent="0.25">
      <c r="A2115" s="33">
        <f t="shared" si="1072"/>
        <v>0.32772831256907919</v>
      </c>
      <c r="B2115" s="24">
        <f t="shared" si="1073"/>
        <v>6.2716874309208248E-3</v>
      </c>
      <c r="C2115" s="24">
        <f t="shared" si="1074"/>
        <v>0.54985423977485981</v>
      </c>
      <c r="D2115" s="24">
        <f t="shared" si="1075"/>
        <v>3.8056326180449605E-4</v>
      </c>
      <c r="E2115" s="24">
        <f t="shared" si="1076"/>
        <v>8.7235519138195522E-2</v>
      </c>
      <c r="F2115" s="6">
        <f t="shared" si="1077"/>
        <v>0.49664874354487604</v>
      </c>
      <c r="G2115" s="94">
        <f t="shared" si="1083"/>
        <v>3.8301238270916776E-3</v>
      </c>
      <c r="H2115" s="6">
        <f t="shared" si="1070"/>
        <v>0.33155843639617089</v>
      </c>
      <c r="I2115" s="6">
        <f t="shared" si="1078"/>
        <v>9.1825658042401587E-2</v>
      </c>
      <c r="J2115" s="6">
        <f t="shared" si="1079"/>
        <v>0.95746874195759835</v>
      </c>
      <c r="K2115" s="6">
        <f t="shared" si="1080"/>
        <v>9.1110566136955687E-2</v>
      </c>
      <c r="L2115" s="94">
        <f t="shared" si="1081"/>
        <v>2.7227914576343171E-4</v>
      </c>
      <c r="M2115" s="94">
        <f t="shared" si="1084"/>
        <v>4.007988589309497E-4</v>
      </c>
      <c r="N2115" s="6">
        <f t="shared" si="1071"/>
        <v>2.3557730164303347E-4</v>
      </c>
      <c r="O2115" s="6">
        <f t="shared" si="1085"/>
        <v>0.33134131242979986</v>
      </c>
      <c r="P2115" s="6">
        <f t="shared" si="1082"/>
        <v>0.33157688973144289</v>
      </c>
    </row>
    <row r="2116" spans="1:16" x14ac:dyDescent="0.25">
      <c r="A2116" s="33">
        <f t="shared" si="1072"/>
        <v>0.32773753923671523</v>
      </c>
      <c r="B2116" s="24">
        <f t="shared" si="1073"/>
        <v>6.262460763284794E-3</v>
      </c>
      <c r="C2116" s="24">
        <f t="shared" si="1074"/>
        <v>0.54944706351479677</v>
      </c>
      <c r="D2116" s="24">
        <f t="shared" si="1075"/>
        <v>3.7972695175684097E-4</v>
      </c>
      <c r="E2116" s="24">
        <f t="shared" si="1076"/>
        <v>8.723635544824318E-2</v>
      </c>
      <c r="F2116" s="6">
        <f t="shared" si="1077"/>
        <v>0.49664398231508544</v>
      </c>
      <c r="G2116" s="94">
        <f t="shared" si="1083"/>
        <v>3.8300503908351999E-3</v>
      </c>
      <c r="H2116" s="6">
        <f t="shared" si="1070"/>
        <v>0.33156758962755045</v>
      </c>
      <c r="I2116" s="6">
        <f t="shared" si="1078"/>
        <v>9.1757659606971062E-2</v>
      </c>
      <c r="J2116" s="6">
        <f t="shared" si="1079"/>
        <v>0.95753674039302894</v>
      </c>
      <c r="K2116" s="6">
        <f t="shared" si="1080"/>
        <v>9.1104969416041723E-2</v>
      </c>
      <c r="L2116" s="94">
        <f t="shared" si="1081"/>
        <v>2.7229622153417961E-4</v>
      </c>
      <c r="M2116" s="94">
        <f>M2108</f>
        <v>4.007988589309497E-4</v>
      </c>
      <c r="N2116" s="6">
        <f t="shared" si="1071"/>
        <v>2.3558327816279524E-4</v>
      </c>
      <c r="O2116" s="6">
        <f>O2108</f>
        <v>0.33134131242979986</v>
      </c>
      <c r="P2116" s="6">
        <f t="shared" si="1082"/>
        <v>0.33157689570796267</v>
      </c>
    </row>
    <row r="2117" spans="1:16" x14ac:dyDescent="0.25">
      <c r="A2117" s="33">
        <f t="shared" si="1072"/>
        <v>0.32774219227692136</v>
      </c>
      <c r="B2117" s="24">
        <f t="shared" si="1073"/>
        <v>6.2578077230786566E-3</v>
      </c>
      <c r="C2117" s="24">
        <f t="shared" si="1074"/>
        <v>0.54924161152613493</v>
      </c>
      <c r="D2117" s="24">
        <f t="shared" si="1075"/>
        <v>3.7930542683434014E-4</v>
      </c>
      <c r="E2117" s="24">
        <f t="shared" si="1076"/>
        <v>8.7236776973165675E-2</v>
      </c>
      <c r="F2117" s="6">
        <f t="shared" si="1077"/>
        <v>0.4966415825494887</v>
      </c>
      <c r="G2117" s="94">
        <f t="shared" si="1083"/>
        <v>3.8300133775972141E-3</v>
      </c>
      <c r="H2117" s="6">
        <f t="shared" si="1070"/>
        <v>0.33157220565451856</v>
      </c>
      <c r="I2117" s="6">
        <f t="shared" si="1078"/>
        <v>9.1723349124864545E-2</v>
      </c>
      <c r="J2117" s="6">
        <f t="shared" si="1079"/>
        <v>0.95757105087513539</v>
      </c>
      <c r="K2117" s="6">
        <f t="shared" si="1080"/>
        <v>9.1102145259549114E-2</v>
      </c>
      <c r="L2117" s="94">
        <f t="shared" si="1081"/>
        <v>2.723048420959441E-4</v>
      </c>
      <c r="M2117" s="94">
        <f t="shared" si="1084"/>
        <v>4.007988589309497E-4</v>
      </c>
      <c r="N2117" s="6">
        <f t="shared" si="1071"/>
        <v>2.3558629535941282E-4</v>
      </c>
      <c r="O2117" s="6">
        <f t="shared" si="1085"/>
        <v>0.33134131242979986</v>
      </c>
      <c r="P2117" s="6">
        <f t="shared" si="1082"/>
        <v>0.33157689872515927</v>
      </c>
    </row>
    <row r="2118" spans="1:16" x14ac:dyDescent="0.25">
      <c r="A2118" s="33">
        <f t="shared" si="1072"/>
        <v>0.32774453881224175</v>
      </c>
      <c r="B2118" s="24">
        <f t="shared" si="1073"/>
        <v>6.2554611877582711E-3</v>
      </c>
      <c r="C2118" s="24">
        <f t="shared" si="1074"/>
        <v>0.54913797335330283</v>
      </c>
      <c r="D2118" s="24">
        <f t="shared" si="1075"/>
        <v>3.7909290946260536E-4</v>
      </c>
      <c r="E2118" s="24">
        <f t="shared" si="1076"/>
        <v>8.7236989490537417E-2</v>
      </c>
      <c r="F2118" s="6">
        <f t="shared" si="1077"/>
        <v>0.49664037268467748</v>
      </c>
      <c r="G2118" s="94">
        <f t="shared" si="1083"/>
        <v>3.8299947170865735E-3</v>
      </c>
      <c r="H2118" s="6">
        <f t="shared" si="1070"/>
        <v>0.33157453352932831</v>
      </c>
      <c r="I2118" s="6">
        <f t="shared" si="1078"/>
        <v>9.1706041550001574E-2</v>
      </c>
      <c r="J2118" s="6">
        <f t="shared" si="1079"/>
        <v>0.95758835844999834</v>
      </c>
      <c r="K2118" s="6">
        <f t="shared" si="1080"/>
        <v>9.1100720597463908E-2</v>
      </c>
      <c r="L2118" s="94">
        <f t="shared" si="1081"/>
        <v>2.7230919179881542E-4</v>
      </c>
      <c r="M2118" s="94">
        <f t="shared" si="1084"/>
        <v>4.007988589309497E-4</v>
      </c>
      <c r="N2118" s="6">
        <f t="shared" si="1071"/>
        <v>2.3558781775541779E-4</v>
      </c>
      <c r="O2118" s="6">
        <f t="shared" si="1085"/>
        <v>0.33134131242979986</v>
      </c>
      <c r="P2118" s="6">
        <f t="shared" si="1082"/>
        <v>0.33157690024755526</v>
      </c>
    </row>
    <row r="2119" spans="1:16" x14ac:dyDescent="0.25">
      <c r="A2119" s="33">
        <f t="shared" si="1072"/>
        <v>0.32774572217135522</v>
      </c>
      <c r="B2119" s="24">
        <f t="shared" si="1073"/>
        <v>6.2542778286447942E-3</v>
      </c>
      <c r="C2119" s="24">
        <f t="shared" si="1074"/>
        <v>0.54908570133067069</v>
      </c>
      <c r="D2119" s="24">
        <f t="shared" si="1075"/>
        <v>3.7898575165834161E-4</v>
      </c>
      <c r="E2119" s="24">
        <f t="shared" si="1076"/>
        <v>8.7237096648341672E-2</v>
      </c>
      <c r="F2119" s="6">
        <f t="shared" si="1077"/>
        <v>0.49663976263581194</v>
      </c>
      <c r="G2119" s="94">
        <f t="shared" si="1083"/>
        <v>3.8299853079340933E-3</v>
      </c>
      <c r="H2119" s="6">
        <f t="shared" si="1070"/>
        <v>0.33157570747928933</v>
      </c>
      <c r="I2119" s="6">
        <f t="shared" si="1078"/>
        <v>9.1697312122222013E-2</v>
      </c>
      <c r="J2119" s="6">
        <f t="shared" si="1079"/>
        <v>0.95759708787777797</v>
      </c>
      <c r="K2119" s="6">
        <f t="shared" si="1080"/>
        <v>9.1100002028698834E-2</v>
      </c>
      <c r="L2119" s="94">
        <f t="shared" si="1081"/>
        <v>2.7231138595201244E-4</v>
      </c>
      <c r="M2119" s="94">
        <f t="shared" si="1084"/>
        <v>4.007988589309497E-4</v>
      </c>
      <c r="N2119" s="6">
        <f t="shared" si="1071"/>
        <v>2.3558858570903675E-4</v>
      </c>
      <c r="O2119" s="6">
        <f t="shared" si="1085"/>
        <v>0.33134131242979986</v>
      </c>
      <c r="P2119" s="6">
        <f t="shared" si="1082"/>
        <v>0.33157690101550891</v>
      </c>
    </row>
    <row r="2120" spans="1:16" x14ac:dyDescent="0.25">
      <c r="A2120" s="33">
        <f t="shared" si="1072"/>
        <v>0.32774631893946504</v>
      </c>
      <c r="B2120" s="24">
        <f t="shared" si="1073"/>
        <v>6.2536810605349769E-3</v>
      </c>
      <c r="C2120" s="24">
        <f t="shared" si="1074"/>
        <v>0.54905933870490431</v>
      </c>
      <c r="D2120" s="24">
        <f t="shared" si="1075"/>
        <v>3.7893171573944443E-4</v>
      </c>
      <c r="E2120" s="24">
        <f t="shared" si="1076"/>
        <v>8.7237150684260578E-2</v>
      </c>
      <c r="F2120" s="6">
        <f t="shared" si="1077"/>
        <v>0.49663945501015327</v>
      </c>
      <c r="G2120" s="94">
        <f t="shared" si="1083"/>
        <v>3.8299805632419572E-3</v>
      </c>
      <c r="H2120" s="6">
        <f t="shared" si="1070"/>
        <v>0.33157629950270701</v>
      </c>
      <c r="I2120" s="6">
        <f t="shared" si="1078"/>
        <v>9.1692909563719019E-2</v>
      </c>
      <c r="J2120" s="6">
        <f t="shared" si="1079"/>
        <v>0.95760149043628096</v>
      </c>
      <c r="K2120" s="6">
        <f t="shared" si="1080"/>
        <v>9.109963962620353E-2</v>
      </c>
      <c r="L2120" s="94">
        <f t="shared" si="1081"/>
        <v>2.7231249261517069E-4</v>
      </c>
      <c r="M2120" s="94">
        <f t="shared" si="1084"/>
        <v>4.007988589309497E-4</v>
      </c>
      <c r="N2120" s="6">
        <f t="shared" si="1071"/>
        <v>2.3558897304114213E-4</v>
      </c>
      <c r="O2120" s="6">
        <f t="shared" si="1085"/>
        <v>0.33134131242979986</v>
      </c>
      <c r="P2120" s="6">
        <f t="shared" si="1082"/>
        <v>0.33157690140284102</v>
      </c>
    </row>
    <row r="2121" spans="1:16" x14ac:dyDescent="0.25">
      <c r="A2121" s="33">
        <f t="shared" si="1072"/>
        <v>0.32774661988953202</v>
      </c>
      <c r="B2121" s="24">
        <f t="shared" si="1073"/>
        <v>6.2533801104679987E-3</v>
      </c>
      <c r="C2121" s="24">
        <f t="shared" si="1074"/>
        <v>0.54904604356873188</v>
      </c>
      <c r="D2121" s="24">
        <f t="shared" si="1075"/>
        <v>3.7890446639302316E-4</v>
      </c>
      <c r="E2121" s="24">
        <f t="shared" si="1076"/>
        <v>8.7237177933606996E-2</v>
      </c>
      <c r="F2121" s="6">
        <f t="shared" si="1077"/>
        <v>0.49663929988018607</v>
      </c>
      <c r="G2121" s="94">
        <f t="shared" si="1083"/>
        <v>3.8299781705820085E-3</v>
      </c>
      <c r="H2121" s="6">
        <f t="shared" si="1070"/>
        <v>0.33157659806011403</v>
      </c>
      <c r="I2121" s="6">
        <f t="shared" si="1078"/>
        <v>9.1690689275978232E-2</v>
      </c>
      <c r="J2121" s="6">
        <f t="shared" si="1079"/>
        <v>0.95760371072402173</v>
      </c>
      <c r="K2121" s="6">
        <f t="shared" si="1080"/>
        <v>9.1099456859507169E-2</v>
      </c>
      <c r="L2121" s="94">
        <f t="shared" si="1081"/>
        <v>2.7231305074376769E-4</v>
      </c>
      <c r="M2121" s="94">
        <f t="shared" si="1084"/>
        <v>4.007988589309497E-4</v>
      </c>
      <c r="N2121" s="6">
        <f t="shared" si="1071"/>
        <v>2.3558916838615108E-4</v>
      </c>
      <c r="O2121" s="6">
        <f t="shared" si="1085"/>
        <v>0.33134131242979986</v>
      </c>
      <c r="P2121" s="6">
        <f t="shared" si="1082"/>
        <v>0.33157690159818604</v>
      </c>
    </row>
    <row r="2122" spans="1:16" x14ac:dyDescent="0.25">
      <c r="A2122" s="33">
        <f t="shared" si="1072"/>
        <v>0.32774677165856803</v>
      </c>
      <c r="B2122" s="24">
        <f t="shared" si="1073"/>
        <v>6.2532283414319934E-3</v>
      </c>
      <c r="C2122" s="24">
        <f t="shared" si="1074"/>
        <v>0.54903933871618271</v>
      </c>
      <c r="D2122" s="24">
        <f t="shared" si="1075"/>
        <v>3.7889072479907942E-4</v>
      </c>
      <c r="E2122" s="24">
        <f t="shared" si="1076"/>
        <v>8.7237191675200942E-2</v>
      </c>
      <c r="F2122" s="6">
        <f t="shared" si="1077"/>
        <v>0.49663922164961183</v>
      </c>
      <c r="G2122" s="94">
        <f t="shared" si="1083"/>
        <v>3.8299769639865257E-3</v>
      </c>
      <c r="H2122" s="6">
        <f t="shared" si="1070"/>
        <v>0.33157674862255454</v>
      </c>
      <c r="I2122" s="6">
        <f t="shared" si="1078"/>
        <v>9.1689569565602522E-2</v>
      </c>
      <c r="J2122" s="6">
        <f t="shared" si="1079"/>
        <v>0.95760483043439748</v>
      </c>
      <c r="K2122" s="6">
        <f t="shared" si="1080"/>
        <v>9.109936468848806E-2</v>
      </c>
      <c r="L2122" s="94">
        <f t="shared" si="1081"/>
        <v>2.723133322176664E-4</v>
      </c>
      <c r="M2122" s="94">
        <f t="shared" si="1084"/>
        <v>4.007988589309497E-4</v>
      </c>
      <c r="N2122" s="6">
        <f t="shared" si="1071"/>
        <v>2.355892669020156E-4</v>
      </c>
      <c r="O2122" s="6">
        <f t="shared" si="1085"/>
        <v>0.33134131242979986</v>
      </c>
      <c r="P2122" s="6">
        <f t="shared" si="1082"/>
        <v>0.3315769016967019</v>
      </c>
    </row>
    <row r="2123" spans="1:16" x14ac:dyDescent="0.25">
      <c r="A2123" s="33">
        <f t="shared" si="1072"/>
        <v>0.3277468481956417</v>
      </c>
      <c r="B2123" s="24">
        <f t="shared" si="1073"/>
        <v>6.2531518043583145E-3</v>
      </c>
      <c r="C2123" s="24">
        <f t="shared" si="1074"/>
        <v>0.54903595743102995</v>
      </c>
      <c r="D2123" s="24">
        <f t="shared" si="1075"/>
        <v>3.7888379497993426E-4</v>
      </c>
      <c r="E2123" s="24">
        <f t="shared" si="1076"/>
        <v>8.7237198605020078E-2</v>
      </c>
      <c r="F2123" s="6">
        <f t="shared" si="1077"/>
        <v>0.49663918219832232</v>
      </c>
      <c r="G2123" s="94">
        <f t="shared" si="1083"/>
        <v>3.8299763555064963E-3</v>
      </c>
      <c r="H2123" s="6">
        <f t="shared" si="1070"/>
        <v>0.33157682455114817</v>
      </c>
      <c r="I2123" s="6">
        <f t="shared" si="1078"/>
        <v>9.1689004890982001E-2</v>
      </c>
      <c r="J2123" s="6">
        <f t="shared" si="1079"/>
        <v>0.95760539510901799</v>
      </c>
      <c r="K2123" s="6">
        <f t="shared" si="1080"/>
        <v>9.10993182062102E-2</v>
      </c>
      <c r="L2123" s="94">
        <f t="shared" si="1081"/>
        <v>2.7231347416735137E-4</v>
      </c>
      <c r="M2123" s="94">
        <f t="shared" si="1084"/>
        <v>4.007988589309497E-4</v>
      </c>
      <c r="N2123" s="6">
        <f t="shared" si="1071"/>
        <v>2.3558931658440539E-4</v>
      </c>
      <c r="O2123" s="6">
        <f t="shared" si="1085"/>
        <v>0.33134131242979986</v>
      </c>
      <c r="P2123" s="6">
        <f t="shared" si="1082"/>
        <v>0.33157690174638427</v>
      </c>
    </row>
    <row r="2124" spans="1:16" x14ac:dyDescent="0.25">
      <c r="A2124" s="33">
        <f t="shared" si="1072"/>
        <v>0.32774688679325975</v>
      </c>
      <c r="B2124" s="24">
        <f t="shared" si="1073"/>
        <v>6.2531132067402684E-3</v>
      </c>
      <c r="C2124" s="24">
        <f t="shared" si="1074"/>
        <v>0.54903425224247426</v>
      </c>
      <c r="D2124" s="24">
        <f t="shared" si="1075"/>
        <v>3.7888030029047234E-4</v>
      </c>
      <c r="E2124" s="24">
        <f t="shared" si="1076"/>
        <v>8.7237202099709546E-2</v>
      </c>
      <c r="F2124" s="6">
        <f t="shared" si="1077"/>
        <v>0.49663916230314364</v>
      </c>
      <c r="G2124" s="94">
        <f t="shared" si="1083"/>
        <v>3.8299760486516805E-3</v>
      </c>
      <c r="H2124" s="6">
        <f t="shared" si="1070"/>
        <v>0.33157686284191146</v>
      </c>
      <c r="I2124" s="6">
        <f t="shared" si="1078"/>
        <v>9.1688720124493209E-2</v>
      </c>
      <c r="J2124" s="6">
        <f t="shared" si="1079"/>
        <v>0.95760567987550671</v>
      </c>
      <c r="K2124" s="6">
        <f t="shared" si="1080"/>
        <v>9.1099294765096622E-2</v>
      </c>
      <c r="L2124" s="94">
        <f t="shared" si="1081"/>
        <v>2.7231354575315902E-4</v>
      </c>
      <c r="M2124" s="94">
        <f t="shared" si="1084"/>
        <v>4.007988589309497E-4</v>
      </c>
      <c r="N2124" s="6">
        <f t="shared" si="1071"/>
        <v>2.3558934163943804E-4</v>
      </c>
      <c r="O2124" s="6">
        <f t="shared" si="1085"/>
        <v>0.33134131242979986</v>
      </c>
      <c r="P2124" s="6">
        <f t="shared" si="1082"/>
        <v>0.33157690177143928</v>
      </c>
    </row>
    <row r="2125" spans="1:16" x14ac:dyDescent="0.25">
      <c r="A2125" s="33">
        <f t="shared" si="1072"/>
        <v>0.32774690625802366</v>
      </c>
      <c r="B2125" s="24">
        <f t="shared" si="1073"/>
        <v>6.2530937419763566E-3</v>
      </c>
      <c r="C2125" s="24">
        <f t="shared" si="1074"/>
        <v>0.54903339231458448</v>
      </c>
      <c r="D2125" s="24">
        <f t="shared" si="1075"/>
        <v>3.7887853792393649E-4</v>
      </c>
      <c r="E2125" s="24">
        <f t="shared" si="1076"/>
        <v>8.7237203862076076E-2</v>
      </c>
      <c r="F2125" s="6">
        <f t="shared" si="1077"/>
        <v>0.49663915227003624</v>
      </c>
      <c r="G2125" s="94">
        <f t="shared" si="1083"/>
        <v>3.8299758939052829E-3</v>
      </c>
      <c r="H2125" s="6">
        <f t="shared" si="1070"/>
        <v>0.33157688215192893</v>
      </c>
      <c r="I2125" s="6">
        <f t="shared" si="1078"/>
        <v>9.1688576516535614E-2</v>
      </c>
      <c r="J2125" s="6">
        <f t="shared" si="1079"/>
        <v>0.95760582348346435</v>
      </c>
      <c r="K2125" s="6">
        <f t="shared" si="1080"/>
        <v>9.1099282943722049E-2</v>
      </c>
      <c r="L2125" s="94">
        <f t="shared" si="1081"/>
        <v>2.7231358185401537E-4</v>
      </c>
      <c r="M2125" s="94">
        <f t="shared" si="1084"/>
        <v>4.007988589309497E-4</v>
      </c>
      <c r="N2125" s="6">
        <f t="shared" si="1071"/>
        <v>2.3558935427473777E-4</v>
      </c>
      <c r="O2125" s="6">
        <f t="shared" si="1085"/>
        <v>0.33134131242979986</v>
      </c>
      <c r="P2125" s="6">
        <f t="shared" si="1082"/>
        <v>0.33157690178407462</v>
      </c>
    </row>
    <row r="2126" spans="1:16" x14ac:dyDescent="0.25">
      <c r="A2126" s="33">
        <f t="shared" si="1072"/>
        <v>0.32774691607409651</v>
      </c>
      <c r="B2126" s="24">
        <f t="shared" si="1073"/>
        <v>6.2530839259035131E-3</v>
      </c>
      <c r="C2126" s="24">
        <f t="shared" si="1074"/>
        <v>0.54903295865278734</v>
      </c>
      <c r="D2126" s="24">
        <f t="shared" si="1075"/>
        <v>3.7887764916420114E-4</v>
      </c>
      <c r="E2126" s="24">
        <f t="shared" si="1076"/>
        <v>8.7237204750835823E-2</v>
      </c>
      <c r="F2126" s="6">
        <f t="shared" si="1077"/>
        <v>0.49663914721034996</v>
      </c>
      <c r="G2126" s="94">
        <f t="shared" si="1083"/>
        <v>3.8299758158668266E-3</v>
      </c>
      <c r="H2126" s="6">
        <f t="shared" si="1070"/>
        <v>0.33157689188996331</v>
      </c>
      <c r="I2126" s="6">
        <f t="shared" si="1078"/>
        <v>9.1688504095015486E-2</v>
      </c>
      <c r="J2126" s="6">
        <f t="shared" si="1079"/>
        <v>0.95760589590498446</v>
      </c>
      <c r="K2126" s="6">
        <f t="shared" si="1080"/>
        <v>9.1099276982199856E-2</v>
      </c>
      <c r="L2126" s="94">
        <f t="shared" si="1081"/>
        <v>2.7231360005970418E-4</v>
      </c>
      <c r="M2126" s="94">
        <f t="shared" si="1084"/>
        <v>4.007988589309497E-4</v>
      </c>
      <c r="N2126" s="6">
        <f t="shared" si="1071"/>
        <v>2.3558936064672884E-4</v>
      </c>
      <c r="O2126" s="6">
        <f t="shared" si="1085"/>
        <v>0.33134131242979986</v>
      </c>
      <c r="P2126" s="6">
        <f t="shared" si="1082"/>
        <v>0.33157690179044658</v>
      </c>
    </row>
    <row r="2127" spans="1:16" x14ac:dyDescent="0.25">
      <c r="A2127" s="33">
        <f t="shared" si="1072"/>
        <v>0.32774692102433811</v>
      </c>
      <c r="B2127" s="24">
        <f t="shared" si="1073"/>
        <v>6.2530789756619076E-3</v>
      </c>
      <c r="C2127" s="24">
        <f t="shared" si="1074"/>
        <v>0.54903273995719015</v>
      </c>
      <c r="D2127" s="24">
        <f t="shared" si="1075"/>
        <v>3.7887720096328286E-4</v>
      </c>
      <c r="E2127" s="24">
        <f t="shared" si="1076"/>
        <v>8.723720519903673E-2</v>
      </c>
      <c r="F2127" s="6">
        <f t="shared" si="1077"/>
        <v>0.49663914465875381</v>
      </c>
      <c r="G2127" s="94">
        <f t="shared" si="1083"/>
        <v>3.8299757765120897E-3</v>
      </c>
      <c r="H2127" s="6">
        <f t="shared" si="1070"/>
        <v>0.33157689680085017</v>
      </c>
      <c r="I2127" s="6">
        <f t="shared" si="1078"/>
        <v>9.1688467572850763E-2</v>
      </c>
      <c r="J2127" s="6">
        <f t="shared" si="1079"/>
        <v>0.9576059324271492</v>
      </c>
      <c r="K2127" s="6">
        <f t="shared" si="1080"/>
        <v>9.109927397580464E-2</v>
      </c>
      <c r="L2127" s="94">
        <f t="shared" si="1081"/>
        <v>2.7231360924083638E-4</v>
      </c>
      <c r="M2127" s="94">
        <f t="shared" si="1084"/>
        <v>4.007988589309497E-4</v>
      </c>
      <c r="N2127" s="6">
        <f t="shared" si="1071"/>
        <v>2.3558936386012511E-4</v>
      </c>
      <c r="O2127" s="6">
        <f t="shared" si="1085"/>
        <v>0.33134131242979986</v>
      </c>
      <c r="P2127" s="6">
        <f t="shared" si="1082"/>
        <v>0.33157690179366001</v>
      </c>
    </row>
    <row r="2128" spans="1:16" x14ac:dyDescent="0.25">
      <c r="A2128" s="33">
        <f t="shared" si="1072"/>
        <v>0.32774692352074303</v>
      </c>
      <c r="B2128" s="24">
        <f t="shared" si="1073"/>
        <v>6.2530764792569915E-3</v>
      </c>
      <c r="C2128" s="24">
        <f t="shared" si="1074"/>
        <v>0.54903262966905331</v>
      </c>
      <c r="D2128" s="24">
        <f t="shared" si="1075"/>
        <v>3.7887697493579821E-4</v>
      </c>
      <c r="E2128" s="24">
        <f t="shared" si="1076"/>
        <v>8.7237205425064218E-2</v>
      </c>
      <c r="F2128" s="6">
        <f t="shared" si="1077"/>
        <v>0.49663914337198523</v>
      </c>
      <c r="G2128" s="94">
        <f t="shared" si="1083"/>
        <v>3.8299757566655165E-3</v>
      </c>
      <c r="H2128" s="6">
        <f t="shared" si="1070"/>
        <v>0.33157689927740852</v>
      </c>
      <c r="I2128" s="6">
        <f t="shared" si="1078"/>
        <v>9.1688449154731913E-2</v>
      </c>
      <c r="J2128" s="6">
        <f t="shared" si="1079"/>
        <v>0.95760595084526801</v>
      </c>
      <c r="K2128" s="6">
        <f t="shared" si="1080"/>
        <v>9.1099272459680219E-2</v>
      </c>
      <c r="L2128" s="94">
        <f t="shared" si="1081"/>
        <v>2.7231361387088023E-4</v>
      </c>
      <c r="M2128" s="94">
        <f t="shared" si="1084"/>
        <v>4.007988589309497E-4</v>
      </c>
      <c r="N2128" s="6">
        <f t="shared" si="1071"/>
        <v>2.3558936548064046E-4</v>
      </c>
      <c r="O2128" s="6">
        <f t="shared" si="1085"/>
        <v>0.33134131242979986</v>
      </c>
      <c r="P2128" s="6">
        <f t="shared" si="1082"/>
        <v>0.33157690179528049</v>
      </c>
    </row>
    <row r="2129" spans="1:16" x14ac:dyDescent="0.25">
      <c r="A2129" s="33">
        <f t="shared" si="1072"/>
        <v>0.32774692477967904</v>
      </c>
      <c r="B2129" s="24">
        <f t="shared" si="1073"/>
        <v>6.2530752203209805E-3</v>
      </c>
      <c r="C2129" s="24">
        <f t="shared" si="1074"/>
        <v>0.54903257405078154</v>
      </c>
      <c r="D2129" s="24">
        <f t="shared" si="1075"/>
        <v>3.7887686095024545E-4</v>
      </c>
      <c r="E2129" s="24">
        <f t="shared" si="1076"/>
        <v>8.7237205539049775E-2</v>
      </c>
      <c r="F2129" s="6">
        <f t="shared" si="1077"/>
        <v>0.49663914272306842</v>
      </c>
      <c r="G2129" s="94">
        <f t="shared" si="1083"/>
        <v>3.8299757466568993E-3</v>
      </c>
      <c r="H2129" s="6">
        <f t="shared" si="1070"/>
        <v>0.33157690052633593</v>
      </c>
      <c r="I2129" s="6">
        <f t="shared" si="1078"/>
        <v>9.1688439866480523E-2</v>
      </c>
      <c r="J2129" s="6">
        <f t="shared" si="1079"/>
        <v>0.9576059601335194</v>
      </c>
      <c r="K2129" s="6">
        <f t="shared" si="1080"/>
        <v>9.1099271695099154E-2</v>
      </c>
      <c r="L2129" s="94">
        <f t="shared" si="1081"/>
        <v>2.7231361620581017E-4</v>
      </c>
      <c r="M2129" s="94">
        <f t="shared" si="1084"/>
        <v>4.007988589309497E-4</v>
      </c>
      <c r="N2129" s="6">
        <f t="shared" si="1071"/>
        <v>2.3558936629786592E-4</v>
      </c>
      <c r="O2129" s="6">
        <f t="shared" si="1085"/>
        <v>0.33134131242979986</v>
      </c>
      <c r="P2129" s="6">
        <f t="shared" si="1082"/>
        <v>0.33157690179609772</v>
      </c>
    </row>
    <row r="2131" spans="1:16" x14ac:dyDescent="0.25">
      <c r="A2131" s="11" t="s">
        <v>75</v>
      </c>
      <c r="B2131" s="11"/>
      <c r="C2131" s="11"/>
      <c r="D2131" s="11"/>
      <c r="E2131" s="11"/>
      <c r="F2131">
        <f>F2098+1</f>
        <v>65</v>
      </c>
      <c r="G2131" t="s">
        <v>76</v>
      </c>
      <c r="H2131">
        <f>D$18/100</f>
        <v>0.7</v>
      </c>
      <c r="K2131" t="s">
        <v>15</v>
      </c>
    </row>
    <row r="2132" spans="1:16" x14ac:dyDescent="0.25">
      <c r="A2132" s="4" t="s">
        <v>82</v>
      </c>
      <c r="B2132" s="4" t="s">
        <v>185</v>
      </c>
      <c r="C2132" s="4" t="s">
        <v>186</v>
      </c>
      <c r="D2132" s="4" t="s">
        <v>187</v>
      </c>
      <c r="E2132" s="4" t="s">
        <v>188</v>
      </c>
      <c r="F2132" s="4" t="s">
        <v>79</v>
      </c>
      <c r="G2132" s="4" t="s">
        <v>81</v>
      </c>
      <c r="H2132" s="4" t="s">
        <v>84</v>
      </c>
      <c r="I2132" s="4" t="s">
        <v>60</v>
      </c>
      <c r="J2132" s="4" t="s">
        <v>190</v>
      </c>
      <c r="K2132" s="4" t="s">
        <v>86</v>
      </c>
      <c r="L2132" s="4" t="s">
        <v>88</v>
      </c>
      <c r="M2132" s="4" t="s">
        <v>88</v>
      </c>
      <c r="N2132" s="4" t="s">
        <v>90</v>
      </c>
      <c r="O2132" s="4" t="s">
        <v>92</v>
      </c>
      <c r="P2132" s="4" t="s">
        <v>92</v>
      </c>
    </row>
    <row r="2133" spans="1:16" x14ac:dyDescent="0.25">
      <c r="A2133" s="4" t="s">
        <v>77</v>
      </c>
      <c r="B2133" s="4" t="s">
        <v>10</v>
      </c>
      <c r="C2133" s="4" t="s">
        <v>57</v>
      </c>
      <c r="D2133" s="4" t="s">
        <v>59</v>
      </c>
      <c r="E2133" s="4" t="s">
        <v>189</v>
      </c>
      <c r="F2133" s="4" t="s">
        <v>78</v>
      </c>
      <c r="G2133" s="4" t="s">
        <v>80</v>
      </c>
      <c r="H2133" s="4" t="s">
        <v>83</v>
      </c>
      <c r="I2133" s="4" t="s">
        <v>61</v>
      </c>
      <c r="J2133" s="4" t="s">
        <v>191</v>
      </c>
      <c r="K2133" s="4" t="s">
        <v>85</v>
      </c>
      <c r="L2133" s="4" t="s">
        <v>87</v>
      </c>
      <c r="M2133" s="4" t="s">
        <v>28</v>
      </c>
      <c r="N2133" s="4" t="s">
        <v>89</v>
      </c>
      <c r="O2133" s="4" t="s">
        <v>32</v>
      </c>
      <c r="P2133" s="4" t="s">
        <v>91</v>
      </c>
    </row>
    <row r="2134" spans="1:16" x14ac:dyDescent="0.25">
      <c r="A2134" s="4" t="s">
        <v>0</v>
      </c>
      <c r="B2134" s="4" t="s">
        <v>0</v>
      </c>
      <c r="C2134" s="4" t="s">
        <v>97</v>
      </c>
      <c r="D2134" s="4" t="s">
        <v>17</v>
      </c>
      <c r="E2134" s="4" t="s">
        <v>17</v>
      </c>
      <c r="F2134" s="4" t="s">
        <v>22</v>
      </c>
      <c r="G2134" s="4" t="s">
        <v>0</v>
      </c>
      <c r="H2134" s="4" t="s">
        <v>0</v>
      </c>
      <c r="I2134" s="4" t="s">
        <v>0</v>
      </c>
      <c r="J2134" s="4" t="s">
        <v>0</v>
      </c>
      <c r="K2134" s="4" t="s">
        <v>0</v>
      </c>
      <c r="L2134" s="4" t="s">
        <v>20</v>
      </c>
      <c r="M2134" s="4" t="s">
        <v>20</v>
      </c>
      <c r="N2134" s="4" t="s">
        <v>0</v>
      </c>
      <c r="O2134" s="4" t="s">
        <v>0</v>
      </c>
      <c r="P2134" s="4" t="s">
        <v>0</v>
      </c>
    </row>
    <row r="2135" spans="1:16" x14ac:dyDescent="0.25">
      <c r="A2135" s="24">
        <v>0.2</v>
      </c>
      <c r="B2135" s="24">
        <f>IF(A2135&lt;0.167,A2135,2*0.167-A2135)</f>
        <v>0.13400000000000001</v>
      </c>
      <c r="C2135" s="24">
        <f>2*ACOS((0.167-B2135)/0.167)</f>
        <v>2.7437647987045688</v>
      </c>
      <c r="D2135" s="24">
        <f>0.167^2*(C2135-SIN(C2135))/2</f>
        <v>3.2858095406100046E-2</v>
      </c>
      <c r="E2135" s="24">
        <f>IF(A2135&lt;0.167,D2135,3.1416*(0.167)^2-D2135)</f>
        <v>5.4757986993899971E-2</v>
      </c>
      <c r="F2135" s="6">
        <f>$D$19/E2135</f>
        <v>0.7912162837048089</v>
      </c>
      <c r="G2135" s="94">
        <f>F2135^2/(2*32.2)</f>
        <v>9.7208572608641092E-3</v>
      </c>
      <c r="H2135" s="6">
        <f t="shared" ref="H2135:H2162" si="1086">A2135+G2135</f>
        <v>0.20972085726086412</v>
      </c>
      <c r="I2135" s="6">
        <f>0.167*C2135</f>
        <v>0.45820872138366303</v>
      </c>
      <c r="J2135" s="6">
        <f>IF(A2135&lt;0.167,I2135,(2*3.1416*0.167-I2135))</f>
        <v>0.59108567861633698</v>
      </c>
      <c r="K2135" s="6">
        <f>E2135/J2135</f>
        <v>9.2639678095537803E-2</v>
      </c>
      <c r="L2135" s="94">
        <f>($D$21^2)*(F2135^2)/(($D$20^2)*(K2135^1.333))</f>
        <v>6.7588190163551704E-4</v>
      </c>
      <c r="M2135" s="94">
        <f>D2118</f>
        <v>3.7909290946260536E-4</v>
      </c>
      <c r="N2135" s="6">
        <f t="shared" ref="N2135:N2162" si="1087">((M2135+L2135)/2)*D$30</f>
        <v>3.6924118388434284E-4</v>
      </c>
      <c r="O2135" s="6">
        <f>H2129</f>
        <v>0.33157690052633593</v>
      </c>
      <c r="P2135" s="6">
        <f>N2135+O2135</f>
        <v>0.33194614171022024</v>
      </c>
    </row>
    <row r="2136" spans="1:16" x14ac:dyDescent="0.25">
      <c r="A2136" s="33">
        <f t="shared" ref="A2136:A2162" si="1088">A2135+(P2135-H2135)/2</f>
        <v>0.26111264222467806</v>
      </c>
      <c r="B2136" s="24">
        <f t="shared" ref="B2136:B2162" si="1089">IF(A2136&lt;0.167,A2136,2*0.167-A2136)</f>
        <v>7.2887357775321959E-2</v>
      </c>
      <c r="C2136" s="24">
        <f t="shared" ref="C2136:C2162" si="1090">2*ACOS((0.167-B2136)/0.167)</f>
        <v>1.9442418123636367</v>
      </c>
      <c r="D2136" s="24">
        <f t="shared" ref="D2136:D2162" si="1091">0.167^2*(C2136-SIN(C2136))/2</f>
        <v>1.4128092436957821E-2</v>
      </c>
      <c r="E2136" s="24">
        <f t="shared" ref="E2136:E2162" si="1092">IF(A2136&lt;0.167,D2136,3.1416*(0.167)^2-D2136)</f>
        <v>7.3487989963042191E-2</v>
      </c>
      <c r="F2136" s="6">
        <f t="shared" ref="F2136:F2162" si="1093">$D$19/E2136</f>
        <v>0.58955770860325007</v>
      </c>
      <c r="G2136" s="94">
        <f>F2136^2/2/32.2</f>
        <v>5.3971784436881165E-3</v>
      </c>
      <c r="H2136" s="6">
        <f t="shared" si="1086"/>
        <v>0.26650982066836615</v>
      </c>
      <c r="I2136" s="6">
        <f t="shared" ref="I2136:I2162" si="1094">0.167*C2136</f>
        <v>0.32468838266472733</v>
      </c>
      <c r="J2136" s="6">
        <f t="shared" ref="J2136:J2162" si="1095">IF(A2136&lt;0.167,I2136,(2*3.1416*0.167-I2136))</f>
        <v>0.72460601733527263</v>
      </c>
      <c r="K2136" s="6">
        <f t="shared" ref="K2136:K2162" si="1096">E2136/J2136</f>
        <v>0.1014178577115508</v>
      </c>
      <c r="L2136" s="94">
        <f t="shared" ref="L2136:L2162" si="1097">($D$21^2)*(F2136^2)/(($D$20^2)*(K2136^1.333))</f>
        <v>3.3260053273315117E-4</v>
      </c>
      <c r="M2136" s="94">
        <f>M2135</f>
        <v>3.7909290946260536E-4</v>
      </c>
      <c r="N2136" s="6">
        <f t="shared" si="1087"/>
        <v>2.4909270476851478E-4</v>
      </c>
      <c r="O2136" s="6">
        <f>O2135</f>
        <v>0.33157690052633593</v>
      </c>
      <c r="P2136" s="6">
        <f t="shared" ref="P2136:P2162" si="1098">N2136+O2136</f>
        <v>0.33182599323110445</v>
      </c>
    </row>
    <row r="2137" spans="1:16" x14ac:dyDescent="0.25">
      <c r="A2137" s="33">
        <f t="shared" si="1088"/>
        <v>0.29377072850604724</v>
      </c>
      <c r="B2137" s="24">
        <f t="shared" si="1089"/>
        <v>4.0229271493952778E-2</v>
      </c>
      <c r="C2137" s="24">
        <f t="shared" si="1090"/>
        <v>1.4177148225588554</v>
      </c>
      <c r="D2137" s="24">
        <f t="shared" si="1091"/>
        <v>5.9878928613334237E-3</v>
      </c>
      <c r="E2137" s="24">
        <f t="shared" si="1092"/>
        <v>8.1628189538666587E-2</v>
      </c>
      <c r="F2137" s="6">
        <f t="shared" si="1093"/>
        <v>0.53076530567846181</v>
      </c>
      <c r="G2137" s="94">
        <f t="shared" ref="G2137:G2162" si="1099">F2137^2/2/32.2</f>
        <v>4.3744069831048284E-3</v>
      </c>
      <c r="H2137" s="6">
        <f t="shared" si="1086"/>
        <v>0.29814513548915206</v>
      </c>
      <c r="I2137" s="6">
        <f t="shared" si="1094"/>
        <v>0.23675837536732885</v>
      </c>
      <c r="J2137" s="6">
        <f t="shared" si="1095"/>
        <v>0.81253602463267116</v>
      </c>
      <c r="K2137" s="6">
        <f t="shared" si="1096"/>
        <v>0.10046100980638835</v>
      </c>
      <c r="L2137" s="94">
        <f t="shared" si="1097"/>
        <v>2.7300032767074928E-4</v>
      </c>
      <c r="M2137" s="94">
        <f t="shared" ref="M2137:M2162" si="1100">M2136</f>
        <v>3.7909290946260536E-4</v>
      </c>
      <c r="N2137" s="6">
        <f t="shared" si="1087"/>
        <v>2.2823263299667413E-4</v>
      </c>
      <c r="O2137" s="6">
        <f t="shared" ref="O2137:O2162" si="1101">O2136</f>
        <v>0.33157690052633593</v>
      </c>
      <c r="P2137" s="6">
        <f t="shared" si="1098"/>
        <v>0.33180513315933258</v>
      </c>
    </row>
    <row r="2138" spans="1:16" x14ac:dyDescent="0.25">
      <c r="A2138" s="33">
        <f t="shared" si="1088"/>
        <v>0.31060072734113753</v>
      </c>
      <c r="B2138" s="24">
        <f t="shared" si="1089"/>
        <v>2.3399272658862491E-2</v>
      </c>
      <c r="C2138" s="24">
        <f t="shared" si="1090"/>
        <v>1.071505530885561</v>
      </c>
      <c r="D2138" s="24">
        <f t="shared" si="1091"/>
        <v>2.6994206419301966E-3</v>
      </c>
      <c r="E2138" s="24">
        <f t="shared" si="1092"/>
        <v>8.491666175806982E-2</v>
      </c>
      <c r="F2138" s="6">
        <f t="shared" si="1093"/>
        <v>0.51021095360419633</v>
      </c>
      <c r="G2138" s="94">
        <f t="shared" si="1099"/>
        <v>4.0421617574177542E-3</v>
      </c>
      <c r="H2138" s="6">
        <f t="shared" si="1086"/>
        <v>0.31464288909855526</v>
      </c>
      <c r="I2138" s="6">
        <f t="shared" si="1094"/>
        <v>0.1789414236578887</v>
      </c>
      <c r="J2138" s="6">
        <f t="shared" si="1095"/>
        <v>0.87035297634211128</v>
      </c>
      <c r="K2138" s="6">
        <f t="shared" si="1096"/>
        <v>9.7565773963288513E-2</v>
      </c>
      <c r="L2138" s="94">
        <f t="shared" si="1097"/>
        <v>2.6229307906172248E-4</v>
      </c>
      <c r="M2138" s="94">
        <f t="shared" si="1100"/>
        <v>3.7909290946260536E-4</v>
      </c>
      <c r="N2138" s="6">
        <f t="shared" si="1087"/>
        <v>2.2448509598351475E-4</v>
      </c>
      <c r="O2138" s="6">
        <f t="shared" si="1101"/>
        <v>0.33157690052633593</v>
      </c>
      <c r="P2138" s="6">
        <f t="shared" si="1098"/>
        <v>0.33180138562231942</v>
      </c>
    </row>
    <row r="2139" spans="1:16" x14ac:dyDescent="0.25">
      <c r="A2139" s="33">
        <f t="shared" si="1088"/>
        <v>0.31917997560301958</v>
      </c>
      <c r="B2139" s="24">
        <f t="shared" si="1089"/>
        <v>1.4820024396980436E-2</v>
      </c>
      <c r="C2139" s="24">
        <f t="shared" si="1090"/>
        <v>0.84893900962188207</v>
      </c>
      <c r="D2139" s="24">
        <f t="shared" si="1091"/>
        <v>1.3715707425698441E-3</v>
      </c>
      <c r="E2139" s="24">
        <f t="shared" si="1092"/>
        <v>8.6244511657430176E-2</v>
      </c>
      <c r="F2139" s="6">
        <f t="shared" si="1093"/>
        <v>0.50235557184857926</v>
      </c>
      <c r="G2139" s="94">
        <f t="shared" si="1099"/>
        <v>3.9186509404862272E-3</v>
      </c>
      <c r="H2139" s="6">
        <f t="shared" si="1086"/>
        <v>0.3230986265435058</v>
      </c>
      <c r="I2139" s="6">
        <f t="shared" si="1094"/>
        <v>0.14177281460685431</v>
      </c>
      <c r="J2139" s="6">
        <f t="shared" si="1095"/>
        <v>0.90752158539314565</v>
      </c>
      <c r="K2139" s="6">
        <f t="shared" si="1096"/>
        <v>9.5033014140449734E-2</v>
      </c>
      <c r="L2139" s="94">
        <f t="shared" si="1097"/>
        <v>2.6335196794191487E-4</v>
      </c>
      <c r="M2139" s="94">
        <f t="shared" si="1100"/>
        <v>3.7909290946260536E-4</v>
      </c>
      <c r="N2139" s="6">
        <f t="shared" si="1087"/>
        <v>2.2485570709158205E-4</v>
      </c>
      <c r="O2139" s="6">
        <f t="shared" si="1101"/>
        <v>0.33157690052633593</v>
      </c>
      <c r="P2139" s="6">
        <f t="shared" si="1098"/>
        <v>0.3318017562334275</v>
      </c>
    </row>
    <row r="2140" spans="1:16" x14ac:dyDescent="0.25">
      <c r="A2140" s="33">
        <f t="shared" si="1088"/>
        <v>0.32353154044798044</v>
      </c>
      <c r="B2140" s="24">
        <f t="shared" si="1089"/>
        <v>1.0468459552019582E-2</v>
      </c>
      <c r="C2140" s="24">
        <f t="shared" si="1090"/>
        <v>0.71190712487790275</v>
      </c>
      <c r="D2140" s="24">
        <f t="shared" si="1091"/>
        <v>8.175416228257701E-4</v>
      </c>
      <c r="E2140" s="24">
        <f t="shared" si="1092"/>
        <v>8.6798540777174249E-2</v>
      </c>
      <c r="F2140" s="6">
        <f t="shared" si="1093"/>
        <v>0.49914907076252651</v>
      </c>
      <c r="G2140" s="94">
        <f t="shared" si="1099"/>
        <v>3.8687856342095295E-3</v>
      </c>
      <c r="H2140" s="6">
        <f t="shared" si="1086"/>
        <v>0.32740032608218994</v>
      </c>
      <c r="I2140" s="6">
        <f t="shared" si="1094"/>
        <v>0.11888848985460977</v>
      </c>
      <c r="J2140" s="6">
        <f t="shared" si="1095"/>
        <v>0.9304059101453902</v>
      </c>
      <c r="K2140" s="6">
        <f t="shared" si="1096"/>
        <v>9.3291046231220351E-2</v>
      </c>
      <c r="L2140" s="94">
        <f t="shared" si="1097"/>
        <v>2.6649231960337399E-4</v>
      </c>
      <c r="M2140" s="94">
        <f t="shared" si="1100"/>
        <v>3.7909290946260536E-4</v>
      </c>
      <c r="N2140" s="6">
        <f t="shared" si="1087"/>
        <v>2.2595483017309276E-4</v>
      </c>
      <c r="O2140" s="6">
        <f t="shared" si="1101"/>
        <v>0.33157690052633593</v>
      </c>
      <c r="P2140" s="6">
        <f t="shared" si="1098"/>
        <v>0.331802855356509</v>
      </c>
    </row>
    <row r="2141" spans="1:16" x14ac:dyDescent="0.25">
      <c r="A2141" s="33">
        <f t="shared" si="1088"/>
        <v>0.32573280508513996</v>
      </c>
      <c r="B2141" s="24">
        <f t="shared" si="1089"/>
        <v>8.2671949148600543E-3</v>
      </c>
      <c r="C2141" s="24">
        <f t="shared" si="1090"/>
        <v>0.63193723785770484</v>
      </c>
      <c r="D2141" s="24">
        <f t="shared" si="1091"/>
        <v>5.7490726118794035E-4</v>
      </c>
      <c r="E2141" s="24">
        <f t="shared" si="1092"/>
        <v>8.7041175138812071E-2</v>
      </c>
      <c r="F2141" s="6">
        <f t="shared" si="1093"/>
        <v>0.49775765209253003</v>
      </c>
      <c r="G2141" s="94">
        <f t="shared" si="1099"/>
        <v>3.847246587215344E-3</v>
      </c>
      <c r="H2141" s="6">
        <f t="shared" si="1086"/>
        <v>0.32958005167235532</v>
      </c>
      <c r="I2141" s="6">
        <f t="shared" si="1094"/>
        <v>0.10553351872223671</v>
      </c>
      <c r="J2141" s="6">
        <f t="shared" si="1095"/>
        <v>0.94376088127776325</v>
      </c>
      <c r="K2141" s="6">
        <f t="shared" si="1096"/>
        <v>9.2227996376546703E-2</v>
      </c>
      <c r="L2141" s="94">
        <f t="shared" si="1097"/>
        <v>2.6908819623195154E-4</v>
      </c>
      <c r="M2141" s="94">
        <f t="shared" si="1100"/>
        <v>3.7909290946260536E-4</v>
      </c>
      <c r="N2141" s="6">
        <f t="shared" si="1087"/>
        <v>2.268633869930949E-4</v>
      </c>
      <c r="O2141" s="6">
        <f t="shared" si="1101"/>
        <v>0.33157690052633593</v>
      </c>
      <c r="P2141" s="6">
        <f t="shared" si="1098"/>
        <v>0.331803763913329</v>
      </c>
    </row>
    <row r="2142" spans="1:16" x14ac:dyDescent="0.25">
      <c r="A2142" s="33">
        <f t="shared" si="1088"/>
        <v>0.32684466120562683</v>
      </c>
      <c r="B2142" s="24">
        <f t="shared" si="1089"/>
        <v>7.1553387943731894E-3</v>
      </c>
      <c r="C2142" s="24">
        <f t="shared" si="1090"/>
        <v>0.58757707931989778</v>
      </c>
      <c r="D2142" s="24">
        <f t="shared" si="1091"/>
        <v>4.6338955208752243E-4</v>
      </c>
      <c r="E2142" s="24">
        <f t="shared" si="1092"/>
        <v>8.7152692847912494E-2</v>
      </c>
      <c r="F2142" s="6">
        <f t="shared" si="1093"/>
        <v>0.49712073783050681</v>
      </c>
      <c r="G2142" s="94">
        <f t="shared" si="1099"/>
        <v>3.8374072667880042E-3</v>
      </c>
      <c r="H2142" s="6">
        <f t="shared" si="1086"/>
        <v>0.33068206847241483</v>
      </c>
      <c r="I2142" s="6">
        <f t="shared" si="1094"/>
        <v>9.812537224642294E-2</v>
      </c>
      <c r="J2142" s="6">
        <f t="shared" si="1095"/>
        <v>0.95116902775357703</v>
      </c>
      <c r="K2142" s="6">
        <f t="shared" si="1096"/>
        <v>9.1626924663164577E-2</v>
      </c>
      <c r="L2142" s="94">
        <f t="shared" si="1097"/>
        <v>2.7074957873550942E-4</v>
      </c>
      <c r="M2142" s="94">
        <f t="shared" si="1100"/>
        <v>3.7909290946260536E-4</v>
      </c>
      <c r="N2142" s="6">
        <f t="shared" si="1087"/>
        <v>2.2744487086934017E-4</v>
      </c>
      <c r="O2142" s="6">
        <f t="shared" si="1101"/>
        <v>0.33157690052633593</v>
      </c>
      <c r="P2142" s="6">
        <f t="shared" si="1098"/>
        <v>0.33180434539720527</v>
      </c>
    </row>
    <row r="2143" spans="1:16" x14ac:dyDescent="0.25">
      <c r="A2143" s="33">
        <f t="shared" si="1088"/>
        <v>0.32740579966802208</v>
      </c>
      <c r="B2143" s="24">
        <f t="shared" si="1089"/>
        <v>6.5942003319779396E-3</v>
      </c>
      <c r="C2143" s="24">
        <f t="shared" si="1090"/>
        <v>0.56390681063542036</v>
      </c>
      <c r="D2143" s="24">
        <f t="shared" si="1091"/>
        <v>4.1017202417442612E-4</v>
      </c>
      <c r="E2143" s="24">
        <f t="shared" si="1092"/>
        <v>8.720591037582559E-2</v>
      </c>
      <c r="F2143" s="6">
        <f t="shared" si="1093"/>
        <v>0.49681736920987479</v>
      </c>
      <c r="G2143" s="94">
        <f t="shared" si="1099"/>
        <v>3.8327251296369725E-3</v>
      </c>
      <c r="H2143" s="6">
        <f t="shared" si="1086"/>
        <v>0.33123852479765903</v>
      </c>
      <c r="I2143" s="6">
        <f t="shared" si="1094"/>
        <v>9.4172437376115206E-2</v>
      </c>
      <c r="J2143" s="6">
        <f t="shared" si="1095"/>
        <v>0.95512196262388471</v>
      </c>
      <c r="K2143" s="6">
        <f t="shared" si="1096"/>
        <v>9.1303429078581674E-2</v>
      </c>
      <c r="L2143" s="94">
        <f t="shared" si="1097"/>
        <v>2.7169715261403572E-4</v>
      </c>
      <c r="M2143" s="94">
        <f t="shared" si="1100"/>
        <v>3.7909290946260536E-4</v>
      </c>
      <c r="N2143" s="6">
        <f t="shared" si="1087"/>
        <v>2.2777652172682435E-4</v>
      </c>
      <c r="O2143" s="6">
        <f t="shared" si="1101"/>
        <v>0.33157690052633593</v>
      </c>
      <c r="P2143" s="6">
        <f t="shared" si="1098"/>
        <v>0.33180467704806277</v>
      </c>
    </row>
    <row r="2144" spans="1:16" x14ac:dyDescent="0.25">
      <c r="A2144" s="33">
        <f t="shared" si="1088"/>
        <v>0.32768887579322392</v>
      </c>
      <c r="B2144" s="24">
        <f t="shared" si="1089"/>
        <v>6.3111242067760975E-3</v>
      </c>
      <c r="C2144" s="24">
        <f t="shared" si="1090"/>
        <v>0.55159129713240329</v>
      </c>
      <c r="D2144" s="24">
        <f t="shared" si="1091"/>
        <v>3.8414463004848181E-4</v>
      </c>
      <c r="E2144" s="24">
        <f t="shared" si="1092"/>
        <v>8.7231937769951529E-2</v>
      </c>
      <c r="F2144" s="6">
        <f t="shared" si="1093"/>
        <v>0.49666913380656258</v>
      </c>
      <c r="G2144" s="94">
        <f t="shared" si="1099"/>
        <v>3.8304383303751732E-3</v>
      </c>
      <c r="H2144" s="6">
        <f t="shared" si="1086"/>
        <v>0.33151931412359908</v>
      </c>
      <c r="I2144" s="6">
        <f t="shared" si="1094"/>
        <v>9.2115746621111355E-2</v>
      </c>
      <c r="J2144" s="6">
        <f t="shared" si="1095"/>
        <v>0.95717865337888863</v>
      </c>
      <c r="K2144" s="6">
        <f t="shared" si="1096"/>
        <v>9.1134437089688963E-2</v>
      </c>
      <c r="L2144" s="94">
        <f t="shared" si="1097"/>
        <v>2.7220643235165192E-4</v>
      </c>
      <c r="M2144" s="94">
        <f t="shared" si="1100"/>
        <v>3.7909290946260536E-4</v>
      </c>
      <c r="N2144" s="6">
        <f t="shared" si="1087"/>
        <v>2.2795476963499004E-4</v>
      </c>
      <c r="O2144" s="6">
        <f t="shared" si="1101"/>
        <v>0.33157690052633593</v>
      </c>
      <c r="P2144" s="6">
        <f t="shared" si="1098"/>
        <v>0.33180485529597092</v>
      </c>
    </row>
    <row r="2145" spans="1:16" x14ac:dyDescent="0.25">
      <c r="A2145" s="33">
        <f t="shared" si="1088"/>
        <v>0.32783164637940987</v>
      </c>
      <c r="B2145" s="24">
        <f t="shared" si="1089"/>
        <v>6.1683536205901501E-3</v>
      </c>
      <c r="C2145" s="24">
        <f t="shared" si="1090"/>
        <v>0.54527715434439594</v>
      </c>
      <c r="D2145" s="24">
        <f t="shared" si="1091"/>
        <v>3.7123161562013828E-4</v>
      </c>
      <c r="E2145" s="24">
        <f t="shared" si="1092"/>
        <v>8.7244850784379879E-2</v>
      </c>
      <c r="F2145" s="6">
        <f t="shared" si="1093"/>
        <v>0.4965956223542155</v>
      </c>
      <c r="G2145" s="94">
        <f t="shared" si="1099"/>
        <v>3.8293045363566864E-3</v>
      </c>
      <c r="H2145" s="6">
        <f t="shared" si="1086"/>
        <v>0.33166095091576653</v>
      </c>
      <c r="I2145" s="6">
        <f t="shared" si="1094"/>
        <v>9.1061284775514131E-2</v>
      </c>
      <c r="J2145" s="6">
        <f t="shared" si="1095"/>
        <v>0.95823311522448584</v>
      </c>
      <c r="K2145" s="6">
        <f t="shared" si="1096"/>
        <v>9.1047626509903043E-2</v>
      </c>
      <c r="L2145" s="94">
        <f t="shared" si="1097"/>
        <v>2.7247177817105346E-4</v>
      </c>
      <c r="M2145" s="94">
        <f t="shared" si="1100"/>
        <v>3.7909290946260536E-4</v>
      </c>
      <c r="N2145" s="6">
        <f t="shared" si="1087"/>
        <v>2.2804764067178059E-4</v>
      </c>
      <c r="O2145" s="6">
        <f t="shared" si="1101"/>
        <v>0.33157690052633593</v>
      </c>
      <c r="P2145" s="6">
        <f t="shared" si="1098"/>
        <v>0.33180494816700773</v>
      </c>
    </row>
    <row r="2146" spans="1:16" x14ac:dyDescent="0.25">
      <c r="A2146" s="33">
        <f t="shared" si="1088"/>
        <v>0.32790364500503044</v>
      </c>
      <c r="B2146" s="24">
        <f t="shared" si="1089"/>
        <v>6.0963549949695772E-3</v>
      </c>
      <c r="C2146" s="24">
        <f t="shared" si="1090"/>
        <v>0.54206576361378112</v>
      </c>
      <c r="D2146" s="24">
        <f t="shared" si="1091"/>
        <v>3.6477482868704119E-4</v>
      </c>
      <c r="E2146" s="24">
        <f t="shared" si="1092"/>
        <v>8.7251307571312969E-2</v>
      </c>
      <c r="F2146" s="6">
        <f t="shared" si="1093"/>
        <v>0.49655887319578229</v>
      </c>
      <c r="G2146" s="94">
        <f t="shared" si="1099"/>
        <v>3.8287378035631206E-3</v>
      </c>
      <c r="H2146" s="6">
        <f t="shared" si="1086"/>
        <v>0.33173238280859357</v>
      </c>
      <c r="I2146" s="6">
        <f t="shared" si="1094"/>
        <v>9.0524982523501454E-2</v>
      </c>
      <c r="J2146" s="6">
        <f t="shared" si="1095"/>
        <v>0.95876941747649846</v>
      </c>
      <c r="K2146" s="6">
        <f t="shared" si="1096"/>
        <v>9.1003432087936501E-2</v>
      </c>
      <c r="L2146" s="94">
        <f t="shared" si="1097"/>
        <v>2.7260782568922117E-4</v>
      </c>
      <c r="M2146" s="94">
        <f t="shared" si="1100"/>
        <v>3.7909290946260536E-4</v>
      </c>
      <c r="N2146" s="6">
        <f t="shared" si="1087"/>
        <v>2.2809525730313926E-4</v>
      </c>
      <c r="O2146" s="6">
        <f t="shared" si="1101"/>
        <v>0.33157690052633593</v>
      </c>
      <c r="P2146" s="6">
        <f t="shared" si="1098"/>
        <v>0.33180499578363909</v>
      </c>
    </row>
    <row r="2147" spans="1:16" x14ac:dyDescent="0.25">
      <c r="A2147" s="33">
        <f t="shared" si="1088"/>
        <v>0.32793995149255317</v>
      </c>
      <c r="B2147" s="24">
        <f t="shared" si="1089"/>
        <v>6.0600485074468469E-3</v>
      </c>
      <c r="C2147" s="24">
        <f t="shared" si="1090"/>
        <v>0.54043930877072777</v>
      </c>
      <c r="D2147" s="24">
        <f t="shared" si="1091"/>
        <v>3.6153302462293106E-4</v>
      </c>
      <c r="E2147" s="24">
        <f t="shared" si="1092"/>
        <v>8.7254549375377091E-2</v>
      </c>
      <c r="F2147" s="6">
        <f t="shared" si="1093"/>
        <v>0.49654042434028162</v>
      </c>
      <c r="G2147" s="94">
        <f t="shared" si="1099"/>
        <v>3.8284533075159458E-3</v>
      </c>
      <c r="H2147" s="6">
        <f t="shared" si="1086"/>
        <v>0.33176840480006914</v>
      </c>
      <c r="I2147" s="6">
        <f t="shared" si="1094"/>
        <v>9.0253364564711544E-2</v>
      </c>
      <c r="J2147" s="6">
        <f t="shared" si="1095"/>
        <v>0.9590410354352884</v>
      </c>
      <c r="K2147" s="6">
        <f t="shared" si="1096"/>
        <v>9.0981038507673556E-2</v>
      </c>
      <c r="L2147" s="94">
        <f t="shared" si="1097"/>
        <v>2.7267700838349277E-4</v>
      </c>
      <c r="M2147" s="94">
        <f t="shared" si="1100"/>
        <v>3.7909290946260536E-4</v>
      </c>
      <c r="N2147" s="6">
        <f t="shared" si="1087"/>
        <v>2.2811947124613433E-4</v>
      </c>
      <c r="O2147" s="6">
        <f t="shared" si="1101"/>
        <v>0.33157690052633593</v>
      </c>
      <c r="P2147" s="6">
        <f t="shared" si="1098"/>
        <v>0.33180501999758205</v>
      </c>
    </row>
    <row r="2148" spans="1:16" x14ac:dyDescent="0.25">
      <c r="A2148" s="33">
        <f t="shared" si="1088"/>
        <v>0.3279582590913096</v>
      </c>
      <c r="B2148" s="24">
        <f t="shared" si="1089"/>
        <v>6.0417409086904184E-3</v>
      </c>
      <c r="C2148" s="24">
        <f t="shared" si="1090"/>
        <v>0.53961735293951119</v>
      </c>
      <c r="D2148" s="24">
        <f t="shared" si="1091"/>
        <v>3.5990194800746824E-4</v>
      </c>
      <c r="E2148" s="24">
        <f t="shared" si="1092"/>
        <v>8.7256180451992543E-2</v>
      </c>
      <c r="F2148" s="6">
        <f t="shared" si="1093"/>
        <v>0.49653114252814434</v>
      </c>
      <c r="G2148" s="94">
        <f t="shared" si="1099"/>
        <v>3.8283101785761549E-3</v>
      </c>
      <c r="H2148" s="6">
        <f t="shared" si="1086"/>
        <v>0.33178656926988576</v>
      </c>
      <c r="I2148" s="6">
        <f t="shared" si="1094"/>
        <v>9.0116097940898379E-2</v>
      </c>
      <c r="J2148" s="6">
        <f t="shared" si="1095"/>
        <v>0.9591783020591016</v>
      </c>
      <c r="K2148" s="6">
        <f t="shared" si="1096"/>
        <v>9.0969718836087773E-2</v>
      </c>
      <c r="L2148" s="94">
        <f t="shared" si="1097"/>
        <v>2.7271204230234076E-4</v>
      </c>
      <c r="M2148" s="94">
        <f t="shared" si="1100"/>
        <v>3.7909290946260536E-4</v>
      </c>
      <c r="N2148" s="6">
        <f t="shared" si="1087"/>
        <v>2.2813173311773112E-4</v>
      </c>
      <c r="O2148" s="6">
        <f t="shared" si="1101"/>
        <v>0.33157690052633593</v>
      </c>
      <c r="P2148" s="6">
        <f t="shared" si="1098"/>
        <v>0.33180503225945368</v>
      </c>
    </row>
    <row r="2149" spans="1:16" x14ac:dyDescent="0.25">
      <c r="A2149" s="33">
        <f t="shared" si="1088"/>
        <v>0.32796749058609354</v>
      </c>
      <c r="B2149" s="24">
        <f t="shared" si="1089"/>
        <v>6.0325094139064839E-3</v>
      </c>
      <c r="C2149" s="24">
        <f t="shared" si="1090"/>
        <v>0.53920242314261069</v>
      </c>
      <c r="D2149" s="24">
        <f t="shared" si="1091"/>
        <v>3.5908040662304682E-4</v>
      </c>
      <c r="E2149" s="24">
        <f t="shared" si="1092"/>
        <v>8.7257001993376965E-2</v>
      </c>
      <c r="F2149" s="6">
        <f t="shared" si="1093"/>
        <v>0.49652646759234642</v>
      </c>
      <c r="G2149" s="94">
        <f t="shared" si="1099"/>
        <v>3.8282380903685315E-3</v>
      </c>
      <c r="H2149" s="6">
        <f t="shared" si="1086"/>
        <v>0.33179572867646207</v>
      </c>
      <c r="I2149" s="6">
        <f t="shared" si="1094"/>
        <v>9.0046804664815988E-2</v>
      </c>
      <c r="J2149" s="6">
        <f t="shared" si="1095"/>
        <v>0.959247595335184</v>
      </c>
      <c r="K2149" s="6">
        <f t="shared" si="1096"/>
        <v>9.0964003889827089E-2</v>
      </c>
      <c r="L2149" s="94">
        <f t="shared" si="1097"/>
        <v>2.727297458612227E-4</v>
      </c>
      <c r="M2149" s="94">
        <f>M2141</f>
        <v>3.7909290946260536E-4</v>
      </c>
      <c r="N2149" s="6">
        <f t="shared" si="1087"/>
        <v>2.2813792936333979E-4</v>
      </c>
      <c r="O2149" s="6">
        <f>O2141</f>
        <v>0.33157690052633593</v>
      </c>
      <c r="P2149" s="6">
        <f t="shared" si="1098"/>
        <v>0.33180503845569925</v>
      </c>
    </row>
    <row r="2150" spans="1:16" x14ac:dyDescent="0.25">
      <c r="A2150" s="33">
        <f t="shared" si="1088"/>
        <v>0.32797214547571213</v>
      </c>
      <c r="B2150" s="24">
        <f t="shared" si="1089"/>
        <v>6.02785452428789E-3</v>
      </c>
      <c r="C2150" s="24">
        <f t="shared" si="1090"/>
        <v>0.53899308072163077</v>
      </c>
      <c r="D2150" s="24">
        <f t="shared" si="1091"/>
        <v>3.5866638642553604E-4</v>
      </c>
      <c r="E2150" s="24">
        <f t="shared" si="1092"/>
        <v>8.7257416013574479E-2</v>
      </c>
      <c r="F2150" s="6">
        <f t="shared" si="1093"/>
        <v>0.49652411166667759</v>
      </c>
      <c r="G2150" s="94">
        <f t="shared" si="1099"/>
        <v>3.8282017619003616E-3</v>
      </c>
      <c r="H2150" s="6">
        <f t="shared" si="1086"/>
        <v>0.33180034723761248</v>
      </c>
      <c r="I2150" s="6">
        <f t="shared" si="1094"/>
        <v>9.0011844480512346E-2</v>
      </c>
      <c r="J2150" s="6">
        <f t="shared" si="1095"/>
        <v>0.9592825555194876</v>
      </c>
      <c r="K2150" s="6">
        <f t="shared" si="1096"/>
        <v>9.0961120382639815E-2</v>
      </c>
      <c r="L2150" s="94">
        <f t="shared" si="1097"/>
        <v>2.727386823690351E-4</v>
      </c>
      <c r="M2150" s="94">
        <f t="shared" si="1100"/>
        <v>3.7909290946260536E-4</v>
      </c>
      <c r="N2150" s="6">
        <f t="shared" si="1087"/>
        <v>2.2814105714107414E-4</v>
      </c>
      <c r="O2150" s="6">
        <f t="shared" si="1101"/>
        <v>0.33157690052633593</v>
      </c>
      <c r="P2150" s="6">
        <f t="shared" si="1098"/>
        <v>0.33180504158347701</v>
      </c>
    </row>
    <row r="2151" spans="1:16" x14ac:dyDescent="0.25">
      <c r="A2151" s="33">
        <f t="shared" si="1088"/>
        <v>0.32797449264864442</v>
      </c>
      <c r="B2151" s="24">
        <f t="shared" si="1089"/>
        <v>6.0255073513555968E-3</v>
      </c>
      <c r="C2151" s="24">
        <f t="shared" si="1090"/>
        <v>0.53888749219530663</v>
      </c>
      <c r="D2151" s="24">
        <f t="shared" si="1091"/>
        <v>3.5845768114352371E-4</v>
      </c>
      <c r="E2151" s="24">
        <f t="shared" si="1092"/>
        <v>8.7257624718856494E-2</v>
      </c>
      <c r="F2151" s="6">
        <f t="shared" si="1093"/>
        <v>0.49652292406610871</v>
      </c>
      <c r="G2151" s="94">
        <f t="shared" si="1099"/>
        <v>3.8281834491173715E-3</v>
      </c>
      <c r="H2151" s="6">
        <f t="shared" si="1086"/>
        <v>0.33180267609776182</v>
      </c>
      <c r="I2151" s="6">
        <f t="shared" si="1094"/>
        <v>8.9994211196616214E-2</v>
      </c>
      <c r="J2151" s="6">
        <f t="shared" si="1095"/>
        <v>0.95930018880338375</v>
      </c>
      <c r="K2151" s="6">
        <f t="shared" si="1096"/>
        <v>9.0959665949508786E-2</v>
      </c>
      <c r="L2151" s="94">
        <f t="shared" si="1097"/>
        <v>2.7274319095724127E-4</v>
      </c>
      <c r="M2151" s="94">
        <f t="shared" si="1100"/>
        <v>3.7909290946260536E-4</v>
      </c>
      <c r="N2151" s="6">
        <f t="shared" si="1087"/>
        <v>2.2814263514694629E-4</v>
      </c>
      <c r="O2151" s="6">
        <f t="shared" si="1101"/>
        <v>0.33157690052633593</v>
      </c>
      <c r="P2151" s="6">
        <f t="shared" si="1098"/>
        <v>0.33180504316148285</v>
      </c>
    </row>
    <row r="2152" spans="1:16" x14ac:dyDescent="0.25">
      <c r="A2152" s="33">
        <f t="shared" si="1088"/>
        <v>0.32797567618050494</v>
      </c>
      <c r="B2152" s="24">
        <f t="shared" si="1089"/>
        <v>6.024323819495081E-3</v>
      </c>
      <c r="C2152" s="24">
        <f t="shared" si="1090"/>
        <v>0.53883424287847959</v>
      </c>
      <c r="D2152" s="24">
        <f t="shared" si="1091"/>
        <v>3.5835245931162892E-4</v>
      </c>
      <c r="E2152" s="24">
        <f t="shared" si="1092"/>
        <v>8.7257729940688394E-2</v>
      </c>
      <c r="F2152" s="6">
        <f t="shared" si="1093"/>
        <v>0.49652232532200102</v>
      </c>
      <c r="G2152" s="94">
        <f t="shared" si="1099"/>
        <v>3.8281742165088041E-3</v>
      </c>
      <c r="H2152" s="6">
        <f t="shared" si="1086"/>
        <v>0.33180385039701377</v>
      </c>
      <c r="I2152" s="6">
        <f t="shared" si="1094"/>
        <v>8.9985318560706101E-2</v>
      </c>
      <c r="J2152" s="6">
        <f t="shared" si="1095"/>
        <v>0.95930908143929383</v>
      </c>
      <c r="K2152" s="6">
        <f t="shared" si="1096"/>
        <v>9.0958932453523489E-2</v>
      </c>
      <c r="L2152" s="94">
        <f t="shared" si="1097"/>
        <v>2.7274546498089484E-4</v>
      </c>
      <c r="M2152" s="94">
        <f t="shared" si="1100"/>
        <v>3.7909290946260536E-4</v>
      </c>
      <c r="N2152" s="6">
        <f t="shared" si="1087"/>
        <v>2.2814343105522503E-4</v>
      </c>
      <c r="O2152" s="6">
        <f t="shared" si="1101"/>
        <v>0.33157690052633593</v>
      </c>
      <c r="P2152" s="6">
        <f t="shared" si="1098"/>
        <v>0.33180504395739113</v>
      </c>
    </row>
    <row r="2153" spans="1:16" x14ac:dyDescent="0.25">
      <c r="A2153" s="33">
        <f t="shared" si="1088"/>
        <v>0.32797627296069365</v>
      </c>
      <c r="B2153" s="24">
        <f t="shared" si="1089"/>
        <v>6.0237270393063702E-3</v>
      </c>
      <c r="C2153" s="24">
        <f t="shared" si="1090"/>
        <v>0.53880739067191641</v>
      </c>
      <c r="D2153" s="24">
        <f t="shared" si="1091"/>
        <v>3.5829940645090832E-4</v>
      </c>
      <c r="E2153" s="24">
        <f t="shared" si="1092"/>
        <v>8.725778299354911E-2</v>
      </c>
      <c r="F2153" s="6">
        <f t="shared" si="1093"/>
        <v>0.49652202343569518</v>
      </c>
      <c r="G2153" s="94">
        <f t="shared" si="1099"/>
        <v>3.8281695614390838E-3</v>
      </c>
      <c r="H2153" s="6">
        <f t="shared" si="1086"/>
        <v>0.33180444252213276</v>
      </c>
      <c r="I2153" s="6">
        <f t="shared" si="1094"/>
        <v>8.9980834242210039E-2</v>
      </c>
      <c r="J2153" s="6">
        <f t="shared" si="1095"/>
        <v>0.95931356575778992</v>
      </c>
      <c r="K2153" s="6">
        <f t="shared" si="1096"/>
        <v>9.095856256824808E-2</v>
      </c>
      <c r="L2153" s="94">
        <f t="shared" si="1097"/>
        <v>2.7274661178623016E-4</v>
      </c>
      <c r="M2153" s="94">
        <f t="shared" si="1100"/>
        <v>3.7909290946260536E-4</v>
      </c>
      <c r="N2153" s="6">
        <f t="shared" si="1087"/>
        <v>2.2814383243709242E-4</v>
      </c>
      <c r="O2153" s="6">
        <f t="shared" si="1101"/>
        <v>0.33157690052633593</v>
      </c>
      <c r="P2153" s="6">
        <f t="shared" si="1098"/>
        <v>0.331805044358773</v>
      </c>
    </row>
    <row r="2154" spans="1:16" x14ac:dyDescent="0.25">
      <c r="A2154" s="33">
        <f t="shared" si="1088"/>
        <v>0.3279765738790138</v>
      </c>
      <c r="B2154" s="24">
        <f t="shared" si="1089"/>
        <v>6.0234261209862194E-3</v>
      </c>
      <c r="C2154" s="24">
        <f t="shared" si="1090"/>
        <v>0.53879385031558202</v>
      </c>
      <c r="D2154" s="24">
        <f t="shared" si="1091"/>
        <v>3.5827265624340692E-4</v>
      </c>
      <c r="E2154" s="24">
        <f t="shared" si="1092"/>
        <v>8.7257809743756604E-2</v>
      </c>
      <c r="F2154" s="6">
        <f t="shared" si="1093"/>
        <v>0.49652187121932401</v>
      </c>
      <c r="G2154" s="94">
        <f t="shared" si="1099"/>
        <v>3.8281672142723442E-3</v>
      </c>
      <c r="H2154" s="6">
        <f t="shared" si="1086"/>
        <v>0.33180474109328617</v>
      </c>
      <c r="I2154" s="6">
        <f t="shared" si="1094"/>
        <v>8.9978573002702206E-2</v>
      </c>
      <c r="J2154" s="6">
        <f t="shared" si="1095"/>
        <v>0.95931582699729778</v>
      </c>
      <c r="K2154" s="6">
        <f t="shared" si="1096"/>
        <v>9.0958376051062897E-2</v>
      </c>
      <c r="L2154" s="94">
        <f t="shared" si="1097"/>
        <v>2.7274719008775082E-4</v>
      </c>
      <c r="M2154" s="94">
        <f t="shared" si="1100"/>
        <v>3.7909290946260536E-4</v>
      </c>
      <c r="N2154" s="6">
        <f t="shared" si="1087"/>
        <v>2.2814403484262464E-4</v>
      </c>
      <c r="O2154" s="6">
        <f t="shared" si="1101"/>
        <v>0.33157690052633593</v>
      </c>
      <c r="P2154" s="6">
        <f t="shared" si="1098"/>
        <v>0.33180504456117854</v>
      </c>
    </row>
    <row r="2155" spans="1:16" x14ac:dyDescent="0.25">
      <c r="A2155" s="33">
        <f t="shared" si="1088"/>
        <v>0.32797672561295999</v>
      </c>
      <c r="B2155" s="24">
        <f t="shared" si="1089"/>
        <v>6.023274387040034E-3</v>
      </c>
      <c r="C2155" s="24">
        <f t="shared" si="1090"/>
        <v>0.53878702265022582</v>
      </c>
      <c r="D2155" s="24">
        <f t="shared" si="1091"/>
        <v>3.5825916806598272E-4</v>
      </c>
      <c r="E2155" s="24">
        <f t="shared" si="1092"/>
        <v>8.725782323193404E-2</v>
      </c>
      <c r="F2155" s="6">
        <f t="shared" si="1093"/>
        <v>0.49652179446775208</v>
      </c>
      <c r="G2155" s="94">
        <f t="shared" si="1099"/>
        <v>3.8281660307682703E-3</v>
      </c>
      <c r="H2155" s="6">
        <f t="shared" si="1086"/>
        <v>0.33180489164372823</v>
      </c>
      <c r="I2155" s="6">
        <f t="shared" si="1094"/>
        <v>8.9977432782587713E-2</v>
      </c>
      <c r="J2155" s="6">
        <f t="shared" si="1095"/>
        <v>0.95931696721741222</v>
      </c>
      <c r="K2155" s="6">
        <f t="shared" si="1096"/>
        <v>9.0958282000404359E-2</v>
      </c>
      <c r="L2155" s="94">
        <f t="shared" si="1097"/>
        <v>2.7274748169867313E-4</v>
      </c>
      <c r="M2155" s="94">
        <f t="shared" si="1100"/>
        <v>3.7909290946260536E-4</v>
      </c>
      <c r="N2155" s="6">
        <f t="shared" si="1087"/>
        <v>2.2814413690644744E-4</v>
      </c>
      <c r="O2155" s="6">
        <f t="shared" si="1101"/>
        <v>0.33157690052633593</v>
      </c>
      <c r="P2155" s="6">
        <f t="shared" si="1098"/>
        <v>0.3318050446632424</v>
      </c>
    </row>
    <row r="2156" spans="1:16" x14ac:dyDescent="0.25">
      <c r="A2156" s="33">
        <f t="shared" si="1088"/>
        <v>0.32797680212271707</v>
      </c>
      <c r="B2156" s="24">
        <f t="shared" si="1089"/>
        <v>6.0231978772829486E-3</v>
      </c>
      <c r="C2156" s="24">
        <f t="shared" si="1090"/>
        <v>0.53878357986178704</v>
      </c>
      <c r="D2156" s="24">
        <f t="shared" si="1091"/>
        <v>3.5825236690113169E-4</v>
      </c>
      <c r="E2156" s="24">
        <f t="shared" si="1092"/>
        <v>8.7257830033098879E-2</v>
      </c>
      <c r="F2156" s="6">
        <f t="shared" si="1093"/>
        <v>0.4965217557671957</v>
      </c>
      <c r="G2156" s="94">
        <f t="shared" si="1099"/>
        <v>3.8281654340083654E-3</v>
      </c>
      <c r="H2156" s="6">
        <f t="shared" si="1086"/>
        <v>0.33180496755672545</v>
      </c>
      <c r="I2156" s="6">
        <f t="shared" si="1094"/>
        <v>8.9976857836918445E-2</v>
      </c>
      <c r="J2156" s="6">
        <f t="shared" si="1095"/>
        <v>0.95931754216308152</v>
      </c>
      <c r="K2156" s="6">
        <f t="shared" si="1096"/>
        <v>9.0958234576164226E-2</v>
      </c>
      <c r="L2156" s="94">
        <f t="shared" si="1097"/>
        <v>2.7274762874209045E-4</v>
      </c>
      <c r="M2156" s="94">
        <f t="shared" si="1100"/>
        <v>3.7909290946260536E-4</v>
      </c>
      <c r="N2156" s="6">
        <f t="shared" si="1087"/>
        <v>2.2814418837164351E-4</v>
      </c>
      <c r="O2156" s="6">
        <f t="shared" si="1101"/>
        <v>0.33157690052633593</v>
      </c>
      <c r="P2156" s="6">
        <f t="shared" si="1098"/>
        <v>0.33180504471470756</v>
      </c>
    </row>
    <row r="2157" spans="1:16" x14ac:dyDescent="0.25">
      <c r="A2157" s="33">
        <f t="shared" si="1088"/>
        <v>0.32797684070170813</v>
      </c>
      <c r="B2157" s="24">
        <f t="shared" si="1089"/>
        <v>6.0231592982918913E-3</v>
      </c>
      <c r="C2157" s="24">
        <f t="shared" si="1090"/>
        <v>0.5387818438750025</v>
      </c>
      <c r="D2157" s="24">
        <f t="shared" si="1091"/>
        <v>3.5824893752352575E-4</v>
      </c>
      <c r="E2157" s="24">
        <f t="shared" si="1092"/>
        <v>8.7257833462476495E-2</v>
      </c>
      <c r="F2157" s="6">
        <f t="shared" si="1093"/>
        <v>0.49652173625306695</v>
      </c>
      <c r="G2157" s="94">
        <f t="shared" si="1099"/>
        <v>3.8281651331018656E-3</v>
      </c>
      <c r="H2157" s="6">
        <f t="shared" si="1086"/>
        <v>0.33180500583480999</v>
      </c>
      <c r="I2157" s="6">
        <f t="shared" si="1094"/>
        <v>8.9976567927125425E-2</v>
      </c>
      <c r="J2157" s="6">
        <f t="shared" si="1095"/>
        <v>0.95931783207287458</v>
      </c>
      <c r="K2157" s="6">
        <f t="shared" si="1096"/>
        <v>9.0958210663020345E-2</v>
      </c>
      <c r="L2157" s="94">
        <f t="shared" si="1097"/>
        <v>2.7274770288737308E-4</v>
      </c>
      <c r="M2157" s="94">
        <f t="shared" si="1100"/>
        <v>3.7909290946260536E-4</v>
      </c>
      <c r="N2157" s="6">
        <f t="shared" si="1087"/>
        <v>2.2814421432249243E-4</v>
      </c>
      <c r="O2157" s="6">
        <f t="shared" si="1101"/>
        <v>0.33157690052633593</v>
      </c>
      <c r="P2157" s="6">
        <f t="shared" si="1098"/>
        <v>0.33180504474065842</v>
      </c>
    </row>
    <row r="2158" spans="1:16" x14ac:dyDescent="0.25">
      <c r="A2158" s="33">
        <f t="shared" si="1088"/>
        <v>0.32797686015463234</v>
      </c>
      <c r="B2158" s="24">
        <f t="shared" si="1089"/>
        <v>6.0231398453676754E-3</v>
      </c>
      <c r="C2158" s="24">
        <f t="shared" si="1090"/>
        <v>0.53878096852553714</v>
      </c>
      <c r="D2158" s="24">
        <f t="shared" si="1091"/>
        <v>3.5824720831125048E-4</v>
      </c>
      <c r="E2158" s="24">
        <f t="shared" si="1092"/>
        <v>8.7257835191688768E-2</v>
      </c>
      <c r="F2158" s="6">
        <f t="shared" si="1093"/>
        <v>0.49652172641336056</v>
      </c>
      <c r="G2158" s="94">
        <f t="shared" si="1099"/>
        <v>3.8281649813742863E-3</v>
      </c>
      <c r="H2158" s="6">
        <f t="shared" si="1086"/>
        <v>0.33180502513600663</v>
      </c>
      <c r="I2158" s="6">
        <f t="shared" si="1094"/>
        <v>8.9976421743764703E-2</v>
      </c>
      <c r="J2158" s="6">
        <f t="shared" si="1095"/>
        <v>0.95931797825623522</v>
      </c>
      <c r="K2158" s="6">
        <f t="shared" si="1096"/>
        <v>9.0958198605115767E-2</v>
      </c>
      <c r="L2158" s="94">
        <f t="shared" si="1097"/>
        <v>2.7274774027427867E-4</v>
      </c>
      <c r="M2158" s="94">
        <f t="shared" si="1100"/>
        <v>3.7909290946260536E-4</v>
      </c>
      <c r="N2158" s="6">
        <f t="shared" si="1087"/>
        <v>2.2814422740790937E-4</v>
      </c>
      <c r="O2158" s="6">
        <f t="shared" si="1101"/>
        <v>0.33157690052633593</v>
      </c>
      <c r="P2158" s="6">
        <f t="shared" si="1098"/>
        <v>0.33180504475374384</v>
      </c>
    </row>
    <row r="2159" spans="1:16" x14ac:dyDescent="0.25">
      <c r="A2159" s="33">
        <f t="shared" si="1088"/>
        <v>0.32797686996350095</v>
      </c>
      <c r="B2159" s="24">
        <f t="shared" si="1089"/>
        <v>6.0231300364990692E-3</v>
      </c>
      <c r="C2159" s="24">
        <f t="shared" si="1090"/>
        <v>0.53878052714212155</v>
      </c>
      <c r="D2159" s="24">
        <f t="shared" si="1091"/>
        <v>3.5824633638086007E-4</v>
      </c>
      <c r="E2159" s="24">
        <f t="shared" si="1092"/>
        <v>8.7257836063619157E-2</v>
      </c>
      <c r="F2159" s="6">
        <f t="shared" si="1093"/>
        <v>0.49652172145183043</v>
      </c>
      <c r="G2159" s="94">
        <f t="shared" si="1099"/>
        <v>3.8281649048678428E-3</v>
      </c>
      <c r="H2159" s="6">
        <f t="shared" si="1086"/>
        <v>0.33180503486836882</v>
      </c>
      <c r="I2159" s="6">
        <f t="shared" si="1094"/>
        <v>8.9976348032734299E-2</v>
      </c>
      <c r="J2159" s="6">
        <f t="shared" si="1095"/>
        <v>0.95931805196726572</v>
      </c>
      <c r="K2159" s="6">
        <f t="shared" si="1096"/>
        <v>9.0958192525075726E-2</v>
      </c>
      <c r="L2159" s="94">
        <f t="shared" si="1097"/>
        <v>2.7274775912615299E-4</v>
      </c>
      <c r="M2159" s="94">
        <f t="shared" si="1100"/>
        <v>3.7909290946260536E-4</v>
      </c>
      <c r="N2159" s="6">
        <f t="shared" si="1087"/>
        <v>2.281442340060654E-4</v>
      </c>
      <c r="O2159" s="6">
        <f t="shared" si="1101"/>
        <v>0.33157690052633593</v>
      </c>
      <c r="P2159" s="6">
        <f t="shared" si="1098"/>
        <v>0.33180504476034201</v>
      </c>
    </row>
    <row r="2160" spans="1:16" x14ac:dyDescent="0.25">
      <c r="A2160" s="33">
        <f t="shared" si="1088"/>
        <v>0.32797687490948757</v>
      </c>
      <c r="B2160" s="24">
        <f t="shared" si="1089"/>
        <v>6.0231250905124489E-3</v>
      </c>
      <c r="C2160" s="24">
        <f t="shared" si="1090"/>
        <v>0.53878030458049153</v>
      </c>
      <c r="D2160" s="24">
        <f t="shared" si="1091"/>
        <v>3.582458967222585E-4</v>
      </c>
      <c r="E2160" s="24">
        <f t="shared" si="1092"/>
        <v>8.7257836503277758E-2</v>
      </c>
      <c r="F2160" s="6">
        <f t="shared" si="1093"/>
        <v>0.49652171895004887</v>
      </c>
      <c r="G2160" s="94">
        <f t="shared" si="1099"/>
        <v>3.8281648662905482E-3</v>
      </c>
      <c r="H2160" s="6">
        <f t="shared" si="1086"/>
        <v>0.33180503977577813</v>
      </c>
      <c r="I2160" s="6">
        <f t="shared" si="1094"/>
        <v>8.9976310864942094E-2</v>
      </c>
      <c r="J2160" s="6">
        <f t="shared" si="1095"/>
        <v>0.95931808913505789</v>
      </c>
      <c r="K2160" s="6">
        <f t="shared" si="1096"/>
        <v>9.0958189459297414E-2</v>
      </c>
      <c r="L2160" s="94">
        <f t="shared" si="1097"/>
        <v>2.7274776863196113E-4</v>
      </c>
      <c r="M2160" s="94">
        <f t="shared" si="1100"/>
        <v>3.7909290946260536E-4</v>
      </c>
      <c r="N2160" s="6">
        <f t="shared" si="1087"/>
        <v>2.2814423733309825E-4</v>
      </c>
      <c r="O2160" s="6">
        <f t="shared" si="1101"/>
        <v>0.33157690052633593</v>
      </c>
      <c r="P2160" s="6">
        <f t="shared" si="1098"/>
        <v>0.33180504476366901</v>
      </c>
    </row>
    <row r="2161" spans="1:16" x14ac:dyDescent="0.25">
      <c r="A2161" s="33">
        <f t="shared" si="1088"/>
        <v>0.32797687740343301</v>
      </c>
      <c r="B2161" s="24">
        <f t="shared" si="1089"/>
        <v>6.0231225965670099E-3</v>
      </c>
      <c r="C2161" s="24">
        <f t="shared" si="1090"/>
        <v>0.5387801923568305</v>
      </c>
      <c r="D2161" s="24">
        <f t="shared" si="1091"/>
        <v>3.5824567503055043E-4</v>
      </c>
      <c r="E2161" s="24">
        <f t="shared" si="1092"/>
        <v>8.7257836724969465E-2</v>
      </c>
      <c r="F2161" s="6">
        <f t="shared" si="1093"/>
        <v>0.49652171768856046</v>
      </c>
      <c r="G2161" s="94">
        <f t="shared" si="1099"/>
        <v>3.8281648468384858E-3</v>
      </c>
      <c r="H2161" s="6">
        <f t="shared" si="1086"/>
        <v>0.33180504225027152</v>
      </c>
      <c r="I2161" s="6">
        <f t="shared" si="1094"/>
        <v>8.9976292123590693E-2</v>
      </c>
      <c r="J2161" s="6">
        <f t="shared" si="1095"/>
        <v>0.95931810787640925</v>
      </c>
      <c r="K2161" s="6">
        <f t="shared" si="1096"/>
        <v>9.095818791342053E-2</v>
      </c>
      <c r="L2161" s="94">
        <f t="shared" si="1097"/>
        <v>2.7274777342513659E-4</v>
      </c>
      <c r="M2161" s="94">
        <f t="shared" si="1100"/>
        <v>3.7909290946260536E-4</v>
      </c>
      <c r="N2161" s="6">
        <f t="shared" si="1087"/>
        <v>2.2814423901070964E-4</v>
      </c>
      <c r="O2161" s="6">
        <f t="shared" si="1101"/>
        <v>0.33157690052633593</v>
      </c>
      <c r="P2161" s="6">
        <f t="shared" si="1098"/>
        <v>0.33180504476534661</v>
      </c>
    </row>
    <row r="2162" spans="1:16" x14ac:dyDescent="0.25">
      <c r="A2162" s="33">
        <f t="shared" si="1088"/>
        <v>0.32797687866097058</v>
      </c>
      <c r="B2162" s="24">
        <f t="shared" si="1089"/>
        <v>6.0231213390294358E-3</v>
      </c>
      <c r="C2162" s="24">
        <f t="shared" si="1090"/>
        <v>0.5387801357695885</v>
      </c>
      <c r="D2162" s="24">
        <f t="shared" si="1091"/>
        <v>3.5824556324558058E-4</v>
      </c>
      <c r="E2162" s="24">
        <f t="shared" si="1092"/>
        <v>8.7257836836754435E-2</v>
      </c>
      <c r="F2162" s="6">
        <f t="shared" si="1093"/>
        <v>0.49652171705247244</v>
      </c>
      <c r="G2162" s="94">
        <f t="shared" si="1099"/>
        <v>3.828164837030054E-3</v>
      </c>
      <c r="H2162" s="6">
        <f t="shared" si="1086"/>
        <v>0.33180504349800066</v>
      </c>
      <c r="I2162" s="6">
        <f t="shared" si="1094"/>
        <v>8.9976282673521285E-2</v>
      </c>
      <c r="J2162" s="6">
        <f t="shared" si="1095"/>
        <v>0.95931811732647865</v>
      </c>
      <c r="K2162" s="6">
        <f t="shared" si="1096"/>
        <v>9.0958187133933305E-2</v>
      </c>
      <c r="L2162" s="94">
        <f t="shared" si="1097"/>
        <v>2.7274777584202978E-4</v>
      </c>
      <c r="M2162" s="94">
        <f t="shared" si="1100"/>
        <v>3.7909290946260536E-4</v>
      </c>
      <c r="N2162" s="6">
        <f t="shared" si="1087"/>
        <v>2.2814423985662231E-4</v>
      </c>
      <c r="O2162" s="6">
        <f t="shared" si="1101"/>
        <v>0.33157690052633593</v>
      </c>
      <c r="P2162" s="6">
        <f t="shared" si="1098"/>
        <v>0.33180504476619255</v>
      </c>
    </row>
    <row r="2164" spans="1:16" x14ac:dyDescent="0.25">
      <c r="A2164" s="11" t="s">
        <v>75</v>
      </c>
      <c r="B2164" s="11"/>
      <c r="C2164" s="11"/>
      <c r="D2164" s="11"/>
      <c r="E2164" s="11"/>
      <c r="F2164">
        <f>F2131+1</f>
        <v>66</v>
      </c>
      <c r="G2164" t="s">
        <v>76</v>
      </c>
      <c r="H2164">
        <f>D$18/100</f>
        <v>0.7</v>
      </c>
      <c r="K2164" t="s">
        <v>15</v>
      </c>
    </row>
    <row r="2165" spans="1:16" x14ac:dyDescent="0.25">
      <c r="A2165" s="4" t="s">
        <v>82</v>
      </c>
      <c r="B2165" s="4" t="s">
        <v>185</v>
      </c>
      <c r="C2165" s="4" t="s">
        <v>186</v>
      </c>
      <c r="D2165" s="4" t="s">
        <v>187</v>
      </c>
      <c r="E2165" s="4" t="s">
        <v>188</v>
      </c>
      <c r="F2165" s="4" t="s">
        <v>79</v>
      </c>
      <c r="G2165" s="4" t="s">
        <v>81</v>
      </c>
      <c r="H2165" s="4" t="s">
        <v>84</v>
      </c>
      <c r="I2165" s="4" t="s">
        <v>60</v>
      </c>
      <c r="J2165" s="4" t="s">
        <v>190</v>
      </c>
      <c r="K2165" s="4" t="s">
        <v>86</v>
      </c>
      <c r="L2165" s="4" t="s">
        <v>88</v>
      </c>
      <c r="M2165" s="4" t="s">
        <v>88</v>
      </c>
      <c r="N2165" s="4" t="s">
        <v>90</v>
      </c>
      <c r="O2165" s="4" t="s">
        <v>92</v>
      </c>
      <c r="P2165" s="4" t="s">
        <v>92</v>
      </c>
    </row>
    <row r="2166" spans="1:16" x14ac:dyDescent="0.25">
      <c r="A2166" s="4" t="s">
        <v>77</v>
      </c>
      <c r="B2166" s="4" t="s">
        <v>10</v>
      </c>
      <c r="C2166" s="4" t="s">
        <v>57</v>
      </c>
      <c r="D2166" s="4" t="s">
        <v>59</v>
      </c>
      <c r="E2166" s="4" t="s">
        <v>189</v>
      </c>
      <c r="F2166" s="4" t="s">
        <v>78</v>
      </c>
      <c r="G2166" s="4" t="s">
        <v>80</v>
      </c>
      <c r="H2166" s="4" t="s">
        <v>83</v>
      </c>
      <c r="I2166" s="4" t="s">
        <v>61</v>
      </c>
      <c r="J2166" s="4" t="s">
        <v>191</v>
      </c>
      <c r="K2166" s="4" t="s">
        <v>85</v>
      </c>
      <c r="L2166" s="4" t="s">
        <v>87</v>
      </c>
      <c r="M2166" s="4" t="s">
        <v>28</v>
      </c>
      <c r="N2166" s="4" t="s">
        <v>89</v>
      </c>
      <c r="O2166" s="4" t="s">
        <v>32</v>
      </c>
      <c r="P2166" s="4" t="s">
        <v>91</v>
      </c>
    </row>
    <row r="2167" spans="1:16" x14ac:dyDescent="0.25">
      <c r="A2167" s="4" t="s">
        <v>0</v>
      </c>
      <c r="B2167" s="4" t="s">
        <v>0</v>
      </c>
      <c r="C2167" s="4" t="s">
        <v>97</v>
      </c>
      <c r="D2167" s="4" t="s">
        <v>17</v>
      </c>
      <c r="E2167" s="4" t="s">
        <v>17</v>
      </c>
      <c r="F2167" s="4" t="s">
        <v>22</v>
      </c>
      <c r="G2167" s="4" t="s">
        <v>0</v>
      </c>
      <c r="H2167" s="4" t="s">
        <v>0</v>
      </c>
      <c r="I2167" s="4" t="s">
        <v>0</v>
      </c>
      <c r="J2167" s="4" t="s">
        <v>0</v>
      </c>
      <c r="K2167" s="4" t="s">
        <v>0</v>
      </c>
      <c r="L2167" s="4" t="s">
        <v>20</v>
      </c>
      <c r="M2167" s="4" t="s">
        <v>20</v>
      </c>
      <c r="N2167" s="4" t="s">
        <v>0</v>
      </c>
      <c r="O2167" s="4" t="s">
        <v>0</v>
      </c>
      <c r="P2167" s="4" t="s">
        <v>0</v>
      </c>
    </row>
    <row r="2168" spans="1:16" x14ac:dyDescent="0.25">
      <c r="A2168" s="24">
        <v>0.2</v>
      </c>
      <c r="B2168" s="24">
        <f>IF(A2168&lt;0.167,A2168,2*0.167-A2168)</f>
        <v>0.13400000000000001</v>
      </c>
      <c r="C2168" s="24">
        <f>2*ACOS((0.167-B2168)/0.167)</f>
        <v>2.7437647987045688</v>
      </c>
      <c r="D2168" s="24">
        <f>0.167^2*(C2168-SIN(C2168))/2</f>
        <v>3.2858095406100046E-2</v>
      </c>
      <c r="E2168" s="24">
        <f>IF(A2168&lt;0.167,D2168,3.1416*(0.167)^2-D2168)</f>
        <v>5.4757986993899971E-2</v>
      </c>
      <c r="F2168" s="6">
        <f>$D$19/E2168</f>
        <v>0.7912162837048089</v>
      </c>
      <c r="G2168" s="94">
        <f>F2168^2/(2*32.2)</f>
        <v>9.7208572608641092E-3</v>
      </c>
      <c r="H2168" s="6">
        <f t="shared" ref="H2168:H2195" si="1102">A2168+G2168</f>
        <v>0.20972085726086412</v>
      </c>
      <c r="I2168" s="6">
        <f>0.167*C2168</f>
        <v>0.45820872138366303</v>
      </c>
      <c r="J2168" s="6">
        <f>IF(A2168&lt;0.167,I2168,(2*3.1416*0.167-I2168))</f>
        <v>0.59108567861633698</v>
      </c>
      <c r="K2168" s="6">
        <f>E2168/J2168</f>
        <v>9.2639678095537803E-2</v>
      </c>
      <c r="L2168" s="94">
        <f>($D$21^2)*(F2168^2)/(($D$20^2)*(K2168^1.333))</f>
        <v>6.7588190163551704E-4</v>
      </c>
      <c r="M2168" s="94">
        <f>D2151</f>
        <v>3.5845768114352371E-4</v>
      </c>
      <c r="N2168" s="6">
        <f t="shared" ref="N2168:N2195" si="1103">((M2168+L2168)/2)*D$30</f>
        <v>3.6201885397266426E-4</v>
      </c>
      <c r="O2168" s="6">
        <f>H2162</f>
        <v>0.33180504349800066</v>
      </c>
      <c r="P2168" s="6">
        <f>N2168+O2168</f>
        <v>0.33216706235197335</v>
      </c>
    </row>
    <row r="2169" spans="1:16" x14ac:dyDescent="0.25">
      <c r="A2169" s="33">
        <f t="shared" ref="A2169:A2195" si="1104">A2168+(P2168-H2168)/2</f>
        <v>0.26122310254555464</v>
      </c>
      <c r="B2169" s="24">
        <f t="shared" ref="B2169:B2195" si="1105">IF(A2169&lt;0.167,A2169,2*0.167-A2169)</f>
        <v>7.2776897454445377E-2</v>
      </c>
      <c r="C2169" s="24">
        <f t="shared" ref="C2169:C2195" si="1106">2*ACOS((0.167-B2169)/0.167)</f>
        <v>1.9426399877972356</v>
      </c>
      <c r="D2169" s="24">
        <f t="shared" ref="D2169:D2195" si="1107">0.167^2*(C2169-SIN(C2169))/2</f>
        <v>1.4097623475379498E-2</v>
      </c>
      <c r="E2169" s="24">
        <f t="shared" ref="E2169:E2195" si="1108">IF(A2169&lt;0.167,D2169,3.1416*(0.167)^2-D2169)</f>
        <v>7.3518458924620514E-2</v>
      </c>
      <c r="F2169" s="6">
        <f t="shared" ref="F2169:F2195" si="1109">$D$19/E2169</f>
        <v>0.5893133725353511</v>
      </c>
      <c r="G2169" s="94">
        <f>F2169^2/2/32.2</f>
        <v>5.3927057616302721E-3</v>
      </c>
      <c r="H2169" s="6">
        <f t="shared" si="1102"/>
        <v>0.2666158083071849</v>
      </c>
      <c r="I2169" s="6">
        <f t="shared" ref="I2169:I2195" si="1110">0.167*C2169</f>
        <v>0.32442087796213837</v>
      </c>
      <c r="J2169" s="6">
        <f t="shared" ref="J2169:J2195" si="1111">IF(A2169&lt;0.167,I2169,(2*3.1416*0.167-I2169))</f>
        <v>0.7248735220378616</v>
      </c>
      <c r="K2169" s="6">
        <f t="shared" ref="K2169:K2195" si="1112">E2169/J2169</f>
        <v>0.10142246431892776</v>
      </c>
      <c r="L2169" s="94">
        <f t="shared" ref="L2169:L2195" si="1113">($D$21^2)*(F2169^2)/(($D$20^2)*(K2169^1.333))</f>
        <v>3.3230478378085154E-4</v>
      </c>
      <c r="M2169" s="94">
        <f>M2168</f>
        <v>3.5845768114352371E-4</v>
      </c>
      <c r="N2169" s="6">
        <f t="shared" si="1103"/>
        <v>2.4176686272353129E-4</v>
      </c>
      <c r="O2169" s="6">
        <f>O2168</f>
        <v>0.33180504349800066</v>
      </c>
      <c r="P2169" s="6">
        <f t="shared" ref="P2169:P2195" si="1114">N2169+O2169</f>
        <v>0.3320468103607242</v>
      </c>
    </row>
    <row r="2170" spans="1:16" x14ac:dyDescent="0.25">
      <c r="A2170" s="33">
        <f t="shared" si="1104"/>
        <v>0.29393860357232426</v>
      </c>
      <c r="B2170" s="24">
        <f t="shared" si="1105"/>
        <v>4.0061396427675755E-2</v>
      </c>
      <c r="C2170" s="24">
        <f t="shared" si="1106"/>
        <v>1.4146235835882885</v>
      </c>
      <c r="D2170" s="24">
        <f t="shared" si="1107"/>
        <v>5.9514258708496266E-3</v>
      </c>
      <c r="E2170" s="24">
        <f t="shared" si="1108"/>
        <v>8.1664656529150392E-2</v>
      </c>
      <c r="F2170" s="6">
        <f t="shared" si="1109"/>
        <v>0.53052829478324792</v>
      </c>
      <c r="G2170" s="94">
        <f t="shared" ref="G2170:G2195" si="1115">F2170^2/2/32.2</f>
        <v>4.3705011112674039E-3</v>
      </c>
      <c r="H2170" s="6">
        <f t="shared" si="1102"/>
        <v>0.29830910468359167</v>
      </c>
      <c r="I2170" s="6">
        <f t="shared" si="1110"/>
        <v>0.23624213845924419</v>
      </c>
      <c r="J2170" s="6">
        <f t="shared" si="1111"/>
        <v>0.81305226154075583</v>
      </c>
      <c r="K2170" s="6">
        <f t="shared" si="1112"/>
        <v>0.10044207536474184</v>
      </c>
      <c r="L2170" s="94">
        <f t="shared" si="1113"/>
        <v>2.7282510978472052E-4</v>
      </c>
      <c r="M2170" s="94">
        <f t="shared" ref="M2170:M2195" si="1116">M2169</f>
        <v>3.5845768114352371E-4</v>
      </c>
      <c r="N2170" s="6">
        <f t="shared" si="1103"/>
        <v>2.2094897682488549E-4</v>
      </c>
      <c r="O2170" s="6">
        <f t="shared" ref="O2170:O2195" si="1117">O2169</f>
        <v>0.33180504349800066</v>
      </c>
      <c r="P2170" s="6">
        <f t="shared" si="1114"/>
        <v>0.33202599247482556</v>
      </c>
    </row>
    <row r="2171" spans="1:16" x14ac:dyDescent="0.25">
      <c r="A2171" s="33">
        <f t="shared" si="1104"/>
        <v>0.31079704746794123</v>
      </c>
      <c r="B2171" s="24">
        <f t="shared" si="1105"/>
        <v>2.3202952532058785E-2</v>
      </c>
      <c r="C2171" s="24">
        <f t="shared" si="1106"/>
        <v>1.0668908936726171</v>
      </c>
      <c r="D2171" s="24">
        <f t="shared" si="1107"/>
        <v>2.666012476408092E-3</v>
      </c>
      <c r="E2171" s="24">
        <f t="shared" si="1108"/>
        <v>8.4950069923591928E-2</v>
      </c>
      <c r="F2171" s="6">
        <f t="shared" si="1109"/>
        <v>0.51001030383422519</v>
      </c>
      <c r="G2171" s="94">
        <f t="shared" si="1115"/>
        <v>4.038983074799358E-3</v>
      </c>
      <c r="H2171" s="6">
        <f t="shared" si="1102"/>
        <v>0.31483603054274062</v>
      </c>
      <c r="I2171" s="6">
        <f t="shared" si="1110"/>
        <v>0.17817077924332708</v>
      </c>
      <c r="J2171" s="6">
        <f t="shared" si="1111"/>
        <v>0.87112362075667282</v>
      </c>
      <c r="K2171" s="6">
        <f t="shared" si="1112"/>
        <v>9.7517812511848601E-2</v>
      </c>
      <c r="L2171" s="94">
        <f t="shared" si="1113"/>
        <v>2.6225865456258412E-4</v>
      </c>
      <c r="M2171" s="94">
        <f t="shared" si="1116"/>
        <v>3.5845768114352371E-4</v>
      </c>
      <c r="N2171" s="6">
        <f t="shared" si="1103"/>
        <v>2.1725071749713771E-4</v>
      </c>
      <c r="O2171" s="6">
        <f t="shared" si="1117"/>
        <v>0.33180504349800066</v>
      </c>
      <c r="P2171" s="6">
        <f t="shared" si="1114"/>
        <v>0.33202229421549778</v>
      </c>
    </row>
    <row r="2172" spans="1:16" x14ac:dyDescent="0.25">
      <c r="A2172" s="33">
        <f t="shared" si="1104"/>
        <v>0.31939017930431979</v>
      </c>
      <c r="B2172" s="24">
        <f t="shared" si="1105"/>
        <v>1.4609820695680231E-2</v>
      </c>
      <c r="C2172" s="24">
        <f t="shared" si="1106"/>
        <v>0.84280556082551383</v>
      </c>
      <c r="D2172" s="24">
        <f t="shared" si="1107"/>
        <v>1.342754480500542E-3</v>
      </c>
      <c r="E2172" s="24">
        <f t="shared" si="1108"/>
        <v>8.6273327919499473E-2</v>
      </c>
      <c r="F2172" s="6">
        <f t="shared" si="1109"/>
        <v>0.5021877794362607</v>
      </c>
      <c r="G2172" s="94">
        <f t="shared" si="1115"/>
        <v>3.9160336306696018E-3</v>
      </c>
      <c r="H2172" s="6">
        <f t="shared" si="1102"/>
        <v>0.3233062129349894</v>
      </c>
      <c r="I2172" s="6">
        <f t="shared" si="1110"/>
        <v>0.14074852865786081</v>
      </c>
      <c r="J2172" s="6">
        <f t="shared" si="1111"/>
        <v>0.90854587134213916</v>
      </c>
      <c r="K2172" s="6">
        <f t="shared" si="1112"/>
        <v>9.4957591730677471E-2</v>
      </c>
      <c r="L2172" s="94">
        <f t="shared" si="1113"/>
        <v>2.6345475156463728E-4</v>
      </c>
      <c r="M2172" s="94">
        <f t="shared" si="1116"/>
        <v>3.5845768114352371E-4</v>
      </c>
      <c r="N2172" s="6">
        <f t="shared" si="1103"/>
        <v>2.1766935144785634E-4</v>
      </c>
      <c r="O2172" s="6">
        <f t="shared" si="1117"/>
        <v>0.33180504349800066</v>
      </c>
      <c r="P2172" s="6">
        <f t="shared" si="1114"/>
        <v>0.33202271284944851</v>
      </c>
    </row>
    <row r="2173" spans="1:16" x14ac:dyDescent="0.25">
      <c r="A2173" s="33">
        <f t="shared" si="1104"/>
        <v>0.32374842926154934</v>
      </c>
      <c r="B2173" s="24">
        <f t="shared" si="1105"/>
        <v>1.0251570738450677E-2</v>
      </c>
      <c r="C2173" s="24">
        <f t="shared" si="1106"/>
        <v>0.70441574715618183</v>
      </c>
      <c r="D2173" s="24">
        <f t="shared" si="1107"/>
        <v>7.9242412818810923E-4</v>
      </c>
      <c r="E2173" s="24">
        <f t="shared" si="1108"/>
        <v>8.6823658271811904E-2</v>
      </c>
      <c r="F2173" s="6">
        <f t="shared" si="1109"/>
        <v>0.49900467032654144</v>
      </c>
      <c r="G2173" s="94">
        <f t="shared" si="1115"/>
        <v>3.8665475311754701E-3</v>
      </c>
      <c r="H2173" s="6">
        <f t="shared" si="1102"/>
        <v>0.32761497679272483</v>
      </c>
      <c r="I2173" s="6">
        <f t="shared" si="1110"/>
        <v>0.11763742977508237</v>
      </c>
      <c r="J2173" s="6">
        <f t="shared" si="1111"/>
        <v>0.93165697022491756</v>
      </c>
      <c r="K2173" s="6">
        <f t="shared" si="1112"/>
        <v>9.3192731924552893E-2</v>
      </c>
      <c r="L2173" s="94">
        <f t="shared" si="1113"/>
        <v>2.6671275884684767E-4</v>
      </c>
      <c r="M2173" s="94">
        <f t="shared" si="1116"/>
        <v>3.5845768114352371E-4</v>
      </c>
      <c r="N2173" s="6">
        <f t="shared" si="1103"/>
        <v>2.1880965399662998E-4</v>
      </c>
      <c r="O2173" s="6">
        <f t="shared" si="1117"/>
        <v>0.33180504349800066</v>
      </c>
      <c r="P2173" s="6">
        <f t="shared" si="1114"/>
        <v>0.33202385315199728</v>
      </c>
    </row>
    <row r="2174" spans="1:16" x14ac:dyDescent="0.25">
      <c r="A2174" s="33">
        <f t="shared" si="1104"/>
        <v>0.32595286744118557</v>
      </c>
      <c r="B2174" s="24">
        <f t="shared" si="1105"/>
        <v>8.0471325588144516E-3</v>
      </c>
      <c r="C2174" s="24">
        <f t="shared" si="1106"/>
        <v>0.62340010982065985</v>
      </c>
      <c r="D2174" s="24">
        <f t="shared" si="1107"/>
        <v>5.5221666154730252E-4</v>
      </c>
      <c r="E2174" s="24">
        <f t="shared" si="1108"/>
        <v>8.706386573845272E-2</v>
      </c>
      <c r="F2174" s="6">
        <f t="shared" si="1109"/>
        <v>0.49762792640775938</v>
      </c>
      <c r="G2174" s="94">
        <f t="shared" si="1115"/>
        <v>3.8452415083988565E-3</v>
      </c>
      <c r="H2174" s="6">
        <f t="shared" si="1102"/>
        <v>0.32979810894958445</v>
      </c>
      <c r="I2174" s="6">
        <f t="shared" si="1110"/>
        <v>0.1041078183400502</v>
      </c>
      <c r="J2174" s="6">
        <f t="shared" si="1111"/>
        <v>0.94518658165994973</v>
      </c>
      <c r="K2174" s="6">
        <f t="shared" si="1112"/>
        <v>9.2112888003075488E-2</v>
      </c>
      <c r="L2174" s="94">
        <f t="shared" si="1113"/>
        <v>2.6939605519218126E-4</v>
      </c>
      <c r="M2174" s="94">
        <f t="shared" si="1116"/>
        <v>3.5845768114352371E-4</v>
      </c>
      <c r="N2174" s="6">
        <f t="shared" si="1103"/>
        <v>2.197488077174967E-4</v>
      </c>
      <c r="O2174" s="6">
        <f t="shared" si="1117"/>
        <v>0.33180504349800066</v>
      </c>
      <c r="P2174" s="6">
        <f t="shared" si="1114"/>
        <v>0.33202479230571819</v>
      </c>
    </row>
    <row r="2175" spans="1:16" x14ac:dyDescent="0.25">
      <c r="A2175" s="33">
        <f t="shared" si="1104"/>
        <v>0.32706620911925244</v>
      </c>
      <c r="B2175" s="24">
        <f t="shared" si="1105"/>
        <v>6.9337908807475812E-3</v>
      </c>
      <c r="C2175" s="24">
        <f t="shared" si="1106"/>
        <v>0.57834414954796243</v>
      </c>
      <c r="D2175" s="24">
        <f t="shared" si="1107"/>
        <v>4.4212460254334249E-4</v>
      </c>
      <c r="E2175" s="24">
        <f t="shared" si="1108"/>
        <v>8.717395779745668E-2</v>
      </c>
      <c r="F2175" s="6">
        <f t="shared" si="1109"/>
        <v>0.49699947171302827</v>
      </c>
      <c r="G2175" s="94">
        <f t="shared" si="1115"/>
        <v>3.8355353242706391E-3</v>
      </c>
      <c r="H2175" s="6">
        <f t="shared" si="1102"/>
        <v>0.33090174444352305</v>
      </c>
      <c r="I2175" s="6">
        <f t="shared" si="1110"/>
        <v>9.6583472974509726E-2</v>
      </c>
      <c r="J2175" s="6">
        <f t="shared" si="1111"/>
        <v>0.95271092702549021</v>
      </c>
      <c r="K2175" s="6">
        <f t="shared" si="1112"/>
        <v>9.1500953043151464E-2</v>
      </c>
      <c r="L2175" s="94">
        <f t="shared" si="1113"/>
        <v>2.7111424720195653E-4</v>
      </c>
      <c r="M2175" s="94">
        <f t="shared" si="1116"/>
        <v>3.5845768114352371E-4</v>
      </c>
      <c r="N2175" s="6">
        <f t="shared" si="1103"/>
        <v>2.2035017492091807E-4</v>
      </c>
      <c r="O2175" s="6">
        <f t="shared" si="1117"/>
        <v>0.33180504349800066</v>
      </c>
      <c r="P2175" s="6">
        <f t="shared" si="1114"/>
        <v>0.33202539367292155</v>
      </c>
    </row>
    <row r="2176" spans="1:16" x14ac:dyDescent="0.25">
      <c r="A2176" s="33">
        <f t="shared" si="1104"/>
        <v>0.32762803373395166</v>
      </c>
      <c r="B2176" s="24">
        <f t="shared" si="1105"/>
        <v>6.3719662660483567E-3</v>
      </c>
      <c r="C2176" s="24">
        <f t="shared" si="1106"/>
        <v>0.55426077852103628</v>
      </c>
      <c r="D2176" s="24">
        <f t="shared" si="1107"/>
        <v>3.8969141980172009E-4</v>
      </c>
      <c r="E2176" s="24">
        <f t="shared" si="1108"/>
        <v>8.7226390980198298E-2</v>
      </c>
      <c r="F2176" s="6">
        <f t="shared" si="1109"/>
        <v>0.49670071735864108</v>
      </c>
      <c r="G2176" s="94">
        <f t="shared" si="1115"/>
        <v>3.8309255065929913E-3</v>
      </c>
      <c r="H2176" s="6">
        <f t="shared" si="1102"/>
        <v>0.33145895924054464</v>
      </c>
      <c r="I2176" s="6">
        <f t="shared" si="1110"/>
        <v>9.2561550013013069E-2</v>
      </c>
      <c r="J2176" s="6">
        <f t="shared" si="1111"/>
        <v>0.95673284998698693</v>
      </c>
      <c r="K2176" s="6">
        <f t="shared" si="1112"/>
        <v>9.1171104850622312E-2</v>
      </c>
      <c r="L2176" s="94">
        <f t="shared" si="1113"/>
        <v>2.7209511053902761E-4</v>
      </c>
      <c r="M2176" s="94">
        <f t="shared" si="1116"/>
        <v>3.5845768114352371E-4</v>
      </c>
      <c r="N2176" s="6">
        <f t="shared" si="1103"/>
        <v>2.2069347708889294E-4</v>
      </c>
      <c r="O2176" s="6">
        <f t="shared" si="1117"/>
        <v>0.33180504349800066</v>
      </c>
      <c r="P2176" s="6">
        <f t="shared" si="1114"/>
        <v>0.33202573697508958</v>
      </c>
    </row>
    <row r="2177" spans="1:16" x14ac:dyDescent="0.25">
      <c r="A2177" s="33">
        <f t="shared" si="1104"/>
        <v>0.32791142260122413</v>
      </c>
      <c r="B2177" s="24">
        <f t="shared" si="1105"/>
        <v>6.0885773987758851E-3</v>
      </c>
      <c r="C2177" s="24">
        <f t="shared" si="1106"/>
        <v>0.54171774445962839</v>
      </c>
      <c r="D2177" s="24">
        <f t="shared" si="1107"/>
        <v>3.6407956805200426E-4</v>
      </c>
      <c r="E2177" s="24">
        <f t="shared" si="1108"/>
        <v>8.725200283194802E-2</v>
      </c>
      <c r="F2177" s="6">
        <f t="shared" si="1109"/>
        <v>0.49655491640595151</v>
      </c>
      <c r="G2177" s="94">
        <f t="shared" si="1115"/>
        <v>3.8286767858217623E-3</v>
      </c>
      <c r="H2177" s="6">
        <f t="shared" si="1102"/>
        <v>0.33174009938704591</v>
      </c>
      <c r="I2177" s="6">
        <f t="shared" si="1110"/>
        <v>9.0466863324757951E-2</v>
      </c>
      <c r="J2177" s="6">
        <f t="shared" si="1111"/>
        <v>0.95882753667524201</v>
      </c>
      <c r="K2177" s="6">
        <f t="shared" si="1112"/>
        <v>9.0998641042889197E-2</v>
      </c>
      <c r="L2177" s="94">
        <f t="shared" si="1113"/>
        <v>2.7262261321354936E-4</v>
      </c>
      <c r="M2177" s="94">
        <f t="shared" si="1116"/>
        <v>3.5845768114352371E-4</v>
      </c>
      <c r="N2177" s="6">
        <f t="shared" si="1103"/>
        <v>2.2087810302497555E-4</v>
      </c>
      <c r="O2177" s="6">
        <f t="shared" si="1117"/>
        <v>0.33180504349800066</v>
      </c>
      <c r="P2177" s="6">
        <f t="shared" si="1114"/>
        <v>0.33202592160102562</v>
      </c>
    </row>
    <row r="2178" spans="1:16" x14ac:dyDescent="0.25">
      <c r="A2178" s="33">
        <f t="shared" si="1104"/>
        <v>0.32805433370821402</v>
      </c>
      <c r="B2178" s="24">
        <f t="shared" si="1105"/>
        <v>5.9456662917860004E-3</v>
      </c>
      <c r="C2178" s="24">
        <f t="shared" si="1106"/>
        <v>0.53528370744895426</v>
      </c>
      <c r="D2178" s="24">
        <f t="shared" si="1107"/>
        <v>3.513822113059433E-4</v>
      </c>
      <c r="E2178" s="24">
        <f t="shared" si="1108"/>
        <v>8.7264700188694075E-2</v>
      </c>
      <c r="F2178" s="6">
        <f t="shared" si="1109"/>
        <v>0.49648266571461835</v>
      </c>
      <c r="G2178" s="94">
        <f t="shared" si="1115"/>
        <v>3.8275626918492772E-3</v>
      </c>
      <c r="H2178" s="6">
        <f t="shared" si="1102"/>
        <v>0.33188189640006327</v>
      </c>
      <c r="I2178" s="6">
        <f t="shared" si="1110"/>
        <v>8.9392379143975367E-2</v>
      </c>
      <c r="J2178" s="6">
        <f t="shared" si="1111"/>
        <v>0.95990202085602461</v>
      </c>
      <c r="K2178" s="6">
        <f t="shared" si="1112"/>
        <v>9.0910007784828786E-2</v>
      </c>
      <c r="L2178" s="94">
        <f t="shared" si="1113"/>
        <v>2.7289754285679432E-4</v>
      </c>
      <c r="M2178" s="94">
        <f t="shared" si="1116"/>
        <v>3.5845768114352371E-4</v>
      </c>
      <c r="N2178" s="6">
        <f t="shared" si="1103"/>
        <v>2.2097432840011128E-4</v>
      </c>
      <c r="O2178" s="6">
        <f t="shared" si="1117"/>
        <v>0.33180504349800066</v>
      </c>
      <c r="P2178" s="6">
        <f t="shared" si="1114"/>
        <v>0.33202601782640079</v>
      </c>
    </row>
    <row r="2179" spans="1:16" x14ac:dyDescent="0.25">
      <c r="A2179" s="33">
        <f t="shared" si="1104"/>
        <v>0.32812639442138281</v>
      </c>
      <c r="B2179" s="24">
        <f t="shared" si="1105"/>
        <v>5.8736055786172137E-3</v>
      </c>
      <c r="C2179" s="24">
        <f t="shared" si="1106"/>
        <v>0.53201065138157722</v>
      </c>
      <c r="D2179" s="24">
        <f t="shared" si="1107"/>
        <v>3.4503613988287059E-4</v>
      </c>
      <c r="E2179" s="24">
        <f t="shared" si="1108"/>
        <v>8.7271046260117141E-2</v>
      </c>
      <c r="F2179" s="6">
        <f t="shared" si="1109"/>
        <v>0.49644656308273805</v>
      </c>
      <c r="G2179" s="94">
        <f t="shared" si="1115"/>
        <v>3.8270060558488039E-3</v>
      </c>
      <c r="H2179" s="6">
        <f t="shared" si="1102"/>
        <v>0.3319534004772316</v>
      </c>
      <c r="I2179" s="6">
        <f t="shared" si="1110"/>
        <v>8.8845778780723403E-2</v>
      </c>
      <c r="J2179" s="6">
        <f t="shared" si="1111"/>
        <v>0.96044862121927654</v>
      </c>
      <c r="K2179" s="6">
        <f t="shared" si="1112"/>
        <v>9.0864877445841638E-2</v>
      </c>
      <c r="L2179" s="94">
        <f t="shared" si="1113"/>
        <v>2.7303852126142646E-4</v>
      </c>
      <c r="M2179" s="94">
        <f t="shared" si="1116"/>
        <v>3.5845768114352371E-4</v>
      </c>
      <c r="N2179" s="6">
        <f t="shared" si="1103"/>
        <v>2.2102367084173255E-4</v>
      </c>
      <c r="O2179" s="6">
        <f t="shared" si="1117"/>
        <v>0.33180504349800066</v>
      </c>
      <c r="P2179" s="6">
        <f t="shared" si="1114"/>
        <v>0.33202606716884242</v>
      </c>
    </row>
    <row r="2180" spans="1:16" x14ac:dyDescent="0.25">
      <c r="A2180" s="33">
        <f t="shared" si="1104"/>
        <v>0.32816272776718824</v>
      </c>
      <c r="B2180" s="24">
        <f t="shared" si="1105"/>
        <v>5.8372722328117743E-3</v>
      </c>
      <c r="C2180" s="24">
        <f t="shared" si="1106"/>
        <v>0.53035288406819703</v>
      </c>
      <c r="D2180" s="24">
        <f t="shared" si="1107"/>
        <v>3.4185086043326369E-4</v>
      </c>
      <c r="E2180" s="24">
        <f t="shared" si="1108"/>
        <v>8.727423153956676E-2</v>
      </c>
      <c r="F2180" s="6">
        <f t="shared" si="1109"/>
        <v>0.49642844409151549</v>
      </c>
      <c r="G2180" s="94">
        <f t="shared" si="1115"/>
        <v>3.8267267096758215E-3</v>
      </c>
      <c r="H2180" s="6">
        <f t="shared" si="1102"/>
        <v>0.33198945447686407</v>
      </c>
      <c r="I2180" s="6">
        <f t="shared" si="1110"/>
        <v>8.8568931639388906E-2</v>
      </c>
      <c r="J2180" s="6">
        <f t="shared" si="1111"/>
        <v>0.96072546836061101</v>
      </c>
      <c r="K2180" s="6">
        <f t="shared" si="1112"/>
        <v>9.0842008891980505E-2</v>
      </c>
      <c r="L2180" s="94">
        <f t="shared" si="1113"/>
        <v>2.7311021172847315E-4</v>
      </c>
      <c r="M2180" s="94">
        <f t="shared" si="1116"/>
        <v>3.5845768114352371E-4</v>
      </c>
      <c r="N2180" s="6">
        <f t="shared" si="1103"/>
        <v>2.2104876250519888E-4</v>
      </c>
      <c r="O2180" s="6">
        <f t="shared" si="1117"/>
        <v>0.33180504349800066</v>
      </c>
      <c r="P2180" s="6">
        <f t="shared" si="1114"/>
        <v>0.33202609226050583</v>
      </c>
    </row>
    <row r="2181" spans="1:16" x14ac:dyDescent="0.25">
      <c r="A2181" s="33">
        <f t="shared" si="1104"/>
        <v>0.32818104665900916</v>
      </c>
      <c r="B2181" s="24">
        <f t="shared" si="1105"/>
        <v>5.8189533409908623E-3</v>
      </c>
      <c r="C2181" s="24">
        <f t="shared" si="1106"/>
        <v>0.52951513362730607</v>
      </c>
      <c r="D2181" s="24">
        <f t="shared" si="1107"/>
        <v>3.4024856052242131E-4</v>
      </c>
      <c r="E2181" s="24">
        <f t="shared" si="1108"/>
        <v>8.7275833839477596E-2</v>
      </c>
      <c r="F2181" s="6">
        <f t="shared" si="1109"/>
        <v>0.49641933014534378</v>
      </c>
      <c r="G2181" s="94">
        <f t="shared" si="1115"/>
        <v>3.8265862009619843E-3</v>
      </c>
      <c r="H2181" s="6">
        <f t="shared" si="1102"/>
        <v>0.33200763285997115</v>
      </c>
      <c r="I2181" s="6">
        <f t="shared" si="1110"/>
        <v>8.842902731576012E-2</v>
      </c>
      <c r="J2181" s="6">
        <f t="shared" si="1111"/>
        <v>0.96086537268423988</v>
      </c>
      <c r="K2181" s="6">
        <f t="shared" si="1112"/>
        <v>9.0830449634860796E-2</v>
      </c>
      <c r="L2181" s="94">
        <f t="shared" si="1113"/>
        <v>2.7314651347544645E-4</v>
      </c>
      <c r="M2181" s="94">
        <f t="shared" si="1116"/>
        <v>3.5845768114352371E-4</v>
      </c>
      <c r="N2181" s="6">
        <f t="shared" si="1103"/>
        <v>2.2106146811663954E-4</v>
      </c>
      <c r="O2181" s="6">
        <f t="shared" si="1117"/>
        <v>0.33180504349800066</v>
      </c>
      <c r="P2181" s="6">
        <f t="shared" si="1114"/>
        <v>0.33202610496611729</v>
      </c>
    </row>
    <row r="2182" spans="1:16" x14ac:dyDescent="0.25">
      <c r="A2182" s="33">
        <f t="shared" si="1104"/>
        <v>0.32819028271208223</v>
      </c>
      <c r="B2182" s="24">
        <f t="shared" si="1105"/>
        <v>5.8097172879177927E-3</v>
      </c>
      <c r="C2182" s="24">
        <f t="shared" si="1106"/>
        <v>0.52909226388716801</v>
      </c>
      <c r="D2182" s="24">
        <f t="shared" si="1107"/>
        <v>3.3944164839229548E-4</v>
      </c>
      <c r="E2182" s="24">
        <f t="shared" si="1108"/>
        <v>8.7276640751607723E-2</v>
      </c>
      <c r="F2182" s="6">
        <f t="shared" si="1109"/>
        <v>0.4964147405234739</v>
      </c>
      <c r="G2182" s="94">
        <f t="shared" si="1115"/>
        <v>3.8265154442389425E-3</v>
      </c>
      <c r="H2182" s="6">
        <f t="shared" si="1102"/>
        <v>0.33201679815632118</v>
      </c>
      <c r="I2182" s="6">
        <f t="shared" si="1110"/>
        <v>8.8358408069157068E-2</v>
      </c>
      <c r="J2182" s="6">
        <f t="shared" si="1111"/>
        <v>0.96093599193084289</v>
      </c>
      <c r="K2182" s="6">
        <f t="shared" si="1112"/>
        <v>9.0824614214147253E-2</v>
      </c>
      <c r="L2182" s="94">
        <f t="shared" si="1113"/>
        <v>2.731648560475511E-4</v>
      </c>
      <c r="M2182" s="94">
        <f>M2174</f>
        <v>3.5845768114352371E-4</v>
      </c>
      <c r="N2182" s="6">
        <f t="shared" si="1103"/>
        <v>2.2106788801687615E-4</v>
      </c>
      <c r="O2182" s="6">
        <f>O2174</f>
        <v>0.33180504349800066</v>
      </c>
      <c r="P2182" s="6">
        <f t="shared" si="1114"/>
        <v>0.33202611138601756</v>
      </c>
    </row>
    <row r="2183" spans="1:16" x14ac:dyDescent="0.25">
      <c r="A2183" s="33">
        <f t="shared" si="1104"/>
        <v>0.32819493932693045</v>
      </c>
      <c r="B2183" s="24">
        <f t="shared" si="1105"/>
        <v>5.8050606730695731E-3</v>
      </c>
      <c r="C2183" s="24">
        <f t="shared" si="1106"/>
        <v>0.52887893706432054</v>
      </c>
      <c r="D2183" s="24">
        <f t="shared" si="1107"/>
        <v>3.3903505981922163E-4</v>
      </c>
      <c r="E2183" s="24">
        <f t="shared" si="1108"/>
        <v>8.7277047340180797E-2</v>
      </c>
      <c r="F2183" s="6">
        <f t="shared" si="1109"/>
        <v>0.49641242792735435</v>
      </c>
      <c r="G2183" s="94">
        <f t="shared" si="1115"/>
        <v>3.8264797919368133E-3</v>
      </c>
      <c r="H2183" s="6">
        <f t="shared" si="1102"/>
        <v>0.33202141911886723</v>
      </c>
      <c r="I2183" s="6">
        <f t="shared" si="1110"/>
        <v>8.8322782489741541E-2</v>
      </c>
      <c r="J2183" s="6">
        <f t="shared" si="1111"/>
        <v>0.96097161751025839</v>
      </c>
      <c r="K2183" s="6">
        <f t="shared" si="1112"/>
        <v>9.0821670224041876E-2</v>
      </c>
      <c r="L2183" s="94">
        <f t="shared" si="1113"/>
        <v>2.7317411413360767E-4</v>
      </c>
      <c r="M2183" s="94">
        <f t="shared" si="1116"/>
        <v>3.5845768114352371E-4</v>
      </c>
      <c r="N2183" s="6">
        <f t="shared" si="1103"/>
        <v>2.2107112834699597E-4</v>
      </c>
      <c r="O2183" s="6">
        <f t="shared" si="1117"/>
        <v>0.33180504349800066</v>
      </c>
      <c r="P2183" s="6">
        <f t="shared" si="1114"/>
        <v>0.33202611462634768</v>
      </c>
    </row>
    <row r="2184" spans="1:16" x14ac:dyDescent="0.25">
      <c r="A2184" s="33">
        <f t="shared" si="1104"/>
        <v>0.32819728708067064</v>
      </c>
      <c r="B2184" s="24">
        <f t="shared" si="1105"/>
        <v>5.802712919329378E-3</v>
      </c>
      <c r="C2184" s="24">
        <f t="shared" si="1106"/>
        <v>0.52877135091697536</v>
      </c>
      <c r="D2184" s="24">
        <f t="shared" si="1107"/>
        <v>3.3883012831907003E-4</v>
      </c>
      <c r="E2184" s="24">
        <f t="shared" si="1108"/>
        <v>8.7277252271680941E-2</v>
      </c>
      <c r="F2184" s="6">
        <f t="shared" si="1109"/>
        <v>0.49641126232531146</v>
      </c>
      <c r="G2184" s="94">
        <f t="shared" si="1115"/>
        <v>3.8264618224131859E-3</v>
      </c>
      <c r="H2184" s="6">
        <f t="shared" si="1102"/>
        <v>0.33202374890308384</v>
      </c>
      <c r="I2184" s="6">
        <f t="shared" si="1110"/>
        <v>8.8304815603134884E-2</v>
      </c>
      <c r="J2184" s="6">
        <f t="shared" si="1111"/>
        <v>0.9609895843968651</v>
      </c>
      <c r="K2184" s="6">
        <f t="shared" si="1112"/>
        <v>9.0820185451289531E-2</v>
      </c>
      <c r="L2184" s="94">
        <f t="shared" si="1113"/>
        <v>2.7317878442594765E-4</v>
      </c>
      <c r="M2184" s="94">
        <f t="shared" si="1116"/>
        <v>3.5845768114352371E-4</v>
      </c>
      <c r="N2184" s="6">
        <f t="shared" si="1103"/>
        <v>2.2107276294931495E-4</v>
      </c>
      <c r="O2184" s="6">
        <f t="shared" si="1117"/>
        <v>0.33180504349800066</v>
      </c>
      <c r="P2184" s="6">
        <f t="shared" si="1114"/>
        <v>0.33202611626094997</v>
      </c>
    </row>
    <row r="2185" spans="1:16" x14ac:dyDescent="0.25">
      <c r="A2185" s="33">
        <f t="shared" si="1104"/>
        <v>0.32819847075960373</v>
      </c>
      <c r="B2185" s="24">
        <f t="shared" si="1105"/>
        <v>5.8015292403962859E-3</v>
      </c>
      <c r="C2185" s="24">
        <f t="shared" si="1106"/>
        <v>0.52871710055557575</v>
      </c>
      <c r="D2185" s="24">
        <f t="shared" si="1107"/>
        <v>3.3872682240318957E-4</v>
      </c>
      <c r="E2185" s="24">
        <f t="shared" si="1108"/>
        <v>8.7277355577596832E-2</v>
      </c>
      <c r="F2185" s="6">
        <f t="shared" si="1109"/>
        <v>0.49641067474770012</v>
      </c>
      <c r="G2185" s="94">
        <f t="shared" si="1115"/>
        <v>3.8264527640289891E-3</v>
      </c>
      <c r="H2185" s="6">
        <f t="shared" si="1102"/>
        <v>0.33202492352363272</v>
      </c>
      <c r="I2185" s="6">
        <f t="shared" si="1110"/>
        <v>8.829575579278115E-2</v>
      </c>
      <c r="J2185" s="6">
        <f t="shared" si="1111"/>
        <v>0.96099864420721881</v>
      </c>
      <c r="K2185" s="6">
        <f t="shared" si="1112"/>
        <v>9.0819436742906934E-2</v>
      </c>
      <c r="L2185" s="94">
        <f t="shared" si="1113"/>
        <v>2.7318113972896478E-4</v>
      </c>
      <c r="M2185" s="94">
        <f t="shared" si="1116"/>
        <v>3.5845768114352371E-4</v>
      </c>
      <c r="N2185" s="6">
        <f t="shared" si="1103"/>
        <v>2.2107358730537096E-4</v>
      </c>
      <c r="O2185" s="6">
        <f t="shared" si="1117"/>
        <v>0.33180504349800066</v>
      </c>
      <c r="P2185" s="6">
        <f t="shared" si="1114"/>
        <v>0.33202611708530605</v>
      </c>
    </row>
    <row r="2186" spans="1:16" x14ac:dyDescent="0.25">
      <c r="A2186" s="33">
        <f t="shared" si="1104"/>
        <v>0.32819906754044037</v>
      </c>
      <c r="B2186" s="24">
        <f t="shared" si="1105"/>
        <v>5.800932459559649E-3</v>
      </c>
      <c r="C2186" s="24">
        <f t="shared" si="1106"/>
        <v>0.5286897468406262</v>
      </c>
      <c r="D2186" s="24">
        <f t="shared" si="1107"/>
        <v>3.3867474211095831E-4</v>
      </c>
      <c r="E2186" s="24">
        <f t="shared" si="1108"/>
        <v>8.7277407657889064E-2</v>
      </c>
      <c r="F2186" s="6">
        <f t="shared" si="1109"/>
        <v>0.49641037852885378</v>
      </c>
      <c r="G2186" s="94">
        <f t="shared" si="1115"/>
        <v>3.8264481973782588E-3</v>
      </c>
      <c r="H2186" s="6">
        <f t="shared" si="1102"/>
        <v>0.33202551573781863</v>
      </c>
      <c r="I2186" s="6">
        <f t="shared" si="1110"/>
        <v>8.8291187722384576E-2</v>
      </c>
      <c r="J2186" s="6">
        <f t="shared" si="1111"/>
        <v>0.96100321227761543</v>
      </c>
      <c r="K2186" s="6">
        <f t="shared" si="1112"/>
        <v>9.0819059231902227E-2</v>
      </c>
      <c r="L2186" s="94">
        <f t="shared" si="1113"/>
        <v>2.7318232738019995E-4</v>
      </c>
      <c r="M2186" s="94">
        <f t="shared" si="1116"/>
        <v>3.5845768114352371E-4</v>
      </c>
      <c r="N2186" s="6">
        <f t="shared" si="1103"/>
        <v>2.2107400298330325E-4</v>
      </c>
      <c r="O2186" s="6">
        <f t="shared" si="1117"/>
        <v>0.33180504349800066</v>
      </c>
      <c r="P2186" s="6">
        <f t="shared" si="1114"/>
        <v>0.33202611750098399</v>
      </c>
    </row>
    <row r="2187" spans="1:16" x14ac:dyDescent="0.25">
      <c r="A2187" s="33">
        <f t="shared" si="1104"/>
        <v>0.32819936842202302</v>
      </c>
      <c r="B2187" s="24">
        <f t="shared" si="1105"/>
        <v>5.8006315779770001E-3</v>
      </c>
      <c r="C2187" s="24">
        <f t="shared" si="1106"/>
        <v>0.5286759552754341</v>
      </c>
      <c r="D2187" s="24">
        <f t="shared" si="1107"/>
        <v>3.3864848556196432E-4</v>
      </c>
      <c r="E2187" s="24">
        <f t="shared" si="1108"/>
        <v>8.7277433914438055E-2</v>
      </c>
      <c r="F2187" s="6">
        <f t="shared" si="1109"/>
        <v>0.49641022918872268</v>
      </c>
      <c r="G2187" s="94">
        <f t="shared" si="1115"/>
        <v>3.8264458950807477E-3</v>
      </c>
      <c r="H2187" s="6">
        <f t="shared" si="1102"/>
        <v>0.33202581431710376</v>
      </c>
      <c r="I2187" s="6">
        <f t="shared" si="1110"/>
        <v>8.8288884530997494E-2</v>
      </c>
      <c r="J2187" s="6">
        <f t="shared" si="1111"/>
        <v>0.96100551546900248</v>
      </c>
      <c r="K2187" s="6">
        <f t="shared" si="1112"/>
        <v>9.0818868892592969E-2</v>
      </c>
      <c r="L2187" s="94">
        <f t="shared" si="1113"/>
        <v>2.7318292620600942E-4</v>
      </c>
      <c r="M2187" s="94">
        <f t="shared" si="1116"/>
        <v>3.5845768114352371E-4</v>
      </c>
      <c r="N2187" s="6">
        <f t="shared" si="1103"/>
        <v>2.2107421257233658E-4</v>
      </c>
      <c r="O2187" s="6">
        <f t="shared" si="1117"/>
        <v>0.33180504349800066</v>
      </c>
      <c r="P2187" s="6">
        <f t="shared" si="1114"/>
        <v>0.332026117710573</v>
      </c>
    </row>
    <row r="2188" spans="1:16" x14ac:dyDescent="0.25">
      <c r="A2188" s="33">
        <f t="shared" si="1104"/>
        <v>0.32819952011875764</v>
      </c>
      <c r="B2188" s="24">
        <f t="shared" si="1105"/>
        <v>5.8004798812423819E-3</v>
      </c>
      <c r="C2188" s="24">
        <f t="shared" si="1106"/>
        <v>0.52866900179070075</v>
      </c>
      <c r="D2188" s="24">
        <f t="shared" si="1107"/>
        <v>3.3863524794073077E-4</v>
      </c>
      <c r="E2188" s="24">
        <f t="shared" si="1108"/>
        <v>8.727744715205929E-2</v>
      </c>
      <c r="F2188" s="6">
        <f t="shared" si="1109"/>
        <v>0.49641015389675663</v>
      </c>
      <c r="G2188" s="94">
        <f t="shared" si="1115"/>
        <v>3.8264447343447452E-3</v>
      </c>
      <c r="H2188" s="6">
        <f t="shared" si="1102"/>
        <v>0.33202596485310237</v>
      </c>
      <c r="I2188" s="6">
        <f t="shared" si="1110"/>
        <v>8.8287723299047036E-2</v>
      </c>
      <c r="J2188" s="6">
        <f t="shared" si="1111"/>
        <v>0.96100667670095297</v>
      </c>
      <c r="K2188" s="6">
        <f t="shared" si="1112"/>
        <v>9.0818772926401198E-2</v>
      </c>
      <c r="L2188" s="94">
        <f t="shared" si="1113"/>
        <v>2.7318322812935273E-4</v>
      </c>
      <c r="M2188" s="94">
        <f t="shared" si="1116"/>
        <v>3.5845768114352371E-4</v>
      </c>
      <c r="N2188" s="6">
        <f t="shared" si="1103"/>
        <v>2.2107431824550675E-4</v>
      </c>
      <c r="O2188" s="6">
        <f t="shared" si="1117"/>
        <v>0.33180504349800066</v>
      </c>
      <c r="P2188" s="6">
        <f t="shared" si="1114"/>
        <v>0.33202611781624619</v>
      </c>
    </row>
    <row r="2189" spans="1:16" x14ac:dyDescent="0.25">
      <c r="A2189" s="33">
        <f t="shared" si="1104"/>
        <v>0.32819959660032955</v>
      </c>
      <c r="B2189" s="24">
        <f t="shared" si="1105"/>
        <v>5.8004033996704729E-3</v>
      </c>
      <c r="C2189" s="24">
        <f t="shared" si="1106"/>
        <v>0.52866549598959223</v>
      </c>
      <c r="D2189" s="24">
        <f t="shared" si="1107"/>
        <v>3.3862857393880035E-4</v>
      </c>
      <c r="E2189" s="24">
        <f t="shared" si="1108"/>
        <v>8.727745382606121E-2</v>
      </c>
      <c r="F2189" s="6">
        <f t="shared" si="1109"/>
        <v>0.49641011593686918</v>
      </c>
      <c r="G2189" s="94">
        <f t="shared" si="1115"/>
        <v>3.8264441491375136E-3</v>
      </c>
      <c r="H2189" s="6">
        <f t="shared" si="1102"/>
        <v>0.33202604074946707</v>
      </c>
      <c r="I2189" s="6">
        <f t="shared" si="1110"/>
        <v>8.8287137830261903E-2</v>
      </c>
      <c r="J2189" s="6">
        <f t="shared" si="1111"/>
        <v>0.96100726216973809</v>
      </c>
      <c r="K2189" s="6">
        <f t="shared" si="1112"/>
        <v>9.0818724542214554E-2</v>
      </c>
      <c r="L2189" s="94">
        <f t="shared" si="1113"/>
        <v>2.7318338035404592E-4</v>
      </c>
      <c r="M2189" s="94">
        <f t="shared" si="1116"/>
        <v>3.5845768114352371E-4</v>
      </c>
      <c r="N2189" s="6">
        <f t="shared" si="1103"/>
        <v>2.2107437152414937E-4</v>
      </c>
      <c r="O2189" s="6">
        <f t="shared" si="1117"/>
        <v>0.33180504349800066</v>
      </c>
      <c r="P2189" s="6">
        <f t="shared" si="1114"/>
        <v>0.3320261178695248</v>
      </c>
    </row>
    <row r="2190" spans="1:16" x14ac:dyDescent="0.25">
      <c r="A2190" s="33">
        <f t="shared" si="1104"/>
        <v>0.32819963516035844</v>
      </c>
      <c r="B2190" s="24">
        <f t="shared" si="1105"/>
        <v>5.8003648396415808E-3</v>
      </c>
      <c r="C2190" s="24">
        <f t="shared" si="1106"/>
        <v>0.52866372844680853</v>
      </c>
      <c r="D2190" s="24">
        <f t="shared" si="1107"/>
        <v>3.3862520909616676E-4</v>
      </c>
      <c r="E2190" s="24">
        <f t="shared" si="1108"/>
        <v>8.7277457190903851E-2</v>
      </c>
      <c r="F2190" s="6">
        <f t="shared" si="1109"/>
        <v>0.4964100967985719</v>
      </c>
      <c r="G2190" s="94">
        <f t="shared" si="1115"/>
        <v>3.8264438540926635E-3</v>
      </c>
      <c r="H2190" s="6">
        <f t="shared" si="1102"/>
        <v>0.33202607901445108</v>
      </c>
      <c r="I2190" s="6">
        <f t="shared" si="1110"/>
        <v>8.8286842650617037E-2</v>
      </c>
      <c r="J2190" s="6">
        <f t="shared" si="1111"/>
        <v>0.96100755734938292</v>
      </c>
      <c r="K2190" s="6">
        <f t="shared" si="1112"/>
        <v>9.081870014802948E-2</v>
      </c>
      <c r="L2190" s="94">
        <f t="shared" si="1113"/>
        <v>2.7318345710249456E-4</v>
      </c>
      <c r="M2190" s="94">
        <f t="shared" si="1116"/>
        <v>3.5845768114352371E-4</v>
      </c>
      <c r="N2190" s="6">
        <f t="shared" si="1103"/>
        <v>2.2107439838610636E-4</v>
      </c>
      <c r="O2190" s="6">
        <f t="shared" si="1117"/>
        <v>0.33180504349800066</v>
      </c>
      <c r="P2190" s="6">
        <f t="shared" si="1114"/>
        <v>0.33202611789638675</v>
      </c>
    </row>
    <row r="2191" spans="1:16" x14ac:dyDescent="0.25">
      <c r="A2191" s="33">
        <f t="shared" si="1104"/>
        <v>0.32819965460132627</v>
      </c>
      <c r="B2191" s="24">
        <f t="shared" si="1105"/>
        <v>5.8003453986737452E-3</v>
      </c>
      <c r="C2191" s="24">
        <f t="shared" si="1106"/>
        <v>0.5286628372953297</v>
      </c>
      <c r="D2191" s="24">
        <f t="shared" si="1107"/>
        <v>3.386235126338294E-4</v>
      </c>
      <c r="E2191" s="24">
        <f t="shared" si="1108"/>
        <v>8.7277458887366183E-2</v>
      </c>
      <c r="F2191" s="6">
        <f t="shared" si="1109"/>
        <v>0.49641008714956236</v>
      </c>
      <c r="G2191" s="94">
        <f t="shared" si="1115"/>
        <v>3.8264437053390698E-3</v>
      </c>
      <c r="H2191" s="6">
        <f t="shared" si="1102"/>
        <v>0.33202609830666535</v>
      </c>
      <c r="I2191" s="6">
        <f t="shared" si="1110"/>
        <v>8.8286693828320065E-2</v>
      </c>
      <c r="J2191" s="6">
        <f t="shared" si="1111"/>
        <v>0.96100770617167985</v>
      </c>
      <c r="K2191" s="6">
        <f t="shared" si="1112"/>
        <v>9.0818687849079996E-2</v>
      </c>
      <c r="L2191" s="94">
        <f t="shared" si="1113"/>
        <v>2.7318349579725208E-4</v>
      </c>
      <c r="M2191" s="94">
        <f t="shared" si="1116"/>
        <v>3.5845768114352371E-4</v>
      </c>
      <c r="N2191" s="6">
        <f t="shared" si="1103"/>
        <v>2.2107441192927151E-4</v>
      </c>
      <c r="O2191" s="6">
        <f t="shared" si="1117"/>
        <v>0.33180504349800066</v>
      </c>
      <c r="P2191" s="6">
        <f t="shared" si="1114"/>
        <v>0.33202611790992992</v>
      </c>
    </row>
    <row r="2192" spans="1:16" x14ac:dyDescent="0.25">
      <c r="A2192" s="33">
        <f t="shared" si="1104"/>
        <v>0.32819966440295856</v>
      </c>
      <c r="B2192" s="24">
        <f t="shared" si="1105"/>
        <v>5.8003355970414616E-3</v>
      </c>
      <c r="C2192" s="24">
        <f t="shared" si="1106"/>
        <v>0.52866238799928622</v>
      </c>
      <c r="D2192" s="24">
        <f t="shared" si="1107"/>
        <v>3.3862265732252959E-4</v>
      </c>
      <c r="E2192" s="24">
        <f t="shared" si="1108"/>
        <v>8.7277459742677491E-2</v>
      </c>
      <c r="F2192" s="6">
        <f t="shared" si="1109"/>
        <v>0.49641008228478789</v>
      </c>
      <c r="G2192" s="94">
        <f t="shared" si="1115"/>
        <v>3.8264436303414575E-3</v>
      </c>
      <c r="H2192" s="6">
        <f t="shared" si="1102"/>
        <v>0.33202610803330002</v>
      </c>
      <c r="I2192" s="6">
        <f t="shared" si="1110"/>
        <v>8.8286618795880803E-2</v>
      </c>
      <c r="J2192" s="6">
        <f t="shared" si="1111"/>
        <v>0.96100778120411912</v>
      </c>
      <c r="K2192" s="6">
        <f t="shared" si="1112"/>
        <v>9.0818681648259889E-2</v>
      </c>
      <c r="L2192" s="94">
        <f t="shared" si="1113"/>
        <v>2.7318351530619163E-4</v>
      </c>
      <c r="M2192" s="94">
        <f t="shared" si="1116"/>
        <v>3.5845768114352371E-4</v>
      </c>
      <c r="N2192" s="6">
        <f t="shared" si="1103"/>
        <v>2.2107441875740034E-4</v>
      </c>
      <c r="O2192" s="6">
        <f t="shared" si="1117"/>
        <v>0.33180504349800066</v>
      </c>
      <c r="P2192" s="6">
        <f t="shared" si="1114"/>
        <v>0.33202611791675807</v>
      </c>
    </row>
    <row r="2193" spans="1:16" x14ac:dyDescent="0.25">
      <c r="A2193" s="33">
        <f t="shared" si="1104"/>
        <v>0.32819966934468758</v>
      </c>
      <c r="B2193" s="24">
        <f t="shared" si="1105"/>
        <v>5.8003306553124356E-3</v>
      </c>
      <c r="C2193" s="24">
        <f t="shared" si="1106"/>
        <v>0.52866216147572187</v>
      </c>
      <c r="D2193" s="24">
        <f t="shared" si="1107"/>
        <v>3.3862222609700566E-4</v>
      </c>
      <c r="E2193" s="24">
        <f t="shared" si="1108"/>
        <v>8.7277460173903018E-2</v>
      </c>
      <c r="F2193" s="6">
        <f t="shared" si="1109"/>
        <v>0.49641007983209617</v>
      </c>
      <c r="G2193" s="94">
        <f t="shared" si="1115"/>
        <v>3.8264435925296283E-3</v>
      </c>
      <c r="H2193" s="6">
        <f t="shared" si="1102"/>
        <v>0.33202611293721723</v>
      </c>
      <c r="I2193" s="6">
        <f t="shared" si="1110"/>
        <v>8.8286580966445552E-2</v>
      </c>
      <c r="J2193" s="6">
        <f t="shared" si="1111"/>
        <v>0.96100781903355437</v>
      </c>
      <c r="K2193" s="6">
        <f t="shared" si="1112"/>
        <v>9.081867852196493E-2</v>
      </c>
      <c r="L2193" s="94">
        <f t="shared" si="1113"/>
        <v>2.7318352514210458E-4</v>
      </c>
      <c r="M2193" s="94">
        <f t="shared" si="1116"/>
        <v>3.5845768114352371E-4</v>
      </c>
      <c r="N2193" s="6">
        <f t="shared" si="1103"/>
        <v>2.210744221999699E-4</v>
      </c>
      <c r="O2193" s="6">
        <f t="shared" si="1117"/>
        <v>0.33180504349800066</v>
      </c>
      <c r="P2193" s="6">
        <f t="shared" si="1114"/>
        <v>0.33202611792020065</v>
      </c>
    </row>
    <row r="2194" spans="1:16" x14ac:dyDescent="0.25">
      <c r="A2194" s="33">
        <f t="shared" si="1104"/>
        <v>0.32819967183617926</v>
      </c>
      <c r="B2194" s="24">
        <f t="shared" si="1105"/>
        <v>5.800328163820756E-3</v>
      </c>
      <c r="C2194" s="24">
        <f t="shared" si="1106"/>
        <v>0.52866204726837696</v>
      </c>
      <c r="D2194" s="24">
        <f t="shared" si="1107"/>
        <v>3.3862200868434378E-4</v>
      </c>
      <c r="E2194" s="24">
        <f t="shared" si="1108"/>
        <v>8.7277460391315675E-2</v>
      </c>
      <c r="F2194" s="6">
        <f t="shared" si="1109"/>
        <v>0.49641007859551306</v>
      </c>
      <c r="G2194" s="94">
        <f t="shared" si="1115"/>
        <v>3.8264435734658921E-3</v>
      </c>
      <c r="H2194" s="6">
        <f t="shared" si="1102"/>
        <v>0.33202611540964516</v>
      </c>
      <c r="I2194" s="6">
        <f t="shared" si="1110"/>
        <v>8.8286561893818963E-2</v>
      </c>
      <c r="J2194" s="6">
        <f t="shared" si="1111"/>
        <v>0.96100783810618096</v>
      </c>
      <c r="K2194" s="6">
        <f t="shared" si="1112"/>
        <v>9.0818676945767493E-2</v>
      </c>
      <c r="L2194" s="94">
        <f t="shared" si="1113"/>
        <v>2.7318353010111999E-4</v>
      </c>
      <c r="M2194" s="94">
        <f t="shared" si="1116"/>
        <v>3.5845768114352371E-4</v>
      </c>
      <c r="N2194" s="6">
        <f t="shared" si="1103"/>
        <v>2.2107442393562527E-4</v>
      </c>
      <c r="O2194" s="6">
        <f t="shared" si="1117"/>
        <v>0.33180504349800066</v>
      </c>
      <c r="P2194" s="6">
        <f t="shared" si="1114"/>
        <v>0.33202611792193631</v>
      </c>
    </row>
    <row r="2195" spans="1:16" x14ac:dyDescent="0.25">
      <c r="A2195" s="33">
        <f t="shared" si="1104"/>
        <v>0.32819967309232484</v>
      </c>
      <c r="B2195" s="24">
        <f t="shared" si="1105"/>
        <v>5.8003269076751796E-3</v>
      </c>
      <c r="C2195" s="24">
        <f t="shared" si="1106"/>
        <v>0.52866198968798184</v>
      </c>
      <c r="D2195" s="24">
        <f t="shared" si="1107"/>
        <v>3.3862189907052652E-4</v>
      </c>
      <c r="E2195" s="24">
        <f t="shared" si="1108"/>
        <v>8.7277460500929493E-2</v>
      </c>
      <c r="F2195" s="6">
        <f t="shared" si="1109"/>
        <v>0.49641007797205999</v>
      </c>
      <c r="G2195" s="94">
        <f t="shared" si="1115"/>
        <v>3.8264435638544511E-3</v>
      </c>
      <c r="H2195" s="6">
        <f t="shared" si="1102"/>
        <v>0.33202611665617932</v>
      </c>
      <c r="I2195" s="6">
        <f t="shared" si="1110"/>
        <v>8.8286552277892977E-2</v>
      </c>
      <c r="J2195" s="6">
        <f t="shared" si="1111"/>
        <v>0.96100784772210701</v>
      </c>
      <c r="K2195" s="6">
        <f t="shared" si="1112"/>
        <v>9.081867615108942E-2</v>
      </c>
      <c r="L2195" s="94">
        <f t="shared" si="1113"/>
        <v>2.7318353260132798E-4</v>
      </c>
      <c r="M2195" s="94">
        <f t="shared" si="1116"/>
        <v>3.5845768114352371E-4</v>
      </c>
      <c r="N2195" s="6">
        <f t="shared" si="1103"/>
        <v>2.210744248106981E-4</v>
      </c>
      <c r="O2195" s="6">
        <f t="shared" si="1117"/>
        <v>0.33180504349800066</v>
      </c>
      <c r="P2195" s="6">
        <f t="shared" si="1114"/>
        <v>0.33202611792281134</v>
      </c>
    </row>
    <row r="2197" spans="1:16" x14ac:dyDescent="0.25">
      <c r="A2197" s="11" t="s">
        <v>75</v>
      </c>
      <c r="B2197" s="11"/>
      <c r="C2197" s="11"/>
      <c r="D2197" s="11"/>
      <c r="E2197" s="11"/>
      <c r="F2197">
        <f>F2164+1</f>
        <v>67</v>
      </c>
      <c r="G2197" t="s">
        <v>76</v>
      </c>
      <c r="H2197">
        <f>D$18/100</f>
        <v>0.7</v>
      </c>
      <c r="K2197" t="s">
        <v>15</v>
      </c>
    </row>
    <row r="2198" spans="1:16" x14ac:dyDescent="0.25">
      <c r="A2198" s="4" t="s">
        <v>82</v>
      </c>
      <c r="B2198" s="4" t="s">
        <v>185</v>
      </c>
      <c r="C2198" s="4" t="s">
        <v>186</v>
      </c>
      <c r="D2198" s="4" t="s">
        <v>187</v>
      </c>
      <c r="E2198" s="4" t="s">
        <v>188</v>
      </c>
      <c r="F2198" s="4" t="s">
        <v>79</v>
      </c>
      <c r="G2198" s="4" t="s">
        <v>81</v>
      </c>
      <c r="H2198" s="4" t="s">
        <v>84</v>
      </c>
      <c r="I2198" s="4" t="s">
        <v>60</v>
      </c>
      <c r="J2198" s="4" t="s">
        <v>190</v>
      </c>
      <c r="K2198" s="4" t="s">
        <v>86</v>
      </c>
      <c r="L2198" s="4" t="s">
        <v>88</v>
      </c>
      <c r="M2198" s="4" t="s">
        <v>88</v>
      </c>
      <c r="N2198" s="4" t="s">
        <v>90</v>
      </c>
      <c r="O2198" s="4" t="s">
        <v>92</v>
      </c>
      <c r="P2198" s="4" t="s">
        <v>92</v>
      </c>
    </row>
    <row r="2199" spans="1:16" x14ac:dyDescent="0.25">
      <c r="A2199" s="4" t="s">
        <v>77</v>
      </c>
      <c r="B2199" s="4" t="s">
        <v>10</v>
      </c>
      <c r="C2199" s="4" t="s">
        <v>57</v>
      </c>
      <c r="D2199" s="4" t="s">
        <v>59</v>
      </c>
      <c r="E2199" s="4" t="s">
        <v>189</v>
      </c>
      <c r="F2199" s="4" t="s">
        <v>78</v>
      </c>
      <c r="G2199" s="4" t="s">
        <v>80</v>
      </c>
      <c r="H2199" s="4" t="s">
        <v>83</v>
      </c>
      <c r="I2199" s="4" t="s">
        <v>61</v>
      </c>
      <c r="J2199" s="4" t="s">
        <v>191</v>
      </c>
      <c r="K2199" s="4" t="s">
        <v>85</v>
      </c>
      <c r="L2199" s="4" t="s">
        <v>87</v>
      </c>
      <c r="M2199" s="4" t="s">
        <v>28</v>
      </c>
      <c r="N2199" s="4" t="s">
        <v>89</v>
      </c>
      <c r="O2199" s="4" t="s">
        <v>32</v>
      </c>
      <c r="P2199" s="4" t="s">
        <v>91</v>
      </c>
    </row>
    <row r="2200" spans="1:16" x14ac:dyDescent="0.25">
      <c r="A2200" s="4" t="s">
        <v>0</v>
      </c>
      <c r="B2200" s="4" t="s">
        <v>0</v>
      </c>
      <c r="C2200" s="4" t="s">
        <v>97</v>
      </c>
      <c r="D2200" s="4" t="s">
        <v>17</v>
      </c>
      <c r="E2200" s="4" t="s">
        <v>17</v>
      </c>
      <c r="F2200" s="4" t="s">
        <v>22</v>
      </c>
      <c r="G2200" s="4" t="s">
        <v>0</v>
      </c>
      <c r="H2200" s="4" t="s">
        <v>0</v>
      </c>
      <c r="I2200" s="4" t="s">
        <v>0</v>
      </c>
      <c r="J2200" s="4" t="s">
        <v>0</v>
      </c>
      <c r="K2200" s="4" t="s">
        <v>0</v>
      </c>
      <c r="L2200" s="4" t="s">
        <v>20</v>
      </c>
      <c r="M2200" s="4" t="s">
        <v>20</v>
      </c>
      <c r="N2200" s="4" t="s">
        <v>0</v>
      </c>
      <c r="O2200" s="4" t="s">
        <v>0</v>
      </c>
      <c r="P2200" s="4" t="s">
        <v>0</v>
      </c>
    </row>
    <row r="2201" spans="1:16" x14ac:dyDescent="0.25">
      <c r="A2201" s="24">
        <v>0.2</v>
      </c>
      <c r="B2201" s="24">
        <f>IF(A2201&lt;0.167,A2201,2*0.167-A2201)</f>
        <v>0.13400000000000001</v>
      </c>
      <c r="C2201" s="24">
        <f>2*ACOS((0.167-B2201)/0.167)</f>
        <v>2.7437647987045688</v>
      </c>
      <c r="D2201" s="24">
        <f>0.167^2*(C2201-SIN(C2201))/2</f>
        <v>3.2858095406100046E-2</v>
      </c>
      <c r="E2201" s="24">
        <f>IF(A2201&lt;0.167,D2201,3.1416*(0.167)^2-D2201)</f>
        <v>5.4757986993899971E-2</v>
      </c>
      <c r="F2201" s="6">
        <f>$D$19/E2201</f>
        <v>0.7912162837048089</v>
      </c>
      <c r="G2201" s="94">
        <f>F2201^2/(2*32.2)</f>
        <v>9.7208572608641092E-3</v>
      </c>
      <c r="H2201" s="6">
        <f t="shared" ref="H2201:H2228" si="1118">A2201+G2201</f>
        <v>0.20972085726086412</v>
      </c>
      <c r="I2201" s="6">
        <f>0.167*C2201</f>
        <v>0.45820872138366303</v>
      </c>
      <c r="J2201" s="6">
        <f>IF(A2201&lt;0.167,I2201,(2*3.1416*0.167-I2201))</f>
        <v>0.59108567861633698</v>
      </c>
      <c r="K2201" s="6">
        <f>E2201/J2201</f>
        <v>9.2639678095537803E-2</v>
      </c>
      <c r="L2201" s="94">
        <f>($D$21^2)*(F2201^2)/(($D$20^2)*(K2201^1.333))</f>
        <v>6.7588190163551704E-4</v>
      </c>
      <c r="M2201" s="94">
        <f>D2184</f>
        <v>3.3883012831907003E-4</v>
      </c>
      <c r="N2201" s="6">
        <f t="shared" ref="N2201:N2228" si="1119">((M2201+L2201)/2)*D$30</f>
        <v>3.5514921048410543E-4</v>
      </c>
      <c r="O2201" s="6">
        <f>H2195</f>
        <v>0.33202611665617932</v>
      </c>
      <c r="P2201" s="6">
        <f>N2201+O2201</f>
        <v>0.33238126586666344</v>
      </c>
    </row>
    <row r="2202" spans="1:16" x14ac:dyDescent="0.25">
      <c r="A2202" s="33">
        <f t="shared" ref="A2202:A2228" si="1120">A2201+(P2201-H2201)/2</f>
        <v>0.26133020430289966</v>
      </c>
      <c r="B2202" s="24">
        <f t="shared" ref="B2202:B2228" si="1121">IF(A2202&lt;0.167,A2202,2*0.167-A2202)</f>
        <v>7.2669795697100359E-2</v>
      </c>
      <c r="C2202" s="24">
        <f t="shared" ref="C2202:C2228" si="1122">2*ACOS((0.167-B2202)/0.167)</f>
        <v>1.9410860293971868</v>
      </c>
      <c r="D2202" s="24">
        <f t="shared" ref="D2202:D2228" si="1123">0.167^2*(C2202-SIN(C2202))/2</f>
        <v>1.4068096850481521E-2</v>
      </c>
      <c r="E2202" s="24">
        <f t="shared" ref="E2202:E2228" si="1124">IF(A2202&lt;0.167,D2202,3.1416*(0.167)^2-D2202)</f>
        <v>7.3547985549518496E-2</v>
      </c>
      <c r="F2202" s="6">
        <f t="shared" ref="F2202:F2228" si="1125">$D$19/E2202</f>
        <v>0.58907678638321914</v>
      </c>
      <c r="G2202" s="94">
        <f>F2202^2/2/32.2</f>
        <v>5.388376712043179E-3</v>
      </c>
      <c r="H2202" s="6">
        <f t="shared" si="1118"/>
        <v>0.26671858101494283</v>
      </c>
      <c r="I2202" s="6">
        <f t="shared" ref="I2202:I2228" si="1126">0.167*C2202</f>
        <v>0.32416136690933023</v>
      </c>
      <c r="J2202" s="6">
        <f t="shared" ref="J2202:J2228" si="1127">IF(A2202&lt;0.167,I2202,(2*3.1416*0.167-I2202))</f>
        <v>0.72513303309066979</v>
      </c>
      <c r="K2202" s="6">
        <f t="shared" ref="K2202:K2228" si="1128">E2202/J2202</f>
        <v>0.10142688609294419</v>
      </c>
      <c r="L2202" s="94">
        <f t="shared" ref="L2202:L2228" si="1129">($D$21^2)*(F2202^2)/(($D$20^2)*(K2202^1.333))</f>
        <v>3.3201872712515149E-4</v>
      </c>
      <c r="M2202" s="94">
        <f>M2201</f>
        <v>3.3883012831907003E-4</v>
      </c>
      <c r="N2202" s="6">
        <f t="shared" si="1119"/>
        <v>2.347970994054775E-4</v>
      </c>
      <c r="O2202" s="6">
        <f>O2201</f>
        <v>0.33202611665617932</v>
      </c>
      <c r="P2202" s="6">
        <f t="shared" ref="P2202:P2228" si="1130">N2202+O2202</f>
        <v>0.33226091375558481</v>
      </c>
    </row>
    <row r="2203" spans="1:16" x14ac:dyDescent="0.25">
      <c r="A2203" s="33">
        <f t="shared" si="1120"/>
        <v>0.29410137067322062</v>
      </c>
      <c r="B2203" s="24">
        <f t="shared" si="1121"/>
        <v>3.98986293267794E-2</v>
      </c>
      <c r="C2203" s="24">
        <f t="shared" si="1122"/>
        <v>1.4116210564558569</v>
      </c>
      <c r="D2203" s="24">
        <f t="shared" si="1123"/>
        <v>5.9161314208144283E-3</v>
      </c>
      <c r="E2203" s="24">
        <f t="shared" si="1124"/>
        <v>8.1699950979185587E-2</v>
      </c>
      <c r="F2203" s="6">
        <f t="shared" si="1125"/>
        <v>0.53029910609747688</v>
      </c>
      <c r="G2203" s="94">
        <f t="shared" ref="G2203:G2228" si="1131">F2203^2/2/32.2</f>
        <v>4.3667258063320342E-3</v>
      </c>
      <c r="H2203" s="6">
        <f t="shared" si="1118"/>
        <v>0.29846809647955264</v>
      </c>
      <c r="I2203" s="6">
        <f t="shared" si="1126"/>
        <v>0.23574071642812811</v>
      </c>
      <c r="J2203" s="6">
        <f t="shared" si="1127"/>
        <v>0.81355368357187186</v>
      </c>
      <c r="K2203" s="6">
        <f t="shared" si="1128"/>
        <v>0.10042355240834941</v>
      </c>
      <c r="L2203" s="94">
        <f t="shared" si="1129"/>
        <v>2.7265646285077873E-4</v>
      </c>
      <c r="M2203" s="94">
        <f t="shared" ref="M2203:M2228" si="1132">M2202</f>
        <v>3.3883012831907003E-4</v>
      </c>
      <c r="N2203" s="6">
        <f t="shared" si="1119"/>
        <v>2.1402030690944706E-4</v>
      </c>
      <c r="O2203" s="6">
        <f t="shared" ref="O2203:O2228" si="1133">O2202</f>
        <v>0.33202611665617932</v>
      </c>
      <c r="P2203" s="6">
        <f t="shared" si="1130"/>
        <v>0.33224013696308874</v>
      </c>
    </row>
    <row r="2204" spans="1:16" x14ac:dyDescent="0.25">
      <c r="A2204" s="33">
        <f t="shared" si="1120"/>
        <v>0.31098739091498867</v>
      </c>
      <c r="B2204" s="24">
        <f t="shared" si="1121"/>
        <v>2.3012609085011348E-2</v>
      </c>
      <c r="C2204" s="24">
        <f t="shared" si="1122"/>
        <v>1.0623994623869639</v>
      </c>
      <c r="D2204" s="24">
        <f t="shared" si="1123"/>
        <v>2.6337459943765826E-3</v>
      </c>
      <c r="E2204" s="24">
        <f t="shared" si="1124"/>
        <v>8.4982336405623429E-2</v>
      </c>
      <c r="F2204" s="6">
        <f t="shared" si="1125"/>
        <v>0.50981666079026366</v>
      </c>
      <c r="G2204" s="94">
        <f t="shared" si="1131"/>
        <v>4.0359165779399802E-3</v>
      </c>
      <c r="H2204" s="6">
        <f t="shared" si="1118"/>
        <v>0.31502330749292867</v>
      </c>
      <c r="I2204" s="6">
        <f t="shared" si="1126"/>
        <v>0.17742071021862299</v>
      </c>
      <c r="J2204" s="6">
        <f t="shared" si="1127"/>
        <v>0.87187368978137703</v>
      </c>
      <c r="K2204" s="6">
        <f t="shared" si="1128"/>
        <v>9.7470926582189685E-2</v>
      </c>
      <c r="L2204" s="94">
        <f t="shared" si="1129"/>
        <v>2.6222758885000936E-4</v>
      </c>
      <c r="M2204" s="94">
        <f t="shared" si="1132"/>
        <v>3.3883012831907003E-4</v>
      </c>
      <c r="N2204" s="6">
        <f t="shared" si="1119"/>
        <v>2.1037020100917779E-4</v>
      </c>
      <c r="O2204" s="6">
        <f t="shared" si="1133"/>
        <v>0.33202611665617932</v>
      </c>
      <c r="P2204" s="6">
        <f t="shared" si="1130"/>
        <v>0.33223648685718848</v>
      </c>
    </row>
    <row r="2205" spans="1:16" x14ac:dyDescent="0.25">
      <c r="A2205" s="33">
        <f t="shared" si="1120"/>
        <v>0.31959398059711858</v>
      </c>
      <c r="B2205" s="24">
        <f t="shared" si="1121"/>
        <v>1.4406019402881443E-2</v>
      </c>
      <c r="C2205" s="24">
        <f t="shared" si="1122"/>
        <v>0.83681859322650665</v>
      </c>
      <c r="D2205" s="24">
        <f t="shared" si="1123"/>
        <v>1.3150041231692583E-3</v>
      </c>
      <c r="E2205" s="24">
        <f t="shared" si="1124"/>
        <v>8.6301078276830756E-2</v>
      </c>
      <c r="F2205" s="6">
        <f t="shared" si="1125"/>
        <v>0.5020262995265653</v>
      </c>
      <c r="G2205" s="94">
        <f t="shared" si="1131"/>
        <v>3.9135156120549165E-3</v>
      </c>
      <c r="H2205" s="6">
        <f t="shared" si="1118"/>
        <v>0.32350749620917352</v>
      </c>
      <c r="I2205" s="6">
        <f t="shared" si="1126"/>
        <v>0.13974870506882661</v>
      </c>
      <c r="J2205" s="6">
        <f t="shared" si="1127"/>
        <v>0.90954569493117332</v>
      </c>
      <c r="K2205" s="6">
        <f t="shared" si="1128"/>
        <v>9.4883719155376009E-2</v>
      </c>
      <c r="L2205" s="94">
        <f t="shared" si="1129"/>
        <v>2.6355862755243612E-4</v>
      </c>
      <c r="M2205" s="94">
        <f t="shared" si="1132"/>
        <v>3.3883012831907003E-4</v>
      </c>
      <c r="N2205" s="6">
        <f t="shared" si="1119"/>
        <v>2.1083606455502715E-4</v>
      </c>
      <c r="O2205" s="6">
        <f t="shared" si="1133"/>
        <v>0.33202611665617932</v>
      </c>
      <c r="P2205" s="6">
        <f t="shared" si="1130"/>
        <v>0.33223695272073434</v>
      </c>
    </row>
    <row r="2206" spans="1:16" x14ac:dyDescent="0.25">
      <c r="A2206" s="33">
        <f t="shared" si="1120"/>
        <v>0.32395870885289901</v>
      </c>
      <c r="B2206" s="24">
        <f t="shared" si="1121"/>
        <v>1.0041291147101006E-2</v>
      </c>
      <c r="C2206" s="24">
        <f t="shared" si="1122"/>
        <v>0.69707902896894725</v>
      </c>
      <c r="D2206" s="24">
        <f t="shared" si="1123"/>
        <v>7.683164131661673E-4</v>
      </c>
      <c r="E2206" s="24">
        <f t="shared" si="1124"/>
        <v>8.6847765986833844E-2</v>
      </c>
      <c r="F2206" s="6">
        <f t="shared" si="1125"/>
        <v>0.49886615366753295</v>
      </c>
      <c r="G2206" s="94">
        <f t="shared" si="1131"/>
        <v>3.8644012309788597E-3</v>
      </c>
      <c r="H2206" s="6">
        <f t="shared" si="1118"/>
        <v>0.32782311008387788</v>
      </c>
      <c r="I2206" s="6">
        <f t="shared" si="1126"/>
        <v>0.1164121978378142</v>
      </c>
      <c r="J2206" s="6">
        <f t="shared" si="1127"/>
        <v>0.93288220216218576</v>
      </c>
      <c r="K2206" s="6">
        <f t="shared" si="1128"/>
        <v>9.3096176329168487E-2</v>
      </c>
      <c r="L2206" s="94">
        <f t="shared" si="1129"/>
        <v>2.6693330633742923E-4</v>
      </c>
      <c r="M2206" s="94">
        <f t="shared" si="1132"/>
        <v>3.3883012831907003E-4</v>
      </c>
      <c r="N2206" s="6">
        <f t="shared" si="1119"/>
        <v>2.1201720212977472E-4</v>
      </c>
      <c r="O2206" s="6">
        <f t="shared" si="1133"/>
        <v>0.33202611665617932</v>
      </c>
      <c r="P2206" s="6">
        <f t="shared" si="1130"/>
        <v>0.33223813385830908</v>
      </c>
    </row>
    <row r="2207" spans="1:16" x14ac:dyDescent="0.25">
      <c r="A2207" s="33">
        <f t="shared" si="1120"/>
        <v>0.32616622074011459</v>
      </c>
      <c r="B2207" s="24">
        <f t="shared" si="1121"/>
        <v>7.8337792598854317E-3</v>
      </c>
      <c r="C2207" s="24">
        <f t="shared" si="1122"/>
        <v>0.61501385941655107</v>
      </c>
      <c r="D2207" s="24">
        <f t="shared" si="1123"/>
        <v>5.3050479761027243E-4</v>
      </c>
      <c r="E2207" s="24">
        <f t="shared" si="1124"/>
        <v>8.7085577602389747E-2</v>
      </c>
      <c r="F2207" s="6">
        <f t="shared" si="1125"/>
        <v>0.49750385959753785</v>
      </c>
      <c r="G2207" s="94">
        <f t="shared" si="1131"/>
        <v>3.8433243837646992E-3</v>
      </c>
      <c r="H2207" s="6">
        <f t="shared" si="1118"/>
        <v>0.33000954512387931</v>
      </c>
      <c r="I2207" s="6">
        <f t="shared" si="1126"/>
        <v>0.10270731452256403</v>
      </c>
      <c r="J2207" s="6">
        <f t="shared" si="1127"/>
        <v>0.94658708547743597</v>
      </c>
      <c r="K2207" s="6">
        <f t="shared" si="1128"/>
        <v>9.1999541234461121E-2</v>
      </c>
      <c r="L2207" s="94">
        <f t="shared" si="1129"/>
        <v>2.697040426261782E-4</v>
      </c>
      <c r="M2207" s="94">
        <f t="shared" si="1132"/>
        <v>3.3883012831907003E-4</v>
      </c>
      <c r="N2207" s="6">
        <f t="shared" si="1119"/>
        <v>2.1298695983083685E-4</v>
      </c>
      <c r="O2207" s="6">
        <f t="shared" si="1133"/>
        <v>0.33202611665617932</v>
      </c>
      <c r="P2207" s="6">
        <f t="shared" si="1130"/>
        <v>0.33223910361601017</v>
      </c>
    </row>
    <row r="2208" spans="1:16" x14ac:dyDescent="0.25">
      <c r="A2208" s="33">
        <f t="shared" si="1120"/>
        <v>0.32728099998617999</v>
      </c>
      <c r="B2208" s="24">
        <f t="shared" si="1121"/>
        <v>6.7190000138200312E-3</v>
      </c>
      <c r="C2208" s="24">
        <f t="shared" si="1122"/>
        <v>0.56925393335319541</v>
      </c>
      <c r="D2208" s="24">
        <f t="shared" si="1123"/>
        <v>4.2182320248223095E-4</v>
      </c>
      <c r="E2208" s="24">
        <f t="shared" si="1124"/>
        <v>8.719425919751779E-2</v>
      </c>
      <c r="F2208" s="6">
        <f t="shared" si="1125"/>
        <v>0.49688375555008057</v>
      </c>
      <c r="G2208" s="94">
        <f t="shared" si="1131"/>
        <v>3.83374948027255E-3</v>
      </c>
      <c r="H2208" s="6">
        <f t="shared" si="1118"/>
        <v>0.33111474946645253</v>
      </c>
      <c r="I2208" s="6">
        <f t="shared" si="1126"/>
        <v>9.5065406869983632E-2</v>
      </c>
      <c r="J2208" s="6">
        <f t="shared" si="1127"/>
        <v>0.9542289931300163</v>
      </c>
      <c r="K2208" s="6">
        <f t="shared" si="1128"/>
        <v>9.137666097474921E-2</v>
      </c>
      <c r="L2208" s="94">
        <f t="shared" si="1129"/>
        <v>2.7147947339068503E-4</v>
      </c>
      <c r="M2208" s="94">
        <f t="shared" si="1132"/>
        <v>3.3883012831907003E-4</v>
      </c>
      <c r="N2208" s="6">
        <f t="shared" si="1119"/>
        <v>2.1360836059841425E-4</v>
      </c>
      <c r="O2208" s="6">
        <f t="shared" si="1133"/>
        <v>0.33202611665617932</v>
      </c>
      <c r="P2208" s="6">
        <f t="shared" si="1130"/>
        <v>0.33223972501677773</v>
      </c>
    </row>
    <row r="2209" spans="1:16" x14ac:dyDescent="0.25">
      <c r="A2209" s="33">
        <f t="shared" si="1120"/>
        <v>0.32784348776134259</v>
      </c>
      <c r="B2209" s="24">
        <f t="shared" si="1121"/>
        <v>6.15651223865743E-3</v>
      </c>
      <c r="C2209" s="24">
        <f t="shared" si="1122"/>
        <v>0.54475025583198189</v>
      </c>
      <c r="D2209" s="24">
        <f t="shared" si="1123"/>
        <v>3.7016713482805071E-4</v>
      </c>
      <c r="E2209" s="24">
        <f t="shared" si="1124"/>
        <v>8.7245915265171961E-2</v>
      </c>
      <c r="F2209" s="6">
        <f t="shared" si="1125"/>
        <v>0.49658956342870797</v>
      </c>
      <c r="G2209" s="94">
        <f t="shared" si="1131"/>
        <v>3.8292110948185518E-3</v>
      </c>
      <c r="H2209" s="6">
        <f t="shared" si="1118"/>
        <v>0.33167269885616113</v>
      </c>
      <c r="I2209" s="6">
        <f t="shared" si="1126"/>
        <v>9.0973292723940974E-2</v>
      </c>
      <c r="J2209" s="6">
        <f t="shared" si="1127"/>
        <v>0.95832110727605901</v>
      </c>
      <c r="K2209" s="6">
        <f t="shared" si="1128"/>
        <v>9.1040377387868021E-2</v>
      </c>
      <c r="L2209" s="94">
        <f t="shared" si="1129"/>
        <v>2.7249404939052631E-4</v>
      </c>
      <c r="M2209" s="94">
        <f t="shared" si="1132"/>
        <v>3.3883012831907003E-4</v>
      </c>
      <c r="N2209" s="6">
        <f t="shared" si="1119"/>
        <v>2.1396346219835867E-4</v>
      </c>
      <c r="O2209" s="6">
        <f t="shared" si="1133"/>
        <v>0.33202611665617932</v>
      </c>
      <c r="P2209" s="6">
        <f t="shared" si="1130"/>
        <v>0.33224008011837769</v>
      </c>
    </row>
    <row r="2210" spans="1:16" x14ac:dyDescent="0.25">
      <c r="A2210" s="33">
        <f t="shared" si="1120"/>
        <v>0.32812717839245087</v>
      </c>
      <c r="B2210" s="24">
        <f t="shared" si="1121"/>
        <v>5.8728216075491502E-3</v>
      </c>
      <c r="C2210" s="24">
        <f t="shared" si="1122"/>
        <v>0.53197493468442669</v>
      </c>
      <c r="D2210" s="24">
        <f t="shared" si="1123"/>
        <v>3.4496730813919478E-4</v>
      </c>
      <c r="E2210" s="24">
        <f t="shared" si="1124"/>
        <v>8.7271115091860821E-2</v>
      </c>
      <c r="F2210" s="6">
        <f t="shared" si="1125"/>
        <v>0.49644617152955867</v>
      </c>
      <c r="G2210" s="94">
        <f t="shared" si="1131"/>
        <v>3.8270000190427948E-3</v>
      </c>
      <c r="H2210" s="6">
        <f t="shared" si="1118"/>
        <v>0.33195417841149366</v>
      </c>
      <c r="I2210" s="6">
        <f t="shared" si="1126"/>
        <v>8.8839814092299269E-2</v>
      </c>
      <c r="J2210" s="6">
        <f t="shared" si="1127"/>
        <v>0.96045458590770072</v>
      </c>
      <c r="K2210" s="6">
        <f t="shared" si="1128"/>
        <v>9.0864384815637231E-2</v>
      </c>
      <c r="L2210" s="94">
        <f t="shared" si="1129"/>
        <v>2.7304006380979827E-4</v>
      </c>
      <c r="M2210" s="94">
        <f t="shared" si="1132"/>
        <v>3.3883012831907003E-4</v>
      </c>
      <c r="N2210" s="6">
        <f t="shared" si="1119"/>
        <v>2.141545672451039E-4</v>
      </c>
      <c r="O2210" s="6">
        <f t="shared" si="1133"/>
        <v>0.33202611665617932</v>
      </c>
      <c r="P2210" s="6">
        <f t="shared" si="1130"/>
        <v>0.33224027122342442</v>
      </c>
    </row>
    <row r="2211" spans="1:16" x14ac:dyDescent="0.25">
      <c r="A2211" s="33">
        <f t="shared" si="1120"/>
        <v>0.32827022479841628</v>
      </c>
      <c r="B2211" s="24">
        <f t="shared" si="1121"/>
        <v>5.7297752015837422E-3</v>
      </c>
      <c r="C2211" s="24">
        <f t="shared" si="1122"/>
        <v>0.52541825342352277</v>
      </c>
      <c r="D2211" s="24">
        <f t="shared" si="1123"/>
        <v>3.3248384367202846E-4</v>
      </c>
      <c r="E2211" s="24">
        <f t="shared" si="1124"/>
        <v>8.7283598556327988E-2</v>
      </c>
      <c r="F2211" s="6">
        <f t="shared" si="1125"/>
        <v>0.49637516886417071</v>
      </c>
      <c r="G2211" s="94">
        <f t="shared" si="1131"/>
        <v>3.8259054078405895E-3</v>
      </c>
      <c r="H2211" s="6">
        <f t="shared" si="1118"/>
        <v>0.33209613020625689</v>
      </c>
      <c r="I2211" s="6">
        <f t="shared" si="1126"/>
        <v>8.7744848321728311E-2</v>
      </c>
      <c r="J2211" s="6">
        <f t="shared" si="1127"/>
        <v>0.96154955167827161</v>
      </c>
      <c r="K2211" s="6">
        <f t="shared" si="1128"/>
        <v>9.0773895535580809E-2</v>
      </c>
      <c r="L2211" s="94">
        <f t="shared" si="1129"/>
        <v>2.7332474562745293E-4</v>
      </c>
      <c r="M2211" s="94">
        <f t="shared" si="1132"/>
        <v>3.3883012831907003E-4</v>
      </c>
      <c r="N2211" s="6">
        <f t="shared" si="1119"/>
        <v>2.1425420588128301E-4</v>
      </c>
      <c r="O2211" s="6">
        <f t="shared" si="1133"/>
        <v>0.33202611665617932</v>
      </c>
      <c r="P2211" s="6">
        <f t="shared" si="1130"/>
        <v>0.3322403708620606</v>
      </c>
    </row>
    <row r="2212" spans="1:16" x14ac:dyDescent="0.25">
      <c r="A2212" s="33">
        <f t="shared" si="1120"/>
        <v>0.3283423451263181</v>
      </c>
      <c r="B2212" s="24">
        <f t="shared" si="1121"/>
        <v>5.6576548736819166E-3</v>
      </c>
      <c r="C2212" s="24">
        <f t="shared" si="1122"/>
        <v>0.52208205111037032</v>
      </c>
      <c r="D2212" s="24">
        <f t="shared" si="1123"/>
        <v>3.2624758100338938E-4</v>
      </c>
      <c r="E2212" s="24">
        <f t="shared" si="1124"/>
        <v>8.7289834818996631E-2</v>
      </c>
      <c r="F2212" s="6">
        <f t="shared" si="1125"/>
        <v>0.4963397062476857</v>
      </c>
      <c r="G2212" s="94">
        <f t="shared" si="1131"/>
        <v>3.8253587577335231E-3</v>
      </c>
      <c r="H2212" s="6">
        <f t="shared" si="1118"/>
        <v>0.33216770388405165</v>
      </c>
      <c r="I2212" s="6">
        <f t="shared" si="1126"/>
        <v>8.7187702535431844E-2</v>
      </c>
      <c r="J2212" s="6">
        <f t="shared" si="1127"/>
        <v>0.96210669746456812</v>
      </c>
      <c r="K2212" s="6">
        <f t="shared" si="1128"/>
        <v>9.0727811217852256E-2</v>
      </c>
      <c r="L2212" s="94">
        <f t="shared" si="1129"/>
        <v>2.7347074580532439E-4</v>
      </c>
      <c r="M2212" s="94">
        <f t="shared" si="1132"/>
        <v>3.3883012831907003E-4</v>
      </c>
      <c r="N2212" s="6">
        <f t="shared" si="1119"/>
        <v>2.1430530594353806E-4</v>
      </c>
      <c r="O2212" s="6">
        <f t="shared" si="1133"/>
        <v>0.33202611665617932</v>
      </c>
      <c r="P2212" s="6">
        <f t="shared" si="1130"/>
        <v>0.33224042196212283</v>
      </c>
    </row>
    <row r="2213" spans="1:16" x14ac:dyDescent="0.25">
      <c r="A2213" s="33">
        <f t="shared" si="1120"/>
        <v>0.3283787041653537</v>
      </c>
      <c r="B2213" s="24">
        <f t="shared" si="1121"/>
        <v>5.6212958346463227E-3</v>
      </c>
      <c r="C2213" s="24">
        <f t="shared" si="1122"/>
        <v>0.52039220121991736</v>
      </c>
      <c r="D2213" s="24">
        <f t="shared" si="1123"/>
        <v>3.2311835435933095E-4</v>
      </c>
      <c r="E2213" s="24">
        <f t="shared" si="1124"/>
        <v>8.7292964045640686E-2</v>
      </c>
      <c r="F2213" s="6">
        <f t="shared" si="1125"/>
        <v>0.49632191375489693</v>
      </c>
      <c r="G2213" s="94">
        <f t="shared" si="1131"/>
        <v>3.8250845042441506E-3</v>
      </c>
      <c r="H2213" s="6">
        <f t="shared" si="1118"/>
        <v>0.33220378866959782</v>
      </c>
      <c r="I2213" s="6">
        <f t="shared" si="1126"/>
        <v>8.6905497603726206E-2</v>
      </c>
      <c r="J2213" s="6">
        <f t="shared" si="1127"/>
        <v>0.96238890239627373</v>
      </c>
      <c r="K2213" s="6">
        <f t="shared" si="1128"/>
        <v>9.0704458279067826E-2</v>
      </c>
      <c r="L2213" s="94">
        <f t="shared" si="1129"/>
        <v>2.7354499126243712E-4</v>
      </c>
      <c r="M2213" s="94">
        <f t="shared" si="1132"/>
        <v>3.3883012831907003E-4</v>
      </c>
      <c r="N2213" s="6">
        <f t="shared" si="1119"/>
        <v>2.1433129185352746E-4</v>
      </c>
      <c r="O2213" s="6">
        <f t="shared" si="1133"/>
        <v>0.33202611665617932</v>
      </c>
      <c r="P2213" s="6">
        <f t="shared" si="1130"/>
        <v>0.33224044794803287</v>
      </c>
    </row>
    <row r="2214" spans="1:16" x14ac:dyDescent="0.25">
      <c r="A2214" s="33">
        <f t="shared" si="1120"/>
        <v>0.32839703380457119</v>
      </c>
      <c r="B2214" s="24">
        <f t="shared" si="1121"/>
        <v>5.6029661954288268E-3</v>
      </c>
      <c r="C2214" s="24">
        <f t="shared" si="1122"/>
        <v>0.51953826270388914</v>
      </c>
      <c r="D2214" s="24">
        <f t="shared" si="1123"/>
        <v>3.2154458416546957E-4</v>
      </c>
      <c r="E2214" s="24">
        <f t="shared" si="1124"/>
        <v>8.7294537815834544E-2</v>
      </c>
      <c r="F2214" s="6">
        <f t="shared" si="1125"/>
        <v>0.49631296592546831</v>
      </c>
      <c r="G2214" s="94">
        <f t="shared" si="1131"/>
        <v>3.8249465861138979E-3</v>
      </c>
      <c r="H2214" s="6">
        <f t="shared" si="1118"/>
        <v>0.33222198039068507</v>
      </c>
      <c r="I2214" s="6">
        <f t="shared" si="1126"/>
        <v>8.6762889871549495E-2</v>
      </c>
      <c r="J2214" s="6">
        <f t="shared" si="1127"/>
        <v>0.96253151012845051</v>
      </c>
      <c r="K2214" s="6">
        <f t="shared" si="1128"/>
        <v>9.0692654627156075E-2</v>
      </c>
      <c r="L2214" s="94">
        <f t="shared" si="1129"/>
        <v>2.7358258489682457E-4</v>
      </c>
      <c r="M2214" s="94">
        <f t="shared" si="1132"/>
        <v>3.3883012831907003E-4</v>
      </c>
      <c r="N2214" s="6">
        <f t="shared" si="1119"/>
        <v>2.1434444962556312E-4</v>
      </c>
      <c r="O2214" s="6">
        <f t="shared" si="1133"/>
        <v>0.33202611665617932</v>
      </c>
      <c r="P2214" s="6">
        <f t="shared" si="1130"/>
        <v>0.33224046110580485</v>
      </c>
    </row>
    <row r="2215" spans="1:16" x14ac:dyDescent="0.25">
      <c r="A2215" s="33">
        <f t="shared" si="1120"/>
        <v>0.32840627416213108</v>
      </c>
      <c r="B2215" s="24">
        <f t="shared" si="1121"/>
        <v>5.5937258378689347E-3</v>
      </c>
      <c r="C2215" s="24">
        <f t="shared" si="1122"/>
        <v>0.51910725376981626</v>
      </c>
      <c r="D2215" s="24">
        <f t="shared" si="1123"/>
        <v>3.2075217170468757E-4</v>
      </c>
      <c r="E2215" s="24">
        <f t="shared" si="1124"/>
        <v>8.7295330228295331E-2</v>
      </c>
      <c r="F2215" s="6">
        <f t="shared" si="1125"/>
        <v>0.49630846070648782</v>
      </c>
      <c r="G2215" s="94">
        <f t="shared" si="1131"/>
        <v>3.8248771454789336E-3</v>
      </c>
      <c r="H2215" s="6">
        <f t="shared" si="1118"/>
        <v>0.33223115130761</v>
      </c>
      <c r="I2215" s="6">
        <f t="shared" si="1126"/>
        <v>8.6690911379559324E-2</v>
      </c>
      <c r="J2215" s="6">
        <f t="shared" si="1127"/>
        <v>0.96260348862044065</v>
      </c>
      <c r="K2215" s="6">
        <f t="shared" si="1128"/>
        <v>9.0686696298392822E-2</v>
      </c>
      <c r="L2215" s="94">
        <f t="shared" si="1129"/>
        <v>2.7360157862175907E-4</v>
      </c>
      <c r="M2215" s="94">
        <f>M2207</f>
        <v>3.3883012831907003E-4</v>
      </c>
      <c r="N2215" s="6">
        <f t="shared" si="1119"/>
        <v>2.1435109742929016E-4</v>
      </c>
      <c r="O2215" s="6">
        <f>O2207</f>
        <v>0.33202611665617932</v>
      </c>
      <c r="P2215" s="6">
        <f t="shared" si="1130"/>
        <v>0.3322404677536086</v>
      </c>
    </row>
    <row r="2216" spans="1:16" x14ac:dyDescent="0.25">
      <c r="A2216" s="33">
        <f t="shared" si="1120"/>
        <v>0.32841093238513042</v>
      </c>
      <c r="B2216" s="24">
        <f t="shared" si="1121"/>
        <v>5.5890676148696028E-3</v>
      </c>
      <c r="C2216" s="24">
        <f t="shared" si="1122"/>
        <v>0.51888984209405109</v>
      </c>
      <c r="D2216" s="24">
        <f t="shared" si="1123"/>
        <v>3.2035294674607876E-4</v>
      </c>
      <c r="E2216" s="24">
        <f t="shared" si="1124"/>
        <v>8.7295729453253937E-2</v>
      </c>
      <c r="F2216" s="6">
        <f t="shared" si="1125"/>
        <v>0.49630619096516232</v>
      </c>
      <c r="G2216" s="94">
        <f t="shared" si="1131"/>
        <v>3.8248421613408098E-3</v>
      </c>
      <c r="H2216" s="6">
        <f t="shared" si="1118"/>
        <v>0.33223577454647124</v>
      </c>
      <c r="I2216" s="6">
        <f t="shared" si="1126"/>
        <v>8.6654603629706534E-2</v>
      </c>
      <c r="J2216" s="6">
        <f t="shared" si="1127"/>
        <v>0.9626397963702934</v>
      </c>
      <c r="K2216" s="6">
        <f t="shared" si="1128"/>
        <v>9.0683690599961828E-2</v>
      </c>
      <c r="L2216" s="94">
        <f t="shared" si="1129"/>
        <v>2.7361116438094196E-4</v>
      </c>
      <c r="M2216" s="94">
        <f t="shared" si="1132"/>
        <v>3.3883012831907003E-4</v>
      </c>
      <c r="N2216" s="6">
        <f t="shared" si="1119"/>
        <v>2.1435445244500419E-4</v>
      </c>
      <c r="O2216" s="6">
        <f t="shared" si="1133"/>
        <v>0.33202611665617932</v>
      </c>
      <c r="P2216" s="6">
        <f t="shared" si="1130"/>
        <v>0.33224047110862431</v>
      </c>
    </row>
    <row r="2217" spans="1:16" x14ac:dyDescent="0.25">
      <c r="A2217" s="33">
        <f t="shared" si="1120"/>
        <v>0.32841328066620695</v>
      </c>
      <c r="B2217" s="24">
        <f t="shared" si="1121"/>
        <v>5.5867193337930665E-3</v>
      </c>
      <c r="C2217" s="24">
        <f t="shared" si="1122"/>
        <v>0.5187802077965773</v>
      </c>
      <c r="D2217" s="24">
        <f t="shared" si="1123"/>
        <v>3.2015175335455568E-4</v>
      </c>
      <c r="E2217" s="24">
        <f t="shared" si="1124"/>
        <v>8.7295930646645467E-2</v>
      </c>
      <c r="F2217" s="6">
        <f t="shared" si="1125"/>
        <v>0.49630504711429713</v>
      </c>
      <c r="G2217" s="94">
        <f t="shared" si="1131"/>
        <v>3.8248245309180852E-3</v>
      </c>
      <c r="H2217" s="6">
        <f t="shared" si="1118"/>
        <v>0.33223810519712504</v>
      </c>
      <c r="I2217" s="6">
        <f t="shared" si="1126"/>
        <v>8.663629470202841E-2</v>
      </c>
      <c r="J2217" s="6">
        <f t="shared" si="1127"/>
        <v>0.96265810529797158</v>
      </c>
      <c r="K2217" s="6">
        <f t="shared" si="1128"/>
        <v>9.0682174872069199E-2</v>
      </c>
      <c r="L2217" s="94">
        <f t="shared" si="1129"/>
        <v>2.7361599942970051E-4</v>
      </c>
      <c r="M2217" s="94">
        <f t="shared" si="1132"/>
        <v>3.3883012831907003E-4</v>
      </c>
      <c r="N2217" s="6">
        <f t="shared" si="1119"/>
        <v>2.1435614471206968E-4</v>
      </c>
      <c r="O2217" s="6">
        <f t="shared" si="1133"/>
        <v>0.33202611665617932</v>
      </c>
      <c r="P2217" s="6">
        <f t="shared" si="1130"/>
        <v>0.33224047280089136</v>
      </c>
    </row>
    <row r="2218" spans="1:16" x14ac:dyDescent="0.25">
      <c r="A2218" s="33">
        <f t="shared" si="1120"/>
        <v>0.32841446446809008</v>
      </c>
      <c r="B2218" s="24">
        <f t="shared" si="1121"/>
        <v>5.5855355319099353E-3</v>
      </c>
      <c r="C2218" s="24">
        <f t="shared" si="1122"/>
        <v>0.51872493100130779</v>
      </c>
      <c r="D2218" s="24">
        <f t="shared" si="1123"/>
        <v>3.200503446608752E-4</v>
      </c>
      <c r="E2218" s="24">
        <f t="shared" si="1124"/>
        <v>8.7296032055339146E-2</v>
      </c>
      <c r="F2218" s="6">
        <f t="shared" si="1125"/>
        <v>0.49630447057438681</v>
      </c>
      <c r="G2218" s="94">
        <f t="shared" si="1131"/>
        <v>3.8248156445981735E-3</v>
      </c>
      <c r="H2218" s="6">
        <f t="shared" si="1118"/>
        <v>0.33223928011268827</v>
      </c>
      <c r="I2218" s="6">
        <f t="shared" si="1126"/>
        <v>8.6627063477218408E-2</v>
      </c>
      <c r="J2218" s="6">
        <f t="shared" si="1127"/>
        <v>0.96266733652278158</v>
      </c>
      <c r="K2218" s="6">
        <f t="shared" si="1128"/>
        <v>9.0681410642494853E-2</v>
      </c>
      <c r="L2218" s="94">
        <f t="shared" si="1129"/>
        <v>2.7361843753866068E-4</v>
      </c>
      <c r="M2218" s="94">
        <f t="shared" si="1132"/>
        <v>3.3883012831907003E-4</v>
      </c>
      <c r="N2218" s="6">
        <f t="shared" si="1119"/>
        <v>2.1435699805020573E-4</v>
      </c>
      <c r="O2218" s="6">
        <f t="shared" si="1133"/>
        <v>0.33202611665617932</v>
      </c>
      <c r="P2218" s="6">
        <f t="shared" si="1130"/>
        <v>0.33224047365422954</v>
      </c>
    </row>
    <row r="2219" spans="1:16" x14ac:dyDescent="0.25">
      <c r="A2219" s="33">
        <f t="shared" si="1120"/>
        <v>0.32841506123886072</v>
      </c>
      <c r="B2219" s="24">
        <f t="shared" si="1121"/>
        <v>5.584938761139302E-3</v>
      </c>
      <c r="C2219" s="24">
        <f t="shared" si="1122"/>
        <v>0.51869706302742236</v>
      </c>
      <c r="D2219" s="24">
        <f t="shared" si="1123"/>
        <v>3.1999922715168972E-4</v>
      </c>
      <c r="E2219" s="24">
        <f t="shared" si="1124"/>
        <v>8.7296083172848329E-2</v>
      </c>
      <c r="F2219" s="6">
        <f t="shared" si="1125"/>
        <v>0.49630417995598319</v>
      </c>
      <c r="G2219" s="94">
        <f t="shared" si="1131"/>
        <v>3.8248111652450455E-3</v>
      </c>
      <c r="H2219" s="6">
        <f t="shared" si="1118"/>
        <v>0.33223987240410574</v>
      </c>
      <c r="I2219" s="6">
        <f t="shared" si="1126"/>
        <v>8.6622409525579536E-2</v>
      </c>
      <c r="J2219" s="6">
        <f t="shared" si="1127"/>
        <v>0.96267199047442042</v>
      </c>
      <c r="K2219" s="6">
        <f t="shared" si="1128"/>
        <v>9.0681025350937444E-2</v>
      </c>
      <c r="L2219" s="94">
        <f t="shared" si="1129"/>
        <v>2.7361966679878563E-4</v>
      </c>
      <c r="M2219" s="94">
        <f t="shared" si="1132"/>
        <v>3.3883012831907003E-4</v>
      </c>
      <c r="N2219" s="6">
        <f t="shared" si="1119"/>
        <v>2.1435742829124945E-4</v>
      </c>
      <c r="O2219" s="6">
        <f t="shared" si="1133"/>
        <v>0.33202611665617932</v>
      </c>
      <c r="P2219" s="6">
        <f t="shared" si="1130"/>
        <v>0.33224047408447055</v>
      </c>
    </row>
    <row r="2220" spans="1:16" x14ac:dyDescent="0.25">
      <c r="A2220" s="33">
        <f t="shared" si="1120"/>
        <v>0.32841536207904309</v>
      </c>
      <c r="B2220" s="24">
        <f t="shared" si="1121"/>
        <v>5.5846379209569252E-3</v>
      </c>
      <c r="C2220" s="24">
        <f t="shared" si="1122"/>
        <v>0.51868301385160631</v>
      </c>
      <c r="D2220" s="24">
        <f t="shared" si="1123"/>
        <v>3.1997345914464931E-4</v>
      </c>
      <c r="E2220" s="24">
        <f t="shared" si="1124"/>
        <v>8.7296108940855363E-2</v>
      </c>
      <c r="F2220" s="6">
        <f t="shared" si="1125"/>
        <v>0.49630403345724738</v>
      </c>
      <c r="G2220" s="94">
        <f t="shared" si="1131"/>
        <v>3.8248089072349767E-3</v>
      </c>
      <c r="H2220" s="6">
        <f t="shared" si="1118"/>
        <v>0.33224017098627806</v>
      </c>
      <c r="I2220" s="6">
        <f t="shared" si="1126"/>
        <v>8.6620063313218254E-2</v>
      </c>
      <c r="J2220" s="6">
        <f t="shared" si="1127"/>
        <v>0.96267433668678171</v>
      </c>
      <c r="K2220" s="6">
        <f t="shared" si="1128"/>
        <v>9.0680831111900992E-2</v>
      </c>
      <c r="L2220" s="94">
        <f t="shared" si="1129"/>
        <v>2.736202865300907E-4</v>
      </c>
      <c r="M2220" s="94">
        <f t="shared" si="1132"/>
        <v>3.3883012831907003E-4</v>
      </c>
      <c r="N2220" s="6">
        <f t="shared" si="1119"/>
        <v>2.1435764519720624E-4</v>
      </c>
      <c r="O2220" s="6">
        <f t="shared" si="1133"/>
        <v>0.33202611665617932</v>
      </c>
      <c r="P2220" s="6">
        <f t="shared" si="1130"/>
        <v>0.33224047430137654</v>
      </c>
    </row>
    <row r="2221" spans="1:16" x14ac:dyDescent="0.25">
      <c r="A2221" s="33">
        <f t="shared" si="1120"/>
        <v>0.32841551373659233</v>
      </c>
      <c r="B2221" s="24">
        <f t="shared" si="1121"/>
        <v>5.5844862634076842E-3</v>
      </c>
      <c r="C2221" s="24">
        <f t="shared" si="1122"/>
        <v>0.51867593133363288</v>
      </c>
      <c r="D2221" s="24">
        <f t="shared" si="1123"/>
        <v>3.1996046940719681E-4</v>
      </c>
      <c r="E2221" s="24">
        <f t="shared" si="1124"/>
        <v>8.7296121930592815E-2</v>
      </c>
      <c r="F2221" s="6">
        <f t="shared" si="1125"/>
        <v>0.49630395960678364</v>
      </c>
      <c r="G2221" s="94">
        <f t="shared" si="1131"/>
        <v>3.8248077689654022E-3</v>
      </c>
      <c r="H2221" s="6">
        <f t="shared" si="1118"/>
        <v>0.33224032150555771</v>
      </c>
      <c r="I2221" s="6">
        <f t="shared" si="1126"/>
        <v>8.6618880532716699E-2</v>
      </c>
      <c r="J2221" s="6">
        <f t="shared" si="1127"/>
        <v>0.96267551946728325</v>
      </c>
      <c r="K2221" s="6">
        <f t="shared" si="1128"/>
        <v>9.068073319128335E-2</v>
      </c>
      <c r="L2221" s="94">
        <f t="shared" si="1129"/>
        <v>2.7362059895627501E-4</v>
      </c>
      <c r="M2221" s="94">
        <f t="shared" si="1132"/>
        <v>3.3883012831907003E-4</v>
      </c>
      <c r="N2221" s="6">
        <f t="shared" si="1119"/>
        <v>2.1435775454637076E-4</v>
      </c>
      <c r="O2221" s="6">
        <f t="shared" si="1133"/>
        <v>0.33202611665617932</v>
      </c>
      <c r="P2221" s="6">
        <f t="shared" si="1130"/>
        <v>0.33224047441072568</v>
      </c>
    </row>
    <row r="2222" spans="1:16" x14ac:dyDescent="0.25">
      <c r="A2222" s="33">
        <f t="shared" si="1120"/>
        <v>0.32841559018917632</v>
      </c>
      <c r="B2222" s="24">
        <f t="shared" si="1121"/>
        <v>5.5844098108236984E-3</v>
      </c>
      <c r="C2222" s="24">
        <f t="shared" si="1122"/>
        <v>0.51867236090645497</v>
      </c>
      <c r="D2222" s="24">
        <f t="shared" si="1123"/>
        <v>3.1995392117382742E-4</v>
      </c>
      <c r="E2222" s="24">
        <f t="shared" si="1124"/>
        <v>8.7296128478826188E-2</v>
      </c>
      <c r="F2222" s="6">
        <f t="shared" si="1125"/>
        <v>0.4963039223781664</v>
      </c>
      <c r="G2222" s="94">
        <f t="shared" si="1131"/>
        <v>3.8248071951545496E-3</v>
      </c>
      <c r="H2222" s="6">
        <f t="shared" si="1118"/>
        <v>0.33224039738433087</v>
      </c>
      <c r="I2222" s="6">
        <f t="shared" si="1126"/>
        <v>8.6618284271377979E-2</v>
      </c>
      <c r="J2222" s="6">
        <f t="shared" si="1127"/>
        <v>0.96267611572862199</v>
      </c>
      <c r="K2222" s="6">
        <f t="shared" si="1128"/>
        <v>9.0680683827659161E-2</v>
      </c>
      <c r="L2222" s="94">
        <f t="shared" si="1129"/>
        <v>2.7362075645735062E-4</v>
      </c>
      <c r="M2222" s="94">
        <f t="shared" si="1132"/>
        <v>3.3883012831907003E-4</v>
      </c>
      <c r="N2222" s="6">
        <f t="shared" si="1119"/>
        <v>2.1435780967174719E-4</v>
      </c>
      <c r="O2222" s="6">
        <f t="shared" si="1133"/>
        <v>0.33202611665617932</v>
      </c>
      <c r="P2222" s="6">
        <f t="shared" si="1130"/>
        <v>0.33224047446585109</v>
      </c>
    </row>
    <row r="2223" spans="1:16" x14ac:dyDescent="0.25">
      <c r="A2223" s="33">
        <f t="shared" si="1120"/>
        <v>0.32841562872993646</v>
      </c>
      <c r="B2223" s="24">
        <f t="shared" si="1121"/>
        <v>5.5843712700635595E-3</v>
      </c>
      <c r="C2223" s="24">
        <f t="shared" si="1122"/>
        <v>0.51867056099771913</v>
      </c>
      <c r="D2223" s="24">
        <f t="shared" si="1123"/>
        <v>3.1995062013936526E-4</v>
      </c>
      <c r="E2223" s="24">
        <f t="shared" si="1124"/>
        <v>8.7296131779860647E-2</v>
      </c>
      <c r="F2223" s="6">
        <f t="shared" si="1125"/>
        <v>0.49630390361082449</v>
      </c>
      <c r="G2223" s="94">
        <f t="shared" si="1131"/>
        <v>3.8248069058904122E-3</v>
      </c>
      <c r="H2223" s="6">
        <f t="shared" si="1118"/>
        <v>0.33224043563582689</v>
      </c>
      <c r="I2223" s="6">
        <f t="shared" si="1126"/>
        <v>8.6617983686619104E-2</v>
      </c>
      <c r="J2223" s="6">
        <f t="shared" si="1127"/>
        <v>0.96267641631338086</v>
      </c>
      <c r="K2223" s="6">
        <f t="shared" si="1128"/>
        <v>9.0680658942664971E-2</v>
      </c>
      <c r="L2223" s="94">
        <f t="shared" si="1129"/>
        <v>2.7362083585646312E-4</v>
      </c>
      <c r="M2223" s="94">
        <f t="shared" si="1132"/>
        <v>3.3883012831907003E-4</v>
      </c>
      <c r="N2223" s="6">
        <f t="shared" si="1119"/>
        <v>2.1435783746143658E-4</v>
      </c>
      <c r="O2223" s="6">
        <f t="shared" si="1133"/>
        <v>0.33202611665617932</v>
      </c>
      <c r="P2223" s="6">
        <f t="shared" si="1130"/>
        <v>0.33224047449364075</v>
      </c>
    </row>
    <row r="2224" spans="1:16" x14ac:dyDescent="0.25">
      <c r="A2224" s="33">
        <f t="shared" si="1120"/>
        <v>0.32841564815884339</v>
      </c>
      <c r="B2224" s="24">
        <f t="shared" si="1121"/>
        <v>5.5843518411566317E-3</v>
      </c>
      <c r="C2224" s="24">
        <f t="shared" si="1122"/>
        <v>0.51866965363760453</v>
      </c>
      <c r="D2224" s="24">
        <f t="shared" si="1123"/>
        <v>3.1994895604847701E-4</v>
      </c>
      <c r="E2224" s="24">
        <f t="shared" si="1124"/>
        <v>8.729613344395154E-2</v>
      </c>
      <c r="F2224" s="6">
        <f t="shared" si="1125"/>
        <v>0.49630389414998388</v>
      </c>
      <c r="G2224" s="94">
        <f t="shared" si="1131"/>
        <v>3.8248067600689189E-3</v>
      </c>
      <c r="H2224" s="6">
        <f t="shared" si="1118"/>
        <v>0.3322404549189123</v>
      </c>
      <c r="I2224" s="6">
        <f t="shared" si="1126"/>
        <v>8.6617832157479965E-2</v>
      </c>
      <c r="J2224" s="6">
        <f t="shared" si="1127"/>
        <v>0.96267656784251998</v>
      </c>
      <c r="K2224" s="6">
        <f t="shared" si="1128"/>
        <v>9.0680646397775344E-2</v>
      </c>
      <c r="L2224" s="94">
        <f t="shared" si="1129"/>
        <v>2.7362087588279232E-4</v>
      </c>
      <c r="M2224" s="94">
        <f t="shared" si="1132"/>
        <v>3.3883012831907003E-4</v>
      </c>
      <c r="N2224" s="6">
        <f t="shared" si="1119"/>
        <v>2.1435785147065181E-4</v>
      </c>
      <c r="O2224" s="6">
        <f t="shared" si="1133"/>
        <v>0.33202611665617932</v>
      </c>
      <c r="P2224" s="6">
        <f t="shared" si="1130"/>
        <v>0.33224047450764999</v>
      </c>
    </row>
    <row r="2225" spans="1:16" x14ac:dyDescent="0.25">
      <c r="A2225" s="33">
        <f t="shared" si="1120"/>
        <v>0.32841565795321226</v>
      </c>
      <c r="B2225" s="24">
        <f t="shared" si="1121"/>
        <v>5.5843420467877602E-3</v>
      </c>
      <c r="C2225" s="24">
        <f t="shared" si="1122"/>
        <v>0.5186691962247858</v>
      </c>
      <c r="D2225" s="24">
        <f t="shared" si="1123"/>
        <v>3.1994811715933764E-4</v>
      </c>
      <c r="E2225" s="24">
        <f t="shared" si="1124"/>
        <v>8.7296134282840679E-2</v>
      </c>
      <c r="F2225" s="6">
        <f t="shared" si="1125"/>
        <v>0.49630388938065534</v>
      </c>
      <c r="G2225" s="94">
        <f t="shared" si="1131"/>
        <v>3.8248066865584746E-3</v>
      </c>
      <c r="H2225" s="6">
        <f t="shared" si="1118"/>
        <v>0.33224046463977075</v>
      </c>
      <c r="I2225" s="6">
        <f t="shared" si="1126"/>
        <v>8.6617755769539229E-2</v>
      </c>
      <c r="J2225" s="6">
        <f t="shared" si="1127"/>
        <v>0.96267664423046073</v>
      </c>
      <c r="K2225" s="6">
        <f t="shared" si="1128"/>
        <v>9.068064007372173E-2</v>
      </c>
      <c r="L2225" s="94">
        <f t="shared" si="1129"/>
        <v>2.736208960606414E-4</v>
      </c>
      <c r="M2225" s="94">
        <f t="shared" si="1132"/>
        <v>3.3883012831907003E-4</v>
      </c>
      <c r="N2225" s="6">
        <f t="shared" si="1119"/>
        <v>2.14357858532899E-4</v>
      </c>
      <c r="O2225" s="6">
        <f t="shared" si="1133"/>
        <v>0.33202611665617932</v>
      </c>
      <c r="P2225" s="6">
        <f t="shared" si="1130"/>
        <v>0.33224047451471223</v>
      </c>
    </row>
    <row r="2226" spans="1:16" x14ac:dyDescent="0.25">
      <c r="A2226" s="33">
        <f t="shared" si="1120"/>
        <v>0.32841566289068302</v>
      </c>
      <c r="B2226" s="24">
        <f t="shared" si="1121"/>
        <v>5.5843371093169947E-3</v>
      </c>
      <c r="C2226" s="24">
        <f t="shared" si="1122"/>
        <v>0.51866896563678999</v>
      </c>
      <c r="D2226" s="24">
        <f t="shared" si="1123"/>
        <v>3.1994769426451139E-4</v>
      </c>
      <c r="E2226" s="24">
        <f t="shared" si="1124"/>
        <v>8.7296134705735509E-2</v>
      </c>
      <c r="F2226" s="6">
        <f t="shared" si="1125"/>
        <v>0.49630388697637534</v>
      </c>
      <c r="G2226" s="94">
        <f t="shared" si="1131"/>
        <v>3.8248066495009119E-3</v>
      </c>
      <c r="H2226" s="6">
        <f t="shared" si="1118"/>
        <v>0.33224046954018394</v>
      </c>
      <c r="I2226" s="6">
        <f t="shared" si="1126"/>
        <v>8.6617717261343929E-2</v>
      </c>
      <c r="J2226" s="6">
        <f t="shared" si="1127"/>
        <v>0.96267668273865603</v>
      </c>
      <c r="K2226" s="6">
        <f t="shared" si="1128"/>
        <v>9.0680636885680496E-2</v>
      </c>
      <c r="L2226" s="94">
        <f t="shared" si="1129"/>
        <v>2.7362090623257398E-4</v>
      </c>
      <c r="M2226" s="94">
        <f t="shared" si="1132"/>
        <v>3.3883012831907003E-4</v>
      </c>
      <c r="N2226" s="6">
        <f t="shared" si="1119"/>
        <v>2.143578620930754E-4</v>
      </c>
      <c r="O2226" s="6">
        <f t="shared" si="1133"/>
        <v>0.33202611665617932</v>
      </c>
      <c r="P2226" s="6">
        <f t="shared" si="1130"/>
        <v>0.33224047451827238</v>
      </c>
    </row>
    <row r="2227" spans="1:16" x14ac:dyDescent="0.25">
      <c r="A2227" s="33">
        <f t="shared" si="1120"/>
        <v>0.32841566537972722</v>
      </c>
      <c r="B2227" s="24">
        <f t="shared" si="1121"/>
        <v>5.5843346202728017E-3</v>
      </c>
      <c r="C2227" s="24">
        <f t="shared" si="1122"/>
        <v>0.51866884939429969</v>
      </c>
      <c r="D2227" s="24">
        <f t="shared" si="1123"/>
        <v>3.1994748107771673E-4</v>
      </c>
      <c r="E2227" s="24">
        <f t="shared" si="1124"/>
        <v>8.7296134918922297E-2</v>
      </c>
      <c r="F2227" s="6">
        <f t="shared" si="1125"/>
        <v>0.49630388576434653</v>
      </c>
      <c r="G2227" s="94">
        <f t="shared" si="1131"/>
        <v>3.8248066308197129E-3</v>
      </c>
      <c r="H2227" s="6">
        <f t="shared" si="1118"/>
        <v>0.33224047201054691</v>
      </c>
      <c r="I2227" s="6">
        <f t="shared" si="1126"/>
        <v>8.6617697848848055E-2</v>
      </c>
      <c r="J2227" s="6">
        <f t="shared" si="1127"/>
        <v>0.96267670215115186</v>
      </c>
      <c r="K2227" s="6">
        <f t="shared" si="1128"/>
        <v>9.0680635278546251E-2</v>
      </c>
      <c r="L2227" s="94">
        <f t="shared" si="1129"/>
        <v>2.7362091136038242E-4</v>
      </c>
      <c r="M2227" s="94">
        <f t="shared" si="1132"/>
        <v>3.3883012831907003E-4</v>
      </c>
      <c r="N2227" s="6">
        <f t="shared" si="1119"/>
        <v>2.1435786388780833E-4</v>
      </c>
      <c r="O2227" s="6">
        <f t="shared" si="1133"/>
        <v>0.33202611665617932</v>
      </c>
      <c r="P2227" s="6">
        <f t="shared" si="1130"/>
        <v>0.33224047452006711</v>
      </c>
    </row>
    <row r="2228" spans="1:16" x14ac:dyDescent="0.25">
      <c r="A2228" s="33">
        <f t="shared" si="1120"/>
        <v>0.32841566663448729</v>
      </c>
      <c r="B2228" s="24">
        <f t="shared" si="1121"/>
        <v>5.5843333655127281E-3</v>
      </c>
      <c r="C2228" s="24">
        <f t="shared" si="1122"/>
        <v>0.51866879079491346</v>
      </c>
      <c r="D2228" s="24">
        <f t="shared" si="1123"/>
        <v>3.1994737360745238E-4</v>
      </c>
      <c r="E2228" s="24">
        <f t="shared" si="1124"/>
        <v>8.7296135026392566E-2</v>
      </c>
      <c r="F2228" s="6">
        <f t="shared" si="1125"/>
        <v>0.49630388515334684</v>
      </c>
      <c r="G2228" s="94">
        <f t="shared" si="1131"/>
        <v>3.8248066214022743E-3</v>
      </c>
      <c r="H2228" s="6">
        <f t="shared" si="1118"/>
        <v>0.33224047325588957</v>
      </c>
      <c r="I2228" s="6">
        <f t="shared" si="1126"/>
        <v>8.6617688062750553E-2</v>
      </c>
      <c r="J2228" s="6">
        <f t="shared" si="1127"/>
        <v>0.96267671193724946</v>
      </c>
      <c r="K2228" s="6">
        <f t="shared" si="1128"/>
        <v>9.0680634468368465E-2</v>
      </c>
      <c r="L2228" s="94">
        <f t="shared" si="1129"/>
        <v>2.7362091394537936E-4</v>
      </c>
      <c r="M2228" s="94">
        <f t="shared" si="1132"/>
        <v>3.3883012831907003E-4</v>
      </c>
      <c r="N2228" s="6">
        <f t="shared" si="1119"/>
        <v>2.1435786479255726E-4</v>
      </c>
      <c r="O2228" s="6">
        <f t="shared" si="1133"/>
        <v>0.33202611665617932</v>
      </c>
      <c r="P2228" s="6">
        <f t="shared" si="1130"/>
        <v>0.33224047452097188</v>
      </c>
    </row>
    <row r="2230" spans="1:16" x14ac:dyDescent="0.25">
      <c r="A2230" s="11" t="s">
        <v>75</v>
      </c>
      <c r="B2230" s="11"/>
      <c r="C2230" s="11"/>
      <c r="D2230" s="11"/>
      <c r="E2230" s="11"/>
      <c r="F2230">
        <f>F2197+1</f>
        <v>68</v>
      </c>
      <c r="G2230" t="s">
        <v>76</v>
      </c>
      <c r="H2230">
        <f>D$18/100</f>
        <v>0.7</v>
      </c>
      <c r="K2230" t="s">
        <v>15</v>
      </c>
    </row>
    <row r="2231" spans="1:16" x14ac:dyDescent="0.25">
      <c r="A2231" s="4" t="s">
        <v>82</v>
      </c>
      <c r="B2231" s="4" t="s">
        <v>185</v>
      </c>
      <c r="C2231" s="4" t="s">
        <v>186</v>
      </c>
      <c r="D2231" s="4" t="s">
        <v>187</v>
      </c>
      <c r="E2231" s="4" t="s">
        <v>188</v>
      </c>
      <c r="F2231" s="4" t="s">
        <v>79</v>
      </c>
      <c r="G2231" s="4" t="s">
        <v>81</v>
      </c>
      <c r="H2231" s="4" t="s">
        <v>84</v>
      </c>
      <c r="I2231" s="4" t="s">
        <v>60</v>
      </c>
      <c r="J2231" s="4" t="s">
        <v>190</v>
      </c>
      <c r="K2231" s="4" t="s">
        <v>86</v>
      </c>
      <c r="L2231" s="4" t="s">
        <v>88</v>
      </c>
      <c r="M2231" s="4" t="s">
        <v>88</v>
      </c>
      <c r="N2231" s="4" t="s">
        <v>90</v>
      </c>
      <c r="O2231" s="4" t="s">
        <v>92</v>
      </c>
      <c r="P2231" s="4" t="s">
        <v>92</v>
      </c>
    </row>
    <row r="2232" spans="1:16" x14ac:dyDescent="0.25">
      <c r="A2232" s="4" t="s">
        <v>77</v>
      </c>
      <c r="B2232" s="4" t="s">
        <v>10</v>
      </c>
      <c r="C2232" s="4" t="s">
        <v>57</v>
      </c>
      <c r="D2232" s="4" t="s">
        <v>59</v>
      </c>
      <c r="E2232" s="4" t="s">
        <v>189</v>
      </c>
      <c r="F2232" s="4" t="s">
        <v>78</v>
      </c>
      <c r="G2232" s="4" t="s">
        <v>80</v>
      </c>
      <c r="H2232" s="4" t="s">
        <v>83</v>
      </c>
      <c r="I2232" s="4" t="s">
        <v>61</v>
      </c>
      <c r="J2232" s="4" t="s">
        <v>191</v>
      </c>
      <c r="K2232" s="4" t="s">
        <v>85</v>
      </c>
      <c r="L2232" s="4" t="s">
        <v>87</v>
      </c>
      <c r="M2232" s="4" t="s">
        <v>28</v>
      </c>
      <c r="N2232" s="4" t="s">
        <v>89</v>
      </c>
      <c r="O2232" s="4" t="s">
        <v>32</v>
      </c>
      <c r="P2232" s="4" t="s">
        <v>91</v>
      </c>
    </row>
    <row r="2233" spans="1:16" x14ac:dyDescent="0.25">
      <c r="A2233" s="4" t="s">
        <v>0</v>
      </c>
      <c r="B2233" s="4" t="s">
        <v>0</v>
      </c>
      <c r="C2233" s="4" t="s">
        <v>97</v>
      </c>
      <c r="D2233" s="4" t="s">
        <v>17</v>
      </c>
      <c r="E2233" s="4" t="s">
        <v>17</v>
      </c>
      <c r="F2233" s="4" t="s">
        <v>22</v>
      </c>
      <c r="G2233" s="4" t="s">
        <v>0</v>
      </c>
      <c r="H2233" s="4" t="s">
        <v>0</v>
      </c>
      <c r="I2233" s="4" t="s">
        <v>0</v>
      </c>
      <c r="J2233" s="4" t="s">
        <v>0</v>
      </c>
      <c r="K2233" s="4" t="s">
        <v>0</v>
      </c>
      <c r="L2233" s="4" t="s">
        <v>20</v>
      </c>
      <c r="M2233" s="4" t="s">
        <v>20</v>
      </c>
      <c r="N2233" s="4" t="s">
        <v>0</v>
      </c>
      <c r="O2233" s="4" t="s">
        <v>0</v>
      </c>
      <c r="P2233" s="4" t="s">
        <v>0</v>
      </c>
    </row>
    <row r="2234" spans="1:16" x14ac:dyDescent="0.25">
      <c r="A2234" s="24">
        <v>0.2</v>
      </c>
      <c r="B2234" s="24">
        <f>IF(A2234&lt;0.167,A2234,2*0.167-A2234)</f>
        <v>0.13400000000000001</v>
      </c>
      <c r="C2234" s="24">
        <f>2*ACOS((0.167-B2234)/0.167)</f>
        <v>2.7437647987045688</v>
      </c>
      <c r="D2234" s="24">
        <f>0.167^2*(C2234-SIN(C2234))/2</f>
        <v>3.2858095406100046E-2</v>
      </c>
      <c r="E2234" s="24">
        <f>IF(A2234&lt;0.167,D2234,3.1416*(0.167)^2-D2234)</f>
        <v>5.4757986993899971E-2</v>
      </c>
      <c r="F2234" s="6">
        <f>$D$19/E2234</f>
        <v>0.7912162837048089</v>
      </c>
      <c r="G2234" s="94">
        <f>F2234^2/(2*32.2)</f>
        <v>9.7208572608641092E-3</v>
      </c>
      <c r="H2234" s="6">
        <f t="shared" ref="H2234:H2261" si="1134">A2234+G2234</f>
        <v>0.20972085726086412</v>
      </c>
      <c r="I2234" s="6">
        <f>0.167*C2234</f>
        <v>0.45820872138366303</v>
      </c>
      <c r="J2234" s="6">
        <f>IF(A2234&lt;0.167,I2234,(2*3.1416*0.167-I2234))</f>
        <v>0.59108567861633698</v>
      </c>
      <c r="K2234" s="6">
        <f>E2234/J2234</f>
        <v>9.2639678095537803E-2</v>
      </c>
      <c r="L2234" s="94">
        <f>($D$21^2)*(F2234^2)/(($D$20^2)*(K2234^1.333))</f>
        <v>6.7588190163551704E-4</v>
      </c>
      <c r="M2234" s="94">
        <f>D2217</f>
        <v>3.2015175335455568E-4</v>
      </c>
      <c r="N2234" s="6">
        <f t="shared" ref="N2234:N2261" si="1135">((M2234+L2234)/2)*D$30</f>
        <v>3.4861177924652541E-4</v>
      </c>
      <c r="O2234" s="6">
        <f>H2228</f>
        <v>0.33224047325588957</v>
      </c>
      <c r="P2234" s="6">
        <f>N2234+O2234</f>
        <v>0.33258908503513607</v>
      </c>
    </row>
    <row r="2235" spans="1:16" x14ac:dyDescent="0.25">
      <c r="A2235" s="33">
        <f t="shared" ref="A2235:A2261" si="1136">A2234+(P2234-H2234)/2</f>
        <v>0.261434113887136</v>
      </c>
      <c r="B2235" s="24">
        <f t="shared" ref="B2235:B2261" si="1137">IF(A2235&lt;0.167,A2235,2*0.167-A2235)</f>
        <v>7.256588611286402E-2</v>
      </c>
      <c r="C2235" s="24">
        <f t="shared" ref="C2235:C2261" si="1138">2*ACOS((0.167-B2235)/0.167)</f>
        <v>1.9395775965150985</v>
      </c>
      <c r="D2235" s="24">
        <f t="shared" ref="D2235:D2261" si="1139">0.167^2*(C2235-SIN(C2235))/2</f>
        <v>1.403946527644309E-2</v>
      </c>
      <c r="E2235" s="24">
        <f t="shared" ref="E2235:E2261" si="1140">IF(A2235&lt;0.167,D2235,3.1416*(0.167)^2-D2235)</f>
        <v>7.3576617123556926E-2</v>
      </c>
      <c r="F2235" s="6">
        <f t="shared" ref="F2235:F2261" si="1141">$D$19/E2235</f>
        <v>0.58884755328875205</v>
      </c>
      <c r="G2235" s="94">
        <f>F2235^2/2/32.2</f>
        <v>5.3841838666793419E-3</v>
      </c>
      <c r="H2235" s="6">
        <f t="shared" si="1134"/>
        <v>0.26681829775381533</v>
      </c>
      <c r="I2235" s="6">
        <f t="shared" ref="I2235:I2261" si="1142">0.167*C2235</f>
        <v>0.32390945861802145</v>
      </c>
      <c r="J2235" s="6">
        <f t="shared" ref="J2235:J2261" si="1143">IF(A2235&lt;0.167,I2235,(2*3.1416*0.167-I2235))</f>
        <v>0.72538494138197851</v>
      </c>
      <c r="K2235" s="6">
        <f t="shared" ref="K2235:K2261" si="1144">E2235/J2235</f>
        <v>0.10143113390716559</v>
      </c>
      <c r="L2235" s="94">
        <f t="shared" ref="L2235:L2261" si="1145">($D$21^2)*(F2235^2)/(($D$20^2)*(K2235^1.333))</f>
        <v>3.3174185393687144E-4</v>
      </c>
      <c r="M2235" s="94">
        <f>M2234</f>
        <v>3.2015175335455568E-4</v>
      </c>
      <c r="N2235" s="6">
        <f t="shared" si="1135"/>
        <v>2.2816276255199951E-4</v>
      </c>
      <c r="O2235" s="6">
        <f>O2234</f>
        <v>0.33224047325588957</v>
      </c>
      <c r="P2235" s="6">
        <f t="shared" ref="P2235:P2261" si="1146">N2235+O2235</f>
        <v>0.33246863601844157</v>
      </c>
    </row>
    <row r="2236" spans="1:16" x14ac:dyDescent="0.25">
      <c r="A2236" s="33">
        <f t="shared" si="1136"/>
        <v>0.29425928301944915</v>
      </c>
      <c r="B2236" s="24">
        <f t="shared" si="1137"/>
        <v>3.9740716980550872E-2</v>
      </c>
      <c r="C2236" s="24">
        <f t="shared" si="1138"/>
        <v>1.4087030206175386</v>
      </c>
      <c r="D2236" s="24">
        <f t="shared" si="1139"/>
        <v>5.8819490919040348E-3</v>
      </c>
      <c r="E2236" s="24">
        <f t="shared" si="1140"/>
        <v>8.173413330809598E-2</v>
      </c>
      <c r="F2236" s="6">
        <f t="shared" si="1141"/>
        <v>0.5300773277812233</v>
      </c>
      <c r="G2236" s="94">
        <f t="shared" ref="G2236:G2261" si="1147">F2236^2/2/32.2</f>
        <v>4.3630741215478636E-3</v>
      </c>
      <c r="H2236" s="6">
        <f t="shared" si="1134"/>
        <v>0.298622357140997</v>
      </c>
      <c r="I2236" s="6">
        <f t="shared" si="1142"/>
        <v>0.23525340444312895</v>
      </c>
      <c r="J2236" s="6">
        <f t="shared" si="1143"/>
        <v>0.81404099555687104</v>
      </c>
      <c r="K2236" s="6">
        <f t="shared" si="1144"/>
        <v>0.10040542645175149</v>
      </c>
      <c r="L2236" s="94">
        <f t="shared" si="1145"/>
        <v>2.7249401331021737E-4</v>
      </c>
      <c r="M2236" s="94">
        <f t="shared" ref="M2236:M2261" si="1148">M2235</f>
        <v>3.2015175335455568E-4</v>
      </c>
      <c r="N2236" s="6">
        <f t="shared" si="1135"/>
        <v>2.0742601833267056E-4</v>
      </c>
      <c r="O2236" s="6">
        <f t="shared" ref="O2236:O2261" si="1149">O2235</f>
        <v>0.33224047325588957</v>
      </c>
      <c r="P2236" s="6">
        <f t="shared" si="1146"/>
        <v>0.33244789927422225</v>
      </c>
    </row>
    <row r="2237" spans="1:16" x14ac:dyDescent="0.25">
      <c r="A2237" s="33">
        <f t="shared" si="1136"/>
        <v>0.31117205408606174</v>
      </c>
      <c r="B2237" s="24">
        <f t="shared" si="1137"/>
        <v>2.2827945913938275E-2</v>
      </c>
      <c r="C2237" s="24">
        <f t="shared" si="1138"/>
        <v>1.0580255977320157</v>
      </c>
      <c r="D2237" s="24">
        <f t="shared" si="1139"/>
        <v>2.6025602773862757E-3</v>
      </c>
      <c r="E2237" s="24">
        <f t="shared" si="1140"/>
        <v>8.5013522122613747E-2</v>
      </c>
      <c r="F2237" s="6">
        <f t="shared" si="1141"/>
        <v>0.50962964350520845</v>
      </c>
      <c r="G2237" s="94">
        <f t="shared" si="1147"/>
        <v>4.0329561108578549E-3</v>
      </c>
      <c r="H2237" s="6">
        <f t="shared" si="1134"/>
        <v>0.3152050101969196</v>
      </c>
      <c r="I2237" s="6">
        <f t="shared" si="1142"/>
        <v>0.17669027482124663</v>
      </c>
      <c r="J2237" s="6">
        <f t="shared" si="1143"/>
        <v>0.8726041251787533</v>
      </c>
      <c r="K2237" s="6">
        <f t="shared" si="1144"/>
        <v>9.7425074749902987E-2</v>
      </c>
      <c r="L2237" s="94">
        <f t="shared" si="1145"/>
        <v>2.6219964000026721E-4</v>
      </c>
      <c r="M2237" s="94">
        <f t="shared" si="1148"/>
        <v>3.2015175335455568E-4</v>
      </c>
      <c r="N2237" s="6">
        <f t="shared" si="1135"/>
        <v>2.0382298767418803E-4</v>
      </c>
      <c r="O2237" s="6">
        <f t="shared" si="1149"/>
        <v>0.33224047325588957</v>
      </c>
      <c r="P2237" s="6">
        <f t="shared" si="1146"/>
        <v>0.33244429624356375</v>
      </c>
    </row>
    <row r="2238" spans="1:16" x14ac:dyDescent="0.25">
      <c r="A2238" s="33">
        <f t="shared" si="1136"/>
        <v>0.31979169710938382</v>
      </c>
      <c r="B2238" s="24">
        <f t="shared" si="1137"/>
        <v>1.4208302890616198E-2</v>
      </c>
      <c r="C2238" s="24">
        <f t="shared" si="1138"/>
        <v>0.83097160434711403</v>
      </c>
      <c r="D2238" s="24">
        <f t="shared" si="1139"/>
        <v>1.2882608117274253E-3</v>
      </c>
      <c r="E2238" s="24">
        <f t="shared" si="1140"/>
        <v>8.6327821588272596E-2</v>
      </c>
      <c r="F2238" s="6">
        <f t="shared" si="1141"/>
        <v>0.50187077787163159</v>
      </c>
      <c r="G2238" s="94">
        <f t="shared" si="1147"/>
        <v>3.9110912683459091E-3</v>
      </c>
      <c r="H2238" s="6">
        <f t="shared" si="1134"/>
        <v>0.32370278837772976</v>
      </c>
      <c r="I2238" s="6">
        <f t="shared" si="1142"/>
        <v>0.13877225792596806</v>
      </c>
      <c r="J2238" s="6">
        <f t="shared" si="1143"/>
        <v>0.91052214207403193</v>
      </c>
      <c r="K2238" s="6">
        <f t="shared" si="1144"/>
        <v>9.4811336923263448E-2</v>
      </c>
      <c r="L2238" s="94">
        <f t="shared" si="1145"/>
        <v>2.6366343877665062E-4</v>
      </c>
      <c r="M2238" s="94">
        <f t="shared" si="1148"/>
        <v>3.2015175335455568E-4</v>
      </c>
      <c r="N2238" s="6">
        <f t="shared" si="1135"/>
        <v>2.0433531724592217E-4</v>
      </c>
      <c r="O2238" s="6">
        <f t="shared" si="1149"/>
        <v>0.33224047325588957</v>
      </c>
      <c r="P2238" s="6">
        <f t="shared" si="1146"/>
        <v>0.33244480857313546</v>
      </c>
    </row>
    <row r="2239" spans="1:16" x14ac:dyDescent="0.25">
      <c r="A2239" s="33">
        <f t="shared" si="1136"/>
        <v>0.32416270720708668</v>
      </c>
      <c r="B2239" s="24">
        <f t="shared" si="1137"/>
        <v>9.8372927929133436E-3</v>
      </c>
      <c r="C2239" s="24">
        <f t="shared" si="1138"/>
        <v>0.6898899814761088</v>
      </c>
      <c r="D2239" s="24">
        <f t="shared" si="1139"/>
        <v>7.4516137253999033E-4</v>
      </c>
      <c r="E2239" s="24">
        <f t="shared" si="1140"/>
        <v>8.6870921027460024E-2</v>
      </c>
      <c r="F2239" s="6">
        <f t="shared" si="1141"/>
        <v>0.49873318321069221</v>
      </c>
      <c r="G2239" s="94">
        <f t="shared" si="1147"/>
        <v>3.8623414291222031E-3</v>
      </c>
      <c r="H2239" s="6">
        <f t="shared" si="1134"/>
        <v>0.3280250486362089</v>
      </c>
      <c r="I2239" s="6">
        <f t="shared" si="1142"/>
        <v>0.11521162690651017</v>
      </c>
      <c r="J2239" s="6">
        <f t="shared" si="1143"/>
        <v>0.93408277309348975</v>
      </c>
      <c r="K2239" s="6">
        <f t="shared" si="1144"/>
        <v>9.3001309444730923E-2</v>
      </c>
      <c r="L2239" s="94">
        <f t="shared" si="1145"/>
        <v>2.6715385353792465E-4</v>
      </c>
      <c r="M2239" s="94">
        <f t="shared" si="1148"/>
        <v>3.2015175335455568E-4</v>
      </c>
      <c r="N2239" s="6">
        <f t="shared" si="1135"/>
        <v>2.0555696241236808E-4</v>
      </c>
      <c r="O2239" s="6">
        <f t="shared" si="1149"/>
        <v>0.33224047325588957</v>
      </c>
      <c r="P2239" s="6">
        <f t="shared" si="1146"/>
        <v>0.33244603021830194</v>
      </c>
    </row>
    <row r="2240" spans="1:16" x14ac:dyDescent="0.25">
      <c r="A2240" s="33">
        <f t="shared" si="1136"/>
        <v>0.32637319799813319</v>
      </c>
      <c r="B2240" s="24">
        <f t="shared" si="1137"/>
        <v>7.6268020018668281E-3</v>
      </c>
      <c r="C2240" s="24">
        <f t="shared" si="1138"/>
        <v>0.60677103749050865</v>
      </c>
      <c r="D2240" s="24">
        <f t="shared" si="1139"/>
        <v>5.0971570589500119E-4</v>
      </c>
      <c r="E2240" s="24">
        <f t="shared" si="1140"/>
        <v>8.7106366694105014E-2</v>
      </c>
      <c r="F2240" s="6">
        <f t="shared" si="1141"/>
        <v>0.49738512369155985</v>
      </c>
      <c r="G2240" s="94">
        <f t="shared" si="1147"/>
        <v>3.841490081827147E-3</v>
      </c>
      <c r="H2240" s="6">
        <f t="shared" si="1134"/>
        <v>0.33021468807996035</v>
      </c>
      <c r="I2240" s="6">
        <f t="shared" si="1142"/>
        <v>0.10133076326091495</v>
      </c>
      <c r="J2240" s="6">
        <f t="shared" si="1143"/>
        <v>0.94796363673908501</v>
      </c>
      <c r="K2240" s="6">
        <f t="shared" si="1144"/>
        <v>9.1887877676134891E-2</v>
      </c>
      <c r="L2240" s="94">
        <f t="shared" si="1145"/>
        <v>2.7001208963604227E-4</v>
      </c>
      <c r="M2240" s="94">
        <f t="shared" si="1148"/>
        <v>3.2015175335455568E-4</v>
      </c>
      <c r="N2240" s="6">
        <f t="shared" si="1135"/>
        <v>2.0655734504670928E-4</v>
      </c>
      <c r="O2240" s="6">
        <f t="shared" si="1149"/>
        <v>0.33224047325588957</v>
      </c>
      <c r="P2240" s="6">
        <f t="shared" si="1146"/>
        <v>0.33244703060093628</v>
      </c>
    </row>
    <row r="2241" spans="1:16" x14ac:dyDescent="0.25">
      <c r="A2241" s="33">
        <f t="shared" si="1136"/>
        <v>0.32748936925862115</v>
      </c>
      <c r="B2241" s="24">
        <f t="shared" si="1137"/>
        <v>6.5106307413788644E-3</v>
      </c>
      <c r="C2241" s="24">
        <f t="shared" si="1138"/>
        <v>0.56029845912448195</v>
      </c>
      <c r="D2241" s="24">
        <f t="shared" si="1139"/>
        <v>4.0243009639184281E-4</v>
      </c>
      <c r="E2241" s="24">
        <f t="shared" si="1140"/>
        <v>8.7213652303608169E-2</v>
      </c>
      <c r="F2241" s="6">
        <f t="shared" si="1141"/>
        <v>0.49677326689226786</v>
      </c>
      <c r="G2241" s="94">
        <f t="shared" si="1147"/>
        <v>3.8320447002921799E-3</v>
      </c>
      <c r="H2241" s="6">
        <f t="shared" si="1134"/>
        <v>0.33132141395891335</v>
      </c>
      <c r="I2241" s="6">
        <f t="shared" si="1142"/>
        <v>9.3569842673788498E-2</v>
      </c>
      <c r="J2241" s="6">
        <f t="shared" si="1143"/>
        <v>0.95572455732621142</v>
      </c>
      <c r="K2241" s="6">
        <f t="shared" si="1144"/>
        <v>9.1253961860728969E-2</v>
      </c>
      <c r="L2241" s="94">
        <f t="shared" si="1145"/>
        <v>2.7184522811333708E-4</v>
      </c>
      <c r="M2241" s="94">
        <f t="shared" si="1148"/>
        <v>3.2015175335455568E-4</v>
      </c>
      <c r="N2241" s="6">
        <f t="shared" si="1135"/>
        <v>2.0719894351376244E-4</v>
      </c>
      <c r="O2241" s="6">
        <f t="shared" si="1149"/>
        <v>0.33224047325588957</v>
      </c>
      <c r="P2241" s="6">
        <f t="shared" si="1146"/>
        <v>0.33244767219940335</v>
      </c>
    </row>
    <row r="2242" spans="1:16" x14ac:dyDescent="0.25">
      <c r="A2242" s="33">
        <f t="shared" si="1136"/>
        <v>0.32805249837886619</v>
      </c>
      <c r="B2242" s="24">
        <f t="shared" si="1137"/>
        <v>5.9475016211338327E-3</v>
      </c>
      <c r="C2242" s="24">
        <f t="shared" si="1138"/>
        <v>0.5353668145142354</v>
      </c>
      <c r="D2242" s="24">
        <f t="shared" si="1139"/>
        <v>3.5154433633394731E-4</v>
      </c>
      <c r="E2242" s="24">
        <f t="shared" si="1140"/>
        <v>8.7264538063666075E-2</v>
      </c>
      <c r="F2242" s="6">
        <f t="shared" si="1141"/>
        <v>0.49648358810838639</v>
      </c>
      <c r="G2242" s="94">
        <f t="shared" si="1147"/>
        <v>3.8275769139903392E-3</v>
      </c>
      <c r="H2242" s="6">
        <f t="shared" si="1134"/>
        <v>0.33188007529285651</v>
      </c>
      <c r="I2242" s="6">
        <f t="shared" si="1142"/>
        <v>8.9406258023877319E-2</v>
      </c>
      <c r="J2242" s="6">
        <f t="shared" si="1143"/>
        <v>0.9598881419761226</v>
      </c>
      <c r="K2242" s="6">
        <f t="shared" si="1144"/>
        <v>9.0911153339194806E-2</v>
      </c>
      <c r="L2242" s="94">
        <f t="shared" si="1145"/>
        <v>2.7289397303152104E-4</v>
      </c>
      <c r="M2242" s="94">
        <f t="shared" si="1148"/>
        <v>3.2015175335455568E-4</v>
      </c>
      <c r="N2242" s="6">
        <f t="shared" si="1135"/>
        <v>2.0756600423512683E-4</v>
      </c>
      <c r="O2242" s="6">
        <f t="shared" si="1149"/>
        <v>0.33224047325588957</v>
      </c>
      <c r="P2242" s="6">
        <f t="shared" si="1146"/>
        <v>0.33244803926012467</v>
      </c>
    </row>
    <row r="2243" spans="1:16" x14ac:dyDescent="0.25">
      <c r="A2243" s="33">
        <f t="shared" si="1136"/>
        <v>0.32833648036250029</v>
      </c>
      <c r="B2243" s="24">
        <f t="shared" si="1137"/>
        <v>5.6635196374997254E-3</v>
      </c>
      <c r="C2243" s="24">
        <f t="shared" si="1138"/>
        <v>0.52235412588873364</v>
      </c>
      <c r="D2243" s="24">
        <f t="shared" si="1139"/>
        <v>3.2675325750289416E-4</v>
      </c>
      <c r="E2243" s="24">
        <f t="shared" si="1140"/>
        <v>8.7289329142497124E-2</v>
      </c>
      <c r="F2243" s="6">
        <f t="shared" si="1141"/>
        <v>0.49634258159714351</v>
      </c>
      <c r="G2243" s="94">
        <f t="shared" si="1147"/>
        <v>3.8254030792937428E-3</v>
      </c>
      <c r="H2243" s="6">
        <f t="shared" si="1134"/>
        <v>0.33216188344179404</v>
      </c>
      <c r="I2243" s="6">
        <f t="shared" si="1142"/>
        <v>8.7233139023418518E-2</v>
      </c>
      <c r="J2243" s="6">
        <f t="shared" si="1143"/>
        <v>0.9620612609765814</v>
      </c>
      <c r="K2243" s="6">
        <f t="shared" si="1144"/>
        <v>9.0731570517547253E-2</v>
      </c>
      <c r="L2243" s="94">
        <f t="shared" si="1145"/>
        <v>2.73458810319321E-4</v>
      </c>
      <c r="M2243" s="94">
        <f t="shared" si="1148"/>
        <v>3.2015175335455568E-4</v>
      </c>
      <c r="N2243" s="6">
        <f t="shared" si="1135"/>
        <v>2.0776369728585684E-4</v>
      </c>
      <c r="O2243" s="6">
        <f t="shared" si="1149"/>
        <v>0.33224047325588957</v>
      </c>
      <c r="P2243" s="6">
        <f t="shared" si="1146"/>
        <v>0.33244823695317544</v>
      </c>
    </row>
    <row r="2244" spans="1:16" x14ac:dyDescent="0.25">
      <c r="A2244" s="33">
        <f t="shared" si="1136"/>
        <v>0.32847965711819099</v>
      </c>
      <c r="B2244" s="24">
        <f t="shared" si="1137"/>
        <v>5.5203428818090261E-3</v>
      </c>
      <c r="C2244" s="24">
        <f t="shared" si="1138"/>
        <v>0.51567186402268206</v>
      </c>
      <c r="D2244" s="24">
        <f t="shared" si="1139"/>
        <v>3.1448205093903477E-4</v>
      </c>
      <c r="E2244" s="24">
        <f t="shared" si="1140"/>
        <v>8.7301600349060982E-2</v>
      </c>
      <c r="F2244" s="6">
        <f t="shared" si="1141"/>
        <v>0.49627281515161598</v>
      </c>
      <c r="G2244" s="94">
        <f t="shared" si="1147"/>
        <v>3.8243277493557448E-3</v>
      </c>
      <c r="H2244" s="6">
        <f t="shared" si="1134"/>
        <v>0.33230398486754675</v>
      </c>
      <c r="I2244" s="6">
        <f t="shared" si="1142"/>
        <v>8.6117201291787904E-2</v>
      </c>
      <c r="J2244" s="6">
        <f t="shared" si="1143"/>
        <v>0.96317719870821206</v>
      </c>
      <c r="K2244" s="6">
        <f t="shared" si="1144"/>
        <v>9.0639189202306278E-2</v>
      </c>
      <c r="L2244" s="94">
        <f t="shared" si="1145"/>
        <v>2.7375342581815765E-4</v>
      </c>
      <c r="M2244" s="94">
        <f t="shared" si="1148"/>
        <v>3.2015175335455568E-4</v>
      </c>
      <c r="N2244" s="6">
        <f t="shared" si="1135"/>
        <v>2.0786681271044968E-4</v>
      </c>
      <c r="O2244" s="6">
        <f t="shared" si="1149"/>
        <v>0.33224047325588957</v>
      </c>
      <c r="P2244" s="6">
        <f t="shared" si="1146"/>
        <v>0.33244834006860002</v>
      </c>
    </row>
    <row r="2245" spans="1:16" x14ac:dyDescent="0.25">
      <c r="A2245" s="33">
        <f t="shared" si="1136"/>
        <v>0.32855183471871763</v>
      </c>
      <c r="B2245" s="24">
        <f t="shared" si="1137"/>
        <v>5.4481652812823911E-3</v>
      </c>
      <c r="C2245" s="24">
        <f t="shared" si="1138"/>
        <v>0.51227093253987199</v>
      </c>
      <c r="D2245" s="24">
        <f t="shared" si="1139"/>
        <v>3.0835475996474071E-4</v>
      </c>
      <c r="E2245" s="24">
        <f t="shared" si="1140"/>
        <v>8.7307727640035276E-2</v>
      </c>
      <c r="F2245" s="6">
        <f t="shared" si="1141"/>
        <v>0.49623798652850026</v>
      </c>
      <c r="G2245" s="94">
        <f t="shared" si="1147"/>
        <v>3.8237909825133537E-3</v>
      </c>
      <c r="H2245" s="6">
        <f t="shared" si="1134"/>
        <v>0.33237562570123097</v>
      </c>
      <c r="I2245" s="6">
        <f t="shared" si="1142"/>
        <v>8.5549245734158633E-2</v>
      </c>
      <c r="J2245" s="6">
        <f t="shared" si="1143"/>
        <v>0.96374515426584129</v>
      </c>
      <c r="K2245" s="6">
        <f t="shared" si="1144"/>
        <v>9.059213138824472E-2</v>
      </c>
      <c r="L2245" s="94">
        <f t="shared" si="1145"/>
        <v>2.7390454584373192E-4</v>
      </c>
      <c r="M2245" s="94">
        <f t="shared" si="1148"/>
        <v>3.2015175335455568E-4</v>
      </c>
      <c r="N2245" s="6">
        <f t="shared" si="1135"/>
        <v>2.0791970471940066E-4</v>
      </c>
      <c r="O2245" s="6">
        <f t="shared" si="1149"/>
        <v>0.33224047325588957</v>
      </c>
      <c r="P2245" s="6">
        <f t="shared" si="1146"/>
        <v>0.33244839296060896</v>
      </c>
    </row>
    <row r="2246" spans="1:16" x14ac:dyDescent="0.25">
      <c r="A2246" s="33">
        <f t="shared" si="1136"/>
        <v>0.32858821834840662</v>
      </c>
      <c r="B2246" s="24">
        <f t="shared" si="1137"/>
        <v>5.4117816515933947E-3</v>
      </c>
      <c r="C2246" s="24">
        <f t="shared" si="1138"/>
        <v>0.51054817644079487</v>
      </c>
      <c r="D2246" s="24">
        <f t="shared" si="1139"/>
        <v>3.0528115086205979E-4</v>
      </c>
      <c r="E2246" s="24">
        <f t="shared" si="1140"/>
        <v>8.7310801249137954E-2</v>
      </c>
      <c r="F2246" s="6">
        <f t="shared" si="1141"/>
        <v>0.49622051742306694</v>
      </c>
      <c r="G2246" s="94">
        <f t="shared" si="1147"/>
        <v>3.8235217688139173E-3</v>
      </c>
      <c r="H2246" s="6">
        <f t="shared" si="1134"/>
        <v>0.33241174011722052</v>
      </c>
      <c r="I2246" s="6">
        <f t="shared" si="1142"/>
        <v>8.5261545465612751E-2</v>
      </c>
      <c r="J2246" s="6">
        <f t="shared" si="1143"/>
        <v>0.96403285453438725</v>
      </c>
      <c r="K2246" s="6">
        <f t="shared" si="1144"/>
        <v>9.0568283890394688E-2</v>
      </c>
      <c r="L2246" s="94">
        <f t="shared" si="1145"/>
        <v>2.7398139727992816E-4</v>
      </c>
      <c r="M2246" s="94">
        <f t="shared" si="1148"/>
        <v>3.2015175335455568E-4</v>
      </c>
      <c r="N2246" s="6">
        <f t="shared" si="1135"/>
        <v>2.0794660272206931E-4</v>
      </c>
      <c r="O2246" s="6">
        <f t="shared" si="1149"/>
        <v>0.33224047325588957</v>
      </c>
      <c r="P2246" s="6">
        <f t="shared" si="1146"/>
        <v>0.33244841985861162</v>
      </c>
    </row>
    <row r="2247" spans="1:16" x14ac:dyDescent="0.25">
      <c r="A2247" s="33">
        <f t="shared" si="1136"/>
        <v>0.32860655821910217</v>
      </c>
      <c r="B2247" s="24">
        <f t="shared" si="1137"/>
        <v>5.3934417808978452E-3</v>
      </c>
      <c r="C2247" s="24">
        <f t="shared" si="1138"/>
        <v>0.50967762890992896</v>
      </c>
      <c r="D2247" s="24">
        <f t="shared" si="1139"/>
        <v>3.0373568241458547E-4</v>
      </c>
      <c r="E2247" s="24">
        <f t="shared" si="1140"/>
        <v>8.7312346717585435E-2</v>
      </c>
      <c r="F2247" s="6">
        <f t="shared" si="1141"/>
        <v>0.49621173409308555</v>
      </c>
      <c r="G2247" s="94">
        <f t="shared" si="1147"/>
        <v>3.8233864138457613E-3</v>
      </c>
      <c r="H2247" s="6">
        <f t="shared" si="1134"/>
        <v>0.33242994463294795</v>
      </c>
      <c r="I2247" s="6">
        <f t="shared" si="1142"/>
        <v>8.5116164027958144E-2</v>
      </c>
      <c r="J2247" s="6">
        <f t="shared" si="1143"/>
        <v>0.96417823597204177</v>
      </c>
      <c r="K2247" s="6">
        <f t="shared" si="1144"/>
        <v>9.0556230642938121E-2</v>
      </c>
      <c r="L2247" s="94">
        <f t="shared" si="1145"/>
        <v>2.7402030879953052E-4</v>
      </c>
      <c r="M2247" s="94">
        <f t="shared" si="1148"/>
        <v>3.2015175335455568E-4</v>
      </c>
      <c r="N2247" s="6">
        <f t="shared" si="1135"/>
        <v>2.0796022175393014E-4</v>
      </c>
      <c r="O2247" s="6">
        <f t="shared" si="1149"/>
        <v>0.33224047325588957</v>
      </c>
      <c r="P2247" s="6">
        <f t="shared" si="1146"/>
        <v>0.33244843347764352</v>
      </c>
    </row>
    <row r="2248" spans="1:16" x14ac:dyDescent="0.25">
      <c r="A2248" s="33">
        <f t="shared" si="1136"/>
        <v>0.32861580264144996</v>
      </c>
      <c r="B2248" s="24">
        <f t="shared" si="1137"/>
        <v>5.384197358550058E-3</v>
      </c>
      <c r="C2248" s="24">
        <f t="shared" si="1138"/>
        <v>0.50923826758532043</v>
      </c>
      <c r="D2248" s="24">
        <f t="shared" si="1139"/>
        <v>3.029576498948619E-4</v>
      </c>
      <c r="E2248" s="24">
        <f t="shared" si="1140"/>
        <v>8.7313124750105151E-2</v>
      </c>
      <c r="F2248" s="6">
        <f t="shared" si="1141"/>
        <v>0.49620731243406357</v>
      </c>
      <c r="G2248" s="94">
        <f t="shared" si="1147"/>
        <v>3.8233182750471487E-3</v>
      </c>
      <c r="H2248" s="6">
        <f t="shared" si="1134"/>
        <v>0.33243912091649713</v>
      </c>
      <c r="I2248" s="6">
        <f t="shared" si="1142"/>
        <v>8.5042790686748512E-2</v>
      </c>
      <c r="J2248" s="6">
        <f t="shared" si="1143"/>
        <v>0.96425160931325149</v>
      </c>
      <c r="K2248" s="6">
        <f t="shared" si="1144"/>
        <v>9.0550146773714313E-2</v>
      </c>
      <c r="L2248" s="94">
        <f t="shared" si="1145"/>
        <v>2.7403996680275267E-4</v>
      </c>
      <c r="M2248" s="94">
        <f>M2240</f>
        <v>3.2015175335455568E-4</v>
      </c>
      <c r="N2248" s="6">
        <f t="shared" si="1135"/>
        <v>2.0796710205505791E-4</v>
      </c>
      <c r="O2248" s="6">
        <f>O2240</f>
        <v>0.33224047325588957</v>
      </c>
      <c r="P2248" s="6">
        <f t="shared" si="1146"/>
        <v>0.33244844035794463</v>
      </c>
    </row>
    <row r="2249" spans="1:16" x14ac:dyDescent="0.25">
      <c r="A2249" s="33">
        <f t="shared" si="1136"/>
        <v>0.32862046236217368</v>
      </c>
      <c r="B2249" s="24">
        <f t="shared" si="1137"/>
        <v>5.3795376378263371E-3</v>
      </c>
      <c r="C2249" s="24">
        <f t="shared" si="1138"/>
        <v>0.50901666356661357</v>
      </c>
      <c r="D2249" s="24">
        <f t="shared" si="1139"/>
        <v>3.025657256386526E-4</v>
      </c>
      <c r="E2249" s="24">
        <f t="shared" si="1140"/>
        <v>8.7313516674361366E-2</v>
      </c>
      <c r="F2249" s="6">
        <f t="shared" si="1141"/>
        <v>0.49620508510788014</v>
      </c>
      <c r="G2249" s="94">
        <f t="shared" si="1147"/>
        <v>3.8232839516602261E-3</v>
      </c>
      <c r="H2249" s="6">
        <f t="shared" si="1134"/>
        <v>0.33244374631383389</v>
      </c>
      <c r="I2249" s="6">
        <f t="shared" si="1142"/>
        <v>8.5005782815624473E-2</v>
      </c>
      <c r="J2249" s="6">
        <f t="shared" si="1143"/>
        <v>0.96428861718437553</v>
      </c>
      <c r="K2249" s="6">
        <f t="shared" si="1144"/>
        <v>9.0547078041124177E-2</v>
      </c>
      <c r="L2249" s="94">
        <f t="shared" si="1145"/>
        <v>2.7404988682864601E-4</v>
      </c>
      <c r="M2249" s="94">
        <f t="shared" si="1148"/>
        <v>3.2015175335455568E-4</v>
      </c>
      <c r="N2249" s="6">
        <f t="shared" si="1135"/>
        <v>2.079705740641206E-4</v>
      </c>
      <c r="O2249" s="6">
        <f t="shared" si="1149"/>
        <v>0.33224047325588957</v>
      </c>
      <c r="P2249" s="6">
        <f t="shared" si="1146"/>
        <v>0.3324484438299537</v>
      </c>
    </row>
    <row r="2250" spans="1:16" x14ac:dyDescent="0.25">
      <c r="A2250" s="33">
        <f t="shared" si="1136"/>
        <v>0.32862281112023362</v>
      </c>
      <c r="B2250" s="24">
        <f t="shared" si="1137"/>
        <v>5.3771888797664036E-3</v>
      </c>
      <c r="C2250" s="24">
        <f t="shared" si="1138"/>
        <v>0.50890492704726586</v>
      </c>
      <c r="D2250" s="24">
        <f t="shared" si="1139"/>
        <v>3.0236823731603424E-4</v>
      </c>
      <c r="E2250" s="24">
        <f t="shared" si="1140"/>
        <v>8.7313714162683978E-2</v>
      </c>
      <c r="F2250" s="6">
        <f t="shared" si="1141"/>
        <v>0.49620396277892109</v>
      </c>
      <c r="G2250" s="94">
        <f t="shared" si="1147"/>
        <v>3.8232666564829952E-3</v>
      </c>
      <c r="H2250" s="6">
        <f t="shared" si="1134"/>
        <v>0.33244607777671659</v>
      </c>
      <c r="I2250" s="6">
        <f t="shared" si="1142"/>
        <v>8.4987122816893398E-2</v>
      </c>
      <c r="J2250" s="6">
        <f t="shared" si="1143"/>
        <v>0.9643072771831066</v>
      </c>
      <c r="K2250" s="6">
        <f t="shared" si="1144"/>
        <v>9.0545530691981388E-2</v>
      </c>
      <c r="L2250" s="94">
        <f t="shared" si="1145"/>
        <v>2.7405488993770787E-4</v>
      </c>
      <c r="M2250" s="94">
        <f t="shared" si="1148"/>
        <v>3.2015175335455568E-4</v>
      </c>
      <c r="N2250" s="6">
        <f t="shared" si="1135"/>
        <v>2.0797232515229222E-4</v>
      </c>
      <c r="O2250" s="6">
        <f t="shared" si="1149"/>
        <v>0.33224047325588957</v>
      </c>
      <c r="P2250" s="6">
        <f t="shared" si="1146"/>
        <v>0.33244844558104186</v>
      </c>
    </row>
    <row r="2251" spans="1:16" x14ac:dyDescent="0.25">
      <c r="A2251" s="33">
        <f t="shared" si="1136"/>
        <v>0.32862399502239625</v>
      </c>
      <c r="B2251" s="24">
        <f t="shared" si="1137"/>
        <v>5.3760049776037655E-3</v>
      </c>
      <c r="C2251" s="24">
        <f t="shared" si="1138"/>
        <v>0.50884859664844706</v>
      </c>
      <c r="D2251" s="24">
        <f t="shared" si="1139"/>
        <v>3.0226870851017041E-4</v>
      </c>
      <c r="E2251" s="24">
        <f t="shared" si="1140"/>
        <v>8.7313813691489842E-2</v>
      </c>
      <c r="F2251" s="6">
        <f t="shared" si="1141"/>
        <v>0.49620339715721939</v>
      </c>
      <c r="G2251" s="94">
        <f t="shared" si="1147"/>
        <v>3.8232579402230622E-3</v>
      </c>
      <c r="H2251" s="6">
        <f t="shared" si="1134"/>
        <v>0.33244725296261929</v>
      </c>
      <c r="I2251" s="6">
        <f t="shared" si="1142"/>
        <v>8.4977715640290663E-2</v>
      </c>
      <c r="J2251" s="6">
        <f t="shared" si="1143"/>
        <v>0.9643166843597093</v>
      </c>
      <c r="K2251" s="6">
        <f t="shared" si="1144"/>
        <v>9.0544750606969746E-2</v>
      </c>
      <c r="L2251" s="94">
        <f t="shared" si="1145"/>
        <v>2.7405741250595563E-4</v>
      </c>
      <c r="M2251" s="94">
        <f t="shared" si="1148"/>
        <v>3.2015175335455568E-4</v>
      </c>
      <c r="N2251" s="6">
        <f t="shared" si="1135"/>
        <v>2.0797320805117896E-4</v>
      </c>
      <c r="O2251" s="6">
        <f t="shared" si="1149"/>
        <v>0.33224047325588957</v>
      </c>
      <c r="P2251" s="6">
        <f t="shared" si="1146"/>
        <v>0.33244844646394073</v>
      </c>
    </row>
    <row r="2252" spans="1:16" x14ac:dyDescent="0.25">
      <c r="A2252" s="33">
        <f t="shared" si="1136"/>
        <v>0.32862459177305697</v>
      </c>
      <c r="B2252" s="24">
        <f t="shared" si="1137"/>
        <v>5.3754082269430459E-3</v>
      </c>
      <c r="C2252" s="24">
        <f t="shared" si="1138"/>
        <v>0.50882020077101453</v>
      </c>
      <c r="D2252" s="24">
        <f t="shared" si="1139"/>
        <v>3.022185447000169E-4</v>
      </c>
      <c r="E2252" s="24">
        <f t="shared" si="1140"/>
        <v>8.7313863855300003E-2</v>
      </c>
      <c r="F2252" s="6">
        <f t="shared" si="1141"/>
        <v>0.49620311207702805</v>
      </c>
      <c r="G2252" s="94">
        <f t="shared" si="1147"/>
        <v>3.8232535471262059E-3</v>
      </c>
      <c r="H2252" s="6">
        <f t="shared" si="1134"/>
        <v>0.33244784532018318</v>
      </c>
      <c r="I2252" s="6">
        <f t="shared" si="1142"/>
        <v>8.4972973528759432E-2</v>
      </c>
      <c r="J2252" s="6">
        <f t="shared" si="1143"/>
        <v>0.96432142647124053</v>
      </c>
      <c r="K2252" s="6">
        <f t="shared" si="1144"/>
        <v>9.0544357367241396E-2</v>
      </c>
      <c r="L2252" s="94">
        <f t="shared" si="1145"/>
        <v>2.7405868420178787E-4</v>
      </c>
      <c r="M2252" s="94">
        <f t="shared" si="1148"/>
        <v>3.2015175335455568E-4</v>
      </c>
      <c r="N2252" s="6">
        <f t="shared" si="1135"/>
        <v>2.0797365314472024E-4</v>
      </c>
      <c r="O2252" s="6">
        <f t="shared" si="1149"/>
        <v>0.33224047325588957</v>
      </c>
      <c r="P2252" s="6">
        <f t="shared" si="1146"/>
        <v>0.3324484469090343</v>
      </c>
    </row>
    <row r="2253" spans="1:16" x14ac:dyDescent="0.25">
      <c r="A2253" s="33">
        <f t="shared" si="1136"/>
        <v>0.32862489256748251</v>
      </c>
      <c r="B2253" s="24">
        <f t="shared" si="1137"/>
        <v>5.3751074325175119E-3</v>
      </c>
      <c r="C2253" s="24">
        <f t="shared" si="1138"/>
        <v>0.50880588713399577</v>
      </c>
      <c r="D2253" s="24">
        <f t="shared" si="1139"/>
        <v>3.0219326048013494E-4</v>
      </c>
      <c r="E2253" s="24">
        <f t="shared" si="1140"/>
        <v>8.7313889139519887E-2</v>
      </c>
      <c r="F2253" s="6">
        <f t="shared" si="1141"/>
        <v>0.49620296838730449</v>
      </c>
      <c r="G2253" s="94">
        <f t="shared" si="1147"/>
        <v>3.8232513328629236E-3</v>
      </c>
      <c r="H2253" s="6">
        <f t="shared" si="1134"/>
        <v>0.33244814390034544</v>
      </c>
      <c r="I2253" s="6">
        <f t="shared" si="1142"/>
        <v>8.4970583151377302E-2</v>
      </c>
      <c r="J2253" s="6">
        <f t="shared" si="1143"/>
        <v>0.96432381684862267</v>
      </c>
      <c r="K2253" s="6">
        <f t="shared" si="1144"/>
        <v>9.0544159144444553E-2</v>
      </c>
      <c r="L2253" s="94">
        <f t="shared" si="1145"/>
        <v>2.7405932525192197E-4</v>
      </c>
      <c r="M2253" s="94">
        <f t="shared" si="1148"/>
        <v>3.2015175335455568E-4</v>
      </c>
      <c r="N2253" s="6">
        <f t="shared" si="1135"/>
        <v>2.0797387751226716E-4</v>
      </c>
      <c r="O2253" s="6">
        <f t="shared" si="1149"/>
        <v>0.33224047325588957</v>
      </c>
      <c r="P2253" s="6">
        <f t="shared" si="1146"/>
        <v>0.33244844713340183</v>
      </c>
    </row>
    <row r="2254" spans="1:16" x14ac:dyDescent="0.25">
      <c r="A2254" s="33">
        <f t="shared" si="1136"/>
        <v>0.32862504418401073</v>
      </c>
      <c r="B2254" s="24">
        <f t="shared" si="1137"/>
        <v>5.3749558159892907E-3</v>
      </c>
      <c r="C2254" s="24">
        <f t="shared" si="1138"/>
        <v>0.50879867214367325</v>
      </c>
      <c r="D2254" s="24">
        <f t="shared" si="1139"/>
        <v>3.0218051614058273E-4</v>
      </c>
      <c r="E2254" s="24">
        <f t="shared" si="1140"/>
        <v>8.7313901883859429E-2</v>
      </c>
      <c r="F2254" s="6">
        <f t="shared" si="1141"/>
        <v>0.49620289596150541</v>
      </c>
      <c r="G2254" s="94">
        <f t="shared" si="1147"/>
        <v>3.8232502167792628E-3</v>
      </c>
      <c r="H2254" s="6">
        <f t="shared" si="1134"/>
        <v>0.33244829440078999</v>
      </c>
      <c r="I2254" s="6">
        <f t="shared" si="1142"/>
        <v>8.4969378247993443E-2</v>
      </c>
      <c r="J2254" s="6">
        <f t="shared" si="1143"/>
        <v>0.96432502175200652</v>
      </c>
      <c r="K2254" s="6">
        <f t="shared" si="1144"/>
        <v>9.0544059227277596E-2</v>
      </c>
      <c r="L2254" s="94">
        <f t="shared" si="1145"/>
        <v>2.7405964838753599E-4</v>
      </c>
      <c r="M2254" s="94">
        <f t="shared" si="1148"/>
        <v>3.2015175335455568E-4</v>
      </c>
      <c r="N2254" s="6">
        <f t="shared" si="1135"/>
        <v>2.079739906097321E-4</v>
      </c>
      <c r="O2254" s="6">
        <f t="shared" si="1149"/>
        <v>0.33224047325588957</v>
      </c>
      <c r="P2254" s="6">
        <f t="shared" si="1146"/>
        <v>0.3324484472464993</v>
      </c>
    </row>
    <row r="2255" spans="1:16" x14ac:dyDescent="0.25">
      <c r="A2255" s="33">
        <f t="shared" si="1136"/>
        <v>0.32862512060686538</v>
      </c>
      <c r="B2255" s="24">
        <f t="shared" si="1137"/>
        <v>5.374879393134635E-3</v>
      </c>
      <c r="C2255" s="24">
        <f t="shared" si="1138"/>
        <v>0.50879503536399007</v>
      </c>
      <c r="D2255" s="24">
        <f t="shared" si="1139"/>
        <v>3.0217409237755807E-4</v>
      </c>
      <c r="E2255" s="24">
        <f t="shared" si="1140"/>
        <v>8.7313908307622465E-2</v>
      </c>
      <c r="F2255" s="6">
        <f t="shared" si="1141"/>
        <v>0.49620285945541054</v>
      </c>
      <c r="G2255" s="94">
        <f t="shared" si="1147"/>
        <v>3.8232496542193461E-3</v>
      </c>
      <c r="H2255" s="6">
        <f t="shared" si="1134"/>
        <v>0.33244837026108476</v>
      </c>
      <c r="I2255" s="6">
        <f t="shared" si="1142"/>
        <v>8.4968770905786348E-2</v>
      </c>
      <c r="J2255" s="6">
        <f t="shared" si="1143"/>
        <v>0.9643256290942136</v>
      </c>
      <c r="K2255" s="6">
        <f t="shared" si="1144"/>
        <v>9.0544008863101558E-2</v>
      </c>
      <c r="L2255" s="94">
        <f t="shared" si="1145"/>
        <v>2.7405981126823781E-4</v>
      </c>
      <c r="M2255" s="94">
        <f t="shared" si="1148"/>
        <v>3.2015175335455568E-4</v>
      </c>
      <c r="N2255" s="6">
        <f t="shared" si="1135"/>
        <v>2.0797404761797771E-4</v>
      </c>
      <c r="O2255" s="6">
        <f t="shared" si="1149"/>
        <v>0.33224047325588957</v>
      </c>
      <c r="P2255" s="6">
        <f t="shared" si="1146"/>
        <v>0.33244844730350753</v>
      </c>
    </row>
    <row r="2256" spans="1:16" x14ac:dyDescent="0.25">
      <c r="A2256" s="33">
        <f t="shared" si="1136"/>
        <v>0.32862515912807677</v>
      </c>
      <c r="B2256" s="24">
        <f t="shared" si="1137"/>
        <v>5.3748408719232477E-3</v>
      </c>
      <c r="C2256" s="24">
        <f t="shared" si="1138"/>
        <v>0.50879320222263091</v>
      </c>
      <c r="D2256" s="24">
        <f t="shared" si="1139"/>
        <v>3.0217085447401269E-4</v>
      </c>
      <c r="E2256" s="24">
        <f t="shared" si="1140"/>
        <v>8.7313911545526007E-2</v>
      </c>
      <c r="F2256" s="6">
        <f t="shared" si="1141"/>
        <v>0.49620284105448259</v>
      </c>
      <c r="G2256" s="94">
        <f t="shared" si="1147"/>
        <v>3.8232493706605603E-3</v>
      </c>
      <c r="H2256" s="6">
        <f t="shared" si="1134"/>
        <v>0.33244840849873736</v>
      </c>
      <c r="I2256" s="6">
        <f t="shared" si="1142"/>
        <v>8.4968464771179364E-2</v>
      </c>
      <c r="J2256" s="6">
        <f t="shared" si="1143"/>
        <v>0.9643259352288206</v>
      </c>
      <c r="K2256" s="6">
        <f t="shared" si="1144"/>
        <v>9.054398347671494E-2</v>
      </c>
      <c r="L2256" s="94">
        <f t="shared" si="1145"/>
        <v>2.7405989336960594E-4</v>
      </c>
      <c r="M2256" s="94">
        <f t="shared" si="1148"/>
        <v>3.2015175335455568E-4</v>
      </c>
      <c r="N2256" s="6">
        <f t="shared" si="1135"/>
        <v>2.0797407635345655E-4</v>
      </c>
      <c r="O2256" s="6">
        <f t="shared" si="1149"/>
        <v>0.33224047325588957</v>
      </c>
      <c r="P2256" s="6">
        <f t="shared" si="1146"/>
        <v>0.33244844733224305</v>
      </c>
    </row>
    <row r="2257" spans="1:16" x14ac:dyDescent="0.25">
      <c r="A2257" s="33">
        <f t="shared" si="1136"/>
        <v>0.32862517854482964</v>
      </c>
      <c r="B2257" s="24">
        <f t="shared" si="1137"/>
        <v>5.3748214551703755E-3</v>
      </c>
      <c r="C2257" s="24">
        <f t="shared" si="1138"/>
        <v>0.50879227821879436</v>
      </c>
      <c r="D2257" s="24">
        <f t="shared" si="1139"/>
        <v>3.0216922240160221E-4</v>
      </c>
      <c r="E2257" s="24">
        <f t="shared" si="1140"/>
        <v>8.7313913177598415E-2</v>
      </c>
      <c r="F2257" s="6">
        <f t="shared" si="1141"/>
        <v>0.49620283177945484</v>
      </c>
      <c r="G2257" s="94">
        <f t="shared" si="1147"/>
        <v>3.8232492277321417E-3</v>
      </c>
      <c r="H2257" s="6">
        <f t="shared" si="1134"/>
        <v>0.33244842777256178</v>
      </c>
      <c r="I2257" s="6">
        <f t="shared" si="1142"/>
        <v>8.4968310462538665E-2</v>
      </c>
      <c r="J2257" s="6">
        <f t="shared" si="1143"/>
        <v>0.96432608953746124</v>
      </c>
      <c r="K2257" s="6">
        <f t="shared" si="1144"/>
        <v>9.0543970680580163E-2</v>
      </c>
      <c r="L2257" s="94">
        <f t="shared" si="1145"/>
        <v>2.7405993475328704E-4</v>
      </c>
      <c r="M2257" s="94">
        <f t="shared" si="1148"/>
        <v>3.2015175335455568E-4</v>
      </c>
      <c r="N2257" s="6">
        <f t="shared" si="1135"/>
        <v>2.0797409083774494E-4</v>
      </c>
      <c r="O2257" s="6">
        <f t="shared" si="1149"/>
        <v>0.33224047325588957</v>
      </c>
      <c r="P2257" s="6">
        <f t="shared" si="1146"/>
        <v>0.33244844734672729</v>
      </c>
    </row>
    <row r="2258" spans="1:16" x14ac:dyDescent="0.25">
      <c r="A2258" s="33">
        <f t="shared" si="1136"/>
        <v>0.3286251883319124</v>
      </c>
      <c r="B2258" s="24">
        <f t="shared" si="1137"/>
        <v>5.3748116680876201E-3</v>
      </c>
      <c r="C2258" s="24">
        <f t="shared" si="1138"/>
        <v>0.50879181247077998</v>
      </c>
      <c r="D2258" s="24">
        <f t="shared" si="1139"/>
        <v>3.0216839975084854E-4</v>
      </c>
      <c r="E2258" s="24">
        <f t="shared" si="1140"/>
        <v>8.7313914000249168E-2</v>
      </c>
      <c r="F2258" s="6">
        <f t="shared" si="1141"/>
        <v>0.49620282710435082</v>
      </c>
      <c r="G2258" s="94">
        <f t="shared" si="1147"/>
        <v>3.8232491556886685E-3</v>
      </c>
      <c r="H2258" s="6">
        <f t="shared" si="1134"/>
        <v>0.33244843748760106</v>
      </c>
      <c r="I2258" s="6">
        <f t="shared" si="1142"/>
        <v>8.4968232682620257E-2</v>
      </c>
      <c r="J2258" s="6">
        <f t="shared" si="1143"/>
        <v>0.96432616731737975</v>
      </c>
      <c r="K2258" s="6">
        <f t="shared" si="1144"/>
        <v>9.0543964230633961E-2</v>
      </c>
      <c r="L2258" s="94">
        <f t="shared" si="1145"/>
        <v>2.7405995561292749E-4</v>
      </c>
      <c r="M2258" s="94">
        <f t="shared" si="1148"/>
        <v>3.2015175335455568E-4</v>
      </c>
      <c r="N2258" s="6">
        <f t="shared" si="1135"/>
        <v>2.0797409813861907E-4</v>
      </c>
      <c r="O2258" s="6">
        <f t="shared" si="1149"/>
        <v>0.33224047325588957</v>
      </c>
      <c r="P2258" s="6">
        <f t="shared" si="1146"/>
        <v>0.33244844735402818</v>
      </c>
    </row>
    <row r="2259" spans="1:16" x14ac:dyDescent="0.25">
      <c r="A2259" s="33">
        <f t="shared" si="1136"/>
        <v>0.32862519326512596</v>
      </c>
      <c r="B2259" s="24">
        <f t="shared" si="1137"/>
        <v>5.3748067348740602E-3</v>
      </c>
      <c r="C2259" s="24">
        <f t="shared" si="1138"/>
        <v>0.50879157770869377</v>
      </c>
      <c r="D2259" s="24">
        <f t="shared" si="1139"/>
        <v>3.0216798509111545E-4</v>
      </c>
      <c r="E2259" s="24">
        <f t="shared" si="1140"/>
        <v>8.7313914414908905E-2</v>
      </c>
      <c r="F2259" s="6">
        <f t="shared" si="1141"/>
        <v>0.49620282474784971</v>
      </c>
      <c r="G2259" s="94">
        <f t="shared" si="1147"/>
        <v>3.8232491193749257E-3</v>
      </c>
      <c r="H2259" s="6">
        <f t="shared" si="1134"/>
        <v>0.33244844238450089</v>
      </c>
      <c r="I2259" s="6">
        <f t="shared" si="1142"/>
        <v>8.4968193477351864E-2</v>
      </c>
      <c r="J2259" s="6">
        <f t="shared" si="1143"/>
        <v>0.96432620652264811</v>
      </c>
      <c r="K2259" s="6">
        <f t="shared" si="1144"/>
        <v>9.0543960979513477E-2</v>
      </c>
      <c r="L2259" s="94">
        <f t="shared" si="1145"/>
        <v>2.7405996612731498E-4</v>
      </c>
      <c r="M2259" s="94">
        <f t="shared" si="1148"/>
        <v>3.2015175335455568E-4</v>
      </c>
      <c r="N2259" s="6">
        <f t="shared" si="1135"/>
        <v>2.0797410181865473E-4</v>
      </c>
      <c r="O2259" s="6">
        <f t="shared" si="1149"/>
        <v>0.33224047325588957</v>
      </c>
      <c r="P2259" s="6">
        <f t="shared" si="1146"/>
        <v>0.33244844735770823</v>
      </c>
    </row>
    <row r="2260" spans="1:16" x14ac:dyDescent="0.25">
      <c r="A2260" s="33">
        <f t="shared" si="1136"/>
        <v>0.32862519575172966</v>
      </c>
      <c r="B2260" s="24">
        <f t="shared" si="1137"/>
        <v>5.3748042482703595E-3</v>
      </c>
      <c r="C2260" s="24">
        <f t="shared" si="1138"/>
        <v>0.50879145937599501</v>
      </c>
      <c r="D2260" s="24">
        <f t="shared" si="1139"/>
        <v>3.0216777608048384E-4</v>
      </c>
      <c r="E2260" s="24">
        <f t="shared" si="1140"/>
        <v>8.7313914623919534E-2</v>
      </c>
      <c r="F2260" s="6">
        <f t="shared" si="1141"/>
        <v>0.49620282356004747</v>
      </c>
      <c r="G2260" s="94">
        <f t="shared" si="1147"/>
        <v>3.823249101070863E-3</v>
      </c>
      <c r="H2260" s="6">
        <f t="shared" si="1134"/>
        <v>0.33244844485280051</v>
      </c>
      <c r="I2260" s="6">
        <f t="shared" si="1142"/>
        <v>8.496817371579117E-2</v>
      </c>
      <c r="J2260" s="6">
        <f t="shared" si="1143"/>
        <v>0.96432622628420883</v>
      </c>
      <c r="K2260" s="6">
        <f t="shared" si="1144"/>
        <v>9.0543959340774111E-2</v>
      </c>
      <c r="L2260" s="94">
        <f t="shared" si="1145"/>
        <v>2.7405997142713269E-4</v>
      </c>
      <c r="M2260" s="94">
        <f t="shared" si="1148"/>
        <v>3.2015175335455568E-4</v>
      </c>
      <c r="N2260" s="6">
        <f t="shared" si="1135"/>
        <v>2.0797410367359091E-4</v>
      </c>
      <c r="O2260" s="6">
        <f t="shared" si="1149"/>
        <v>0.33224047325588957</v>
      </c>
      <c r="P2260" s="6">
        <f t="shared" si="1146"/>
        <v>0.33244844735956314</v>
      </c>
    </row>
    <row r="2261" spans="1:16" x14ac:dyDescent="0.25">
      <c r="A2261" s="33">
        <f t="shared" si="1136"/>
        <v>0.32862519700511095</v>
      </c>
      <c r="B2261" s="24">
        <f t="shared" si="1137"/>
        <v>5.3748029948890719E-3</v>
      </c>
      <c r="C2261" s="24">
        <f t="shared" si="1138"/>
        <v>0.50879139972997489</v>
      </c>
      <c r="D2261" s="24">
        <f t="shared" si="1139"/>
        <v>3.0216767072796318E-4</v>
      </c>
      <c r="E2261" s="24">
        <f t="shared" si="1140"/>
        <v>8.7313914729272052E-2</v>
      </c>
      <c r="F2261" s="6">
        <f t="shared" si="1141"/>
        <v>0.49620282296133172</v>
      </c>
      <c r="G2261" s="94">
        <f t="shared" si="1147"/>
        <v>3.8232490918446381E-3</v>
      </c>
      <c r="H2261" s="6">
        <f t="shared" si="1134"/>
        <v>0.33244844609695556</v>
      </c>
      <c r="I2261" s="6">
        <f t="shared" si="1142"/>
        <v>8.4968163754905818E-2</v>
      </c>
      <c r="J2261" s="6">
        <f t="shared" si="1143"/>
        <v>0.96432623624509417</v>
      </c>
      <c r="K2261" s="6">
        <f t="shared" si="1144"/>
        <v>9.0543958514761658E-2</v>
      </c>
      <c r="L2261" s="94">
        <f t="shared" si="1145"/>
        <v>2.7405997409852504E-4</v>
      </c>
      <c r="M2261" s="94">
        <f t="shared" si="1148"/>
        <v>3.2015175335455568E-4</v>
      </c>
      <c r="N2261" s="6">
        <f t="shared" si="1135"/>
        <v>2.0797410460857824E-4</v>
      </c>
      <c r="O2261" s="6">
        <f t="shared" si="1149"/>
        <v>0.33224047325588957</v>
      </c>
      <c r="P2261" s="6">
        <f t="shared" si="1146"/>
        <v>0.33244844736049817</v>
      </c>
    </row>
    <row r="2263" spans="1:16" x14ac:dyDescent="0.25">
      <c r="A2263" s="11" t="s">
        <v>75</v>
      </c>
      <c r="B2263" s="11"/>
      <c r="C2263" s="11"/>
      <c r="D2263" s="11"/>
      <c r="E2263" s="11"/>
      <c r="F2263">
        <f>F2230+1</f>
        <v>69</v>
      </c>
      <c r="G2263" t="s">
        <v>76</v>
      </c>
      <c r="H2263">
        <f>D$18/100</f>
        <v>0.7</v>
      </c>
      <c r="K2263" t="s">
        <v>15</v>
      </c>
    </row>
    <row r="2264" spans="1:16" x14ac:dyDescent="0.25">
      <c r="A2264" s="4" t="s">
        <v>82</v>
      </c>
      <c r="B2264" s="4" t="s">
        <v>185</v>
      </c>
      <c r="C2264" s="4" t="s">
        <v>186</v>
      </c>
      <c r="D2264" s="4" t="s">
        <v>187</v>
      </c>
      <c r="E2264" s="4" t="s">
        <v>188</v>
      </c>
      <c r="F2264" s="4" t="s">
        <v>79</v>
      </c>
      <c r="G2264" s="4" t="s">
        <v>81</v>
      </c>
      <c r="H2264" s="4" t="s">
        <v>84</v>
      </c>
      <c r="I2264" s="4" t="s">
        <v>60</v>
      </c>
      <c r="J2264" s="4" t="s">
        <v>190</v>
      </c>
      <c r="K2264" s="4" t="s">
        <v>86</v>
      </c>
      <c r="L2264" s="4" t="s">
        <v>88</v>
      </c>
      <c r="M2264" s="4" t="s">
        <v>88</v>
      </c>
      <c r="N2264" s="4" t="s">
        <v>90</v>
      </c>
      <c r="O2264" s="4" t="s">
        <v>92</v>
      </c>
      <c r="P2264" s="4" t="s">
        <v>92</v>
      </c>
    </row>
    <row r="2265" spans="1:16" x14ac:dyDescent="0.25">
      <c r="A2265" s="4" t="s">
        <v>77</v>
      </c>
      <c r="B2265" s="4" t="s">
        <v>10</v>
      </c>
      <c r="C2265" s="4" t="s">
        <v>57</v>
      </c>
      <c r="D2265" s="4" t="s">
        <v>59</v>
      </c>
      <c r="E2265" s="4" t="s">
        <v>189</v>
      </c>
      <c r="F2265" s="4" t="s">
        <v>78</v>
      </c>
      <c r="G2265" s="4" t="s">
        <v>80</v>
      </c>
      <c r="H2265" s="4" t="s">
        <v>83</v>
      </c>
      <c r="I2265" s="4" t="s">
        <v>61</v>
      </c>
      <c r="J2265" s="4" t="s">
        <v>191</v>
      </c>
      <c r="K2265" s="4" t="s">
        <v>85</v>
      </c>
      <c r="L2265" s="4" t="s">
        <v>87</v>
      </c>
      <c r="M2265" s="4" t="s">
        <v>28</v>
      </c>
      <c r="N2265" s="4" t="s">
        <v>89</v>
      </c>
      <c r="O2265" s="4" t="s">
        <v>32</v>
      </c>
      <c r="P2265" s="4" t="s">
        <v>91</v>
      </c>
    </row>
    <row r="2266" spans="1:16" x14ac:dyDescent="0.25">
      <c r="A2266" s="4" t="s">
        <v>0</v>
      </c>
      <c r="B2266" s="4" t="s">
        <v>0</v>
      </c>
      <c r="C2266" s="4" t="s">
        <v>97</v>
      </c>
      <c r="D2266" s="4" t="s">
        <v>17</v>
      </c>
      <c r="E2266" s="4" t="s">
        <v>17</v>
      </c>
      <c r="F2266" s="4" t="s">
        <v>22</v>
      </c>
      <c r="G2266" s="4" t="s">
        <v>0</v>
      </c>
      <c r="H2266" s="4" t="s">
        <v>0</v>
      </c>
      <c r="I2266" s="4" t="s">
        <v>0</v>
      </c>
      <c r="J2266" s="4" t="s">
        <v>0</v>
      </c>
      <c r="K2266" s="4" t="s">
        <v>0</v>
      </c>
      <c r="L2266" s="4" t="s">
        <v>20</v>
      </c>
      <c r="M2266" s="4" t="s">
        <v>20</v>
      </c>
      <c r="N2266" s="4" t="s">
        <v>0</v>
      </c>
      <c r="O2266" s="4" t="s">
        <v>0</v>
      </c>
      <c r="P2266" s="4" t="s">
        <v>0</v>
      </c>
    </row>
    <row r="2267" spans="1:16" x14ac:dyDescent="0.25">
      <c r="A2267" s="24">
        <v>0.2</v>
      </c>
      <c r="B2267" s="24">
        <f>IF(A2267&lt;0.167,A2267,2*0.167-A2267)</f>
        <v>0.13400000000000001</v>
      </c>
      <c r="C2267" s="24">
        <f>2*ACOS((0.167-B2267)/0.167)</f>
        <v>2.7437647987045688</v>
      </c>
      <c r="D2267" s="24">
        <f>0.167^2*(C2267-SIN(C2267))/2</f>
        <v>3.2858095406100046E-2</v>
      </c>
      <c r="E2267" s="24">
        <f>IF(A2267&lt;0.167,D2267,3.1416*(0.167)^2-D2267)</f>
        <v>5.4757986993899971E-2</v>
      </c>
      <c r="F2267" s="6">
        <f>$D$19/E2267</f>
        <v>0.7912162837048089</v>
      </c>
      <c r="G2267" s="94">
        <f>F2267^2/(2*32.2)</f>
        <v>9.7208572608641092E-3</v>
      </c>
      <c r="H2267" s="6">
        <f t="shared" ref="H2267:H2294" si="1150">A2267+G2267</f>
        <v>0.20972085726086412</v>
      </c>
      <c r="I2267" s="6">
        <f>0.167*C2267</f>
        <v>0.45820872138366303</v>
      </c>
      <c r="J2267" s="6">
        <f>IF(A2267&lt;0.167,I2267,(2*3.1416*0.167-I2267))</f>
        <v>0.59108567861633698</v>
      </c>
      <c r="K2267" s="6">
        <f>E2267/J2267</f>
        <v>9.2639678095537803E-2</v>
      </c>
      <c r="L2267" s="94">
        <f>($D$21^2)*(F2267^2)/(($D$20^2)*(K2267^1.333))</f>
        <v>6.7588190163551704E-4</v>
      </c>
      <c r="M2267" s="94">
        <f>D2250</f>
        <v>3.0236823731603424E-4</v>
      </c>
      <c r="N2267" s="6">
        <f t="shared" ref="N2267:N2294" si="1151">((M2267+L2267)/2)*D$30</f>
        <v>3.423875486330429E-4</v>
      </c>
      <c r="O2267" s="6">
        <f>H2261</f>
        <v>0.33244844609695556</v>
      </c>
      <c r="P2267" s="6">
        <f>N2267+O2267</f>
        <v>0.33279083364558859</v>
      </c>
    </row>
    <row r="2268" spans="1:16" x14ac:dyDescent="0.25">
      <c r="A2268" s="33">
        <f t="shared" ref="A2268:A2294" si="1152">A2267+(P2267-H2267)/2</f>
        <v>0.26153498819236226</v>
      </c>
      <c r="B2268" s="24">
        <f t="shared" ref="B2268:B2294" si="1153">IF(A2268&lt;0.167,A2268,2*0.167-A2268)</f>
        <v>7.2465011807637758E-2</v>
      </c>
      <c r="C2268" s="24">
        <f t="shared" ref="C2268:C2294" si="1154">2*ACOS((0.167-B2268)/0.167)</f>
        <v>1.9381124795811131</v>
      </c>
      <c r="D2268" s="24">
        <f t="shared" ref="D2268:D2294" si="1155">0.167^2*(C2268-SIN(C2268))/2</f>
        <v>1.4011684215606E-2</v>
      </c>
      <c r="E2268" s="24">
        <f t="shared" ref="E2268:E2294" si="1156">IF(A2268&lt;0.167,D2268,3.1416*(0.167)^2-D2268)</f>
        <v>7.3604398184394015E-2</v>
      </c>
      <c r="F2268" s="6">
        <f t="shared" ref="F2268:F2294" si="1157">$D$19/E2268</f>
        <v>0.58862530013397851</v>
      </c>
      <c r="G2268" s="94">
        <f>F2268^2/2/32.2</f>
        <v>5.3801202477921778E-3</v>
      </c>
      <c r="H2268" s="6">
        <f t="shared" si="1150"/>
        <v>0.26691510844015442</v>
      </c>
      <c r="I2268" s="6">
        <f t="shared" ref="I2268:I2294" si="1158">0.167*C2268</f>
        <v>0.3236647840900459</v>
      </c>
      <c r="J2268" s="6">
        <f t="shared" ref="J2268:J2294" si="1159">IF(A2268&lt;0.167,I2268,(2*3.1416*0.167-I2268))</f>
        <v>0.72562961590995401</v>
      </c>
      <c r="K2268" s="6">
        <f t="shared" ref="K2268:K2294" si="1160">E2268/J2268</f>
        <v>0.10143521787226481</v>
      </c>
      <c r="L2268" s="94">
        <f t="shared" ref="L2268:L2294" si="1161">($D$21^2)*(F2268^2)/(($D$20^2)*(K2268^1.333))</f>
        <v>3.3147368686450699E-4</v>
      </c>
      <c r="M2268" s="94">
        <f>M2267</f>
        <v>3.0236823731603424E-4</v>
      </c>
      <c r="N2268" s="6">
        <f t="shared" si="1151"/>
        <v>2.2184467346318942E-4</v>
      </c>
      <c r="O2268" s="6">
        <f>O2267</f>
        <v>0.33244844609695556</v>
      </c>
      <c r="P2268" s="6">
        <f t="shared" ref="P2268:P2294" si="1162">N2268+O2268</f>
        <v>0.33267029077041876</v>
      </c>
    </row>
    <row r="2269" spans="1:16" x14ac:dyDescent="0.25">
      <c r="A2269" s="33">
        <f t="shared" si="1152"/>
        <v>0.29441257935749443</v>
      </c>
      <c r="B2269" s="24">
        <f t="shared" si="1153"/>
        <v>3.9587420642505589E-2</v>
      </c>
      <c r="C2269" s="24">
        <f t="shared" si="1154"/>
        <v>1.4058654825805232</v>
      </c>
      <c r="D2269" s="24">
        <f t="shared" si="1155"/>
        <v>5.8488221030477284E-3</v>
      </c>
      <c r="E2269" s="24">
        <f t="shared" si="1156"/>
        <v>8.176726029695229E-2</v>
      </c>
      <c r="F2269" s="6">
        <f t="shared" si="1157"/>
        <v>0.5298625735425877</v>
      </c>
      <c r="G2269" s="94">
        <f t="shared" ref="G2269:G2294" si="1163">F2269^2/2/32.2</f>
        <v>4.3595395472232007E-3</v>
      </c>
      <c r="H2269" s="6">
        <f t="shared" si="1150"/>
        <v>0.29877211890471761</v>
      </c>
      <c r="I2269" s="6">
        <f t="shared" si="1158"/>
        <v>0.23477953559094739</v>
      </c>
      <c r="J2269" s="6">
        <f t="shared" si="1159"/>
        <v>0.81451486440905252</v>
      </c>
      <c r="K2269" s="6">
        <f t="shared" si="1160"/>
        <v>0.10038768335587851</v>
      </c>
      <c r="L2269" s="94">
        <f t="shared" si="1161"/>
        <v>2.7233741294773801E-4</v>
      </c>
      <c r="M2269" s="94">
        <f t="shared" ref="M2269:M2294" si="1164">M2268</f>
        <v>3.0236823731603424E-4</v>
      </c>
      <c r="N2269" s="6">
        <f t="shared" si="1151"/>
        <v>2.011469775923203E-4</v>
      </c>
      <c r="O2269" s="6">
        <f t="shared" ref="O2269:O2294" si="1165">O2268</f>
        <v>0.33244844609695556</v>
      </c>
      <c r="P2269" s="6">
        <f t="shared" si="1162"/>
        <v>0.33264959307454789</v>
      </c>
    </row>
    <row r="2270" spans="1:16" x14ac:dyDescent="0.25">
      <c r="A2270" s="33">
        <f t="shared" si="1152"/>
        <v>0.31135131644240954</v>
      </c>
      <c r="B2270" s="24">
        <f t="shared" si="1153"/>
        <v>2.2648683557590477E-2</v>
      </c>
      <c r="C2270" s="24">
        <f t="shared" si="1154"/>
        <v>1.0537639462092354</v>
      </c>
      <c r="D2270" s="24">
        <f t="shared" si="1155"/>
        <v>2.5723982352909682E-3</v>
      </c>
      <c r="E2270" s="24">
        <f t="shared" si="1156"/>
        <v>8.5043684164709046E-2</v>
      </c>
      <c r="F2270" s="6">
        <f t="shared" si="1157"/>
        <v>0.50944889556476591</v>
      </c>
      <c r="G2270" s="94">
        <f t="shared" si="1163"/>
        <v>4.0300959191329156E-3</v>
      </c>
      <c r="H2270" s="6">
        <f t="shared" si="1150"/>
        <v>0.31538141236154243</v>
      </c>
      <c r="I2270" s="6">
        <f t="shared" si="1158"/>
        <v>0.17597857901694233</v>
      </c>
      <c r="J2270" s="6">
        <f t="shared" si="1159"/>
        <v>0.8733158209830576</v>
      </c>
      <c r="K2270" s="6">
        <f t="shared" si="1160"/>
        <v>9.738021700898386E-2</v>
      </c>
      <c r="L2270" s="94">
        <f t="shared" si="1161"/>
        <v>2.621745860408878E-4</v>
      </c>
      <c r="M2270" s="94">
        <f t="shared" si="1164"/>
        <v>3.0236823731603424E-4</v>
      </c>
      <c r="N2270" s="6">
        <f t="shared" si="1151"/>
        <v>1.9758998817492272E-4</v>
      </c>
      <c r="O2270" s="6">
        <f t="shared" si="1165"/>
        <v>0.33244844609695556</v>
      </c>
      <c r="P2270" s="6">
        <f t="shared" si="1162"/>
        <v>0.33264603608513049</v>
      </c>
    </row>
    <row r="2271" spans="1:16" x14ac:dyDescent="0.25">
      <c r="A2271" s="33">
        <f t="shared" si="1152"/>
        <v>0.31998362830420357</v>
      </c>
      <c r="B2271" s="24">
        <f t="shared" si="1153"/>
        <v>1.4016371695796448E-2</v>
      </c>
      <c r="C2271" s="24">
        <f t="shared" si="1154"/>
        <v>0.82525839964821701</v>
      </c>
      <c r="D2271" s="24">
        <f t="shared" si="1155"/>
        <v>1.2624695333164943E-3</v>
      </c>
      <c r="E2271" s="24">
        <f t="shared" si="1156"/>
        <v>8.6353612866683527E-2</v>
      </c>
      <c r="F2271" s="6">
        <f t="shared" si="1157"/>
        <v>0.5017208838657099</v>
      </c>
      <c r="G2271" s="94">
        <f t="shared" si="1163"/>
        <v>3.9087553619097694E-3</v>
      </c>
      <c r="H2271" s="6">
        <f t="shared" si="1150"/>
        <v>0.32389238366611334</v>
      </c>
      <c r="I2271" s="6">
        <f t="shared" si="1158"/>
        <v>0.13781815274125225</v>
      </c>
      <c r="J2271" s="6">
        <f t="shared" si="1159"/>
        <v>0.91147624725874765</v>
      </c>
      <c r="K2271" s="6">
        <f t="shared" si="1160"/>
        <v>9.4740387504765849E-2</v>
      </c>
      <c r="L2271" s="94">
        <f t="shared" si="1161"/>
        <v>2.6376904566174469E-4</v>
      </c>
      <c r="M2271" s="94">
        <f t="shared" si="1164"/>
        <v>3.0236823731603424E-4</v>
      </c>
      <c r="N2271" s="6">
        <f t="shared" si="1151"/>
        <v>1.9814804904222264E-4</v>
      </c>
      <c r="O2271" s="6">
        <f t="shared" si="1165"/>
        <v>0.33244844609695556</v>
      </c>
      <c r="P2271" s="6">
        <f t="shared" si="1162"/>
        <v>0.33264659414599779</v>
      </c>
    </row>
    <row r="2272" spans="1:16" x14ac:dyDescent="0.25">
      <c r="A2272" s="33">
        <f t="shared" si="1152"/>
        <v>0.3243607335441458</v>
      </c>
      <c r="B2272" s="24">
        <f t="shared" si="1153"/>
        <v>9.6392664558542229E-3</v>
      </c>
      <c r="C2272" s="24">
        <f t="shared" si="1154"/>
        <v>0.68284192308794767</v>
      </c>
      <c r="D2272" s="24">
        <f t="shared" si="1155"/>
        <v>7.2290574078407463E-4</v>
      </c>
      <c r="E2272" s="24">
        <f t="shared" si="1156"/>
        <v>8.6893176659215948E-2</v>
      </c>
      <c r="F2272" s="6">
        <f t="shared" si="1157"/>
        <v>0.49860544450327299</v>
      </c>
      <c r="G2272" s="94">
        <f t="shared" si="1163"/>
        <v>3.8603631877066214E-3</v>
      </c>
      <c r="H2272" s="6">
        <f t="shared" si="1150"/>
        <v>0.3282210967318524</v>
      </c>
      <c r="I2272" s="6">
        <f t="shared" si="1158"/>
        <v>0.11403460115568727</v>
      </c>
      <c r="J2272" s="6">
        <f t="shared" si="1159"/>
        <v>0.93525979884431265</v>
      </c>
      <c r="K2272" s="6">
        <f t="shared" si="1160"/>
        <v>9.2908063370828756E-2</v>
      </c>
      <c r="L2272" s="94">
        <f t="shared" si="1161"/>
        <v>2.6737430908244125E-4</v>
      </c>
      <c r="M2272" s="94">
        <f t="shared" si="1164"/>
        <v>3.0236823731603424E-4</v>
      </c>
      <c r="N2272" s="6">
        <f t="shared" si="1151"/>
        <v>1.9940989123946642E-4</v>
      </c>
      <c r="O2272" s="6">
        <f t="shared" si="1165"/>
        <v>0.33244844609695556</v>
      </c>
      <c r="P2272" s="6">
        <f t="shared" si="1162"/>
        <v>0.33264785598819502</v>
      </c>
    </row>
    <row r="2273" spans="1:16" x14ac:dyDescent="0.25">
      <c r="A2273" s="33">
        <f t="shared" si="1152"/>
        <v>0.3265741131723171</v>
      </c>
      <c r="B2273" s="24">
        <f t="shared" si="1153"/>
        <v>7.4258868276829149E-3</v>
      </c>
      <c r="C2273" s="24">
        <f t="shared" si="1154"/>
        <v>0.59866448596824018</v>
      </c>
      <c r="D2273" s="24">
        <f t="shared" si="1155"/>
        <v>4.8979725887515963E-4</v>
      </c>
      <c r="E2273" s="24">
        <f t="shared" si="1156"/>
        <v>8.712628514112486E-2</v>
      </c>
      <c r="F2273" s="6">
        <f t="shared" si="1157"/>
        <v>0.49727141358422933</v>
      </c>
      <c r="G2273" s="94">
        <f t="shared" si="1163"/>
        <v>3.8397338318021373E-3</v>
      </c>
      <c r="H2273" s="6">
        <f t="shared" si="1150"/>
        <v>0.33041384700411924</v>
      </c>
      <c r="I2273" s="6">
        <f t="shared" si="1158"/>
        <v>9.9976969156696113E-2</v>
      </c>
      <c r="J2273" s="6">
        <f t="shared" si="1159"/>
        <v>0.94931743084330389</v>
      </c>
      <c r="K2273" s="6">
        <f t="shared" si="1160"/>
        <v>9.1777820895723228E-2</v>
      </c>
      <c r="L2273" s="94">
        <f t="shared" si="1161"/>
        <v>2.7032014538546858E-4</v>
      </c>
      <c r="M2273" s="94">
        <f t="shared" si="1164"/>
        <v>3.0236823731603424E-4</v>
      </c>
      <c r="N2273" s="6">
        <f t="shared" si="1151"/>
        <v>2.00440933945526E-4</v>
      </c>
      <c r="O2273" s="6">
        <f t="shared" si="1165"/>
        <v>0.33244844609695556</v>
      </c>
      <c r="P2273" s="6">
        <f t="shared" si="1162"/>
        <v>0.33264888703090106</v>
      </c>
    </row>
    <row r="2274" spans="1:16" x14ac:dyDescent="0.25">
      <c r="A2274" s="33">
        <f t="shared" si="1152"/>
        <v>0.32769163318570804</v>
      </c>
      <c r="B2274" s="24">
        <f t="shared" si="1153"/>
        <v>6.3083668142919769E-3</v>
      </c>
      <c r="C2274" s="24">
        <f t="shared" si="1154"/>
        <v>0.5514700166540476</v>
      </c>
      <c r="D2274" s="24">
        <f t="shared" si="1155"/>
        <v>3.8389386542605282E-4</v>
      </c>
      <c r="E2274" s="24">
        <f t="shared" si="1156"/>
        <v>8.7232188534573971E-2</v>
      </c>
      <c r="F2274" s="6">
        <f t="shared" si="1157"/>
        <v>0.49666770604176713</v>
      </c>
      <c r="G2274" s="94">
        <f t="shared" si="1163"/>
        <v>3.8304163078383725E-3</v>
      </c>
      <c r="H2274" s="6">
        <f t="shared" si="1150"/>
        <v>0.33152204949354641</v>
      </c>
      <c r="I2274" s="6">
        <f t="shared" si="1158"/>
        <v>9.209549278122596E-2</v>
      </c>
      <c r="J2274" s="6">
        <f t="shared" si="1159"/>
        <v>0.95719890721877399</v>
      </c>
      <c r="K2274" s="6">
        <f t="shared" si="1160"/>
        <v>9.1132770709104555E-2</v>
      </c>
      <c r="L2274" s="94">
        <f t="shared" si="1161"/>
        <v>2.7221150212809508E-4</v>
      </c>
      <c r="M2274" s="94">
        <f t="shared" si="1164"/>
        <v>3.0236823731603424E-4</v>
      </c>
      <c r="N2274" s="6">
        <f t="shared" si="1151"/>
        <v>2.0110290880544527E-4</v>
      </c>
      <c r="O2274" s="6">
        <f t="shared" si="1165"/>
        <v>0.33244844609695556</v>
      </c>
      <c r="P2274" s="6">
        <f t="shared" si="1162"/>
        <v>0.33264954900576099</v>
      </c>
    </row>
    <row r="2275" spans="1:16" x14ac:dyDescent="0.25">
      <c r="A2275" s="33">
        <f t="shared" si="1152"/>
        <v>0.32825538294181533</v>
      </c>
      <c r="B2275" s="24">
        <f t="shared" si="1153"/>
        <v>5.7446170581846867E-3</v>
      </c>
      <c r="C2275" s="24">
        <f t="shared" si="1154"/>
        <v>0.52610225583195902</v>
      </c>
      <c r="D2275" s="24">
        <f t="shared" si="1155"/>
        <v>3.3377203058069588E-4</v>
      </c>
      <c r="E2275" s="24">
        <f t="shared" si="1156"/>
        <v>8.7282310369419316E-2</v>
      </c>
      <c r="F2275" s="6">
        <f t="shared" si="1157"/>
        <v>0.49638249479300572</v>
      </c>
      <c r="G2275" s="94">
        <f t="shared" si="1163"/>
        <v>3.8260183406355333E-3</v>
      </c>
      <c r="H2275" s="6">
        <f t="shared" si="1150"/>
        <v>0.33208140128245084</v>
      </c>
      <c r="I2275" s="6">
        <f t="shared" si="1158"/>
        <v>8.7859076723937155E-2</v>
      </c>
      <c r="J2275" s="6">
        <f t="shared" si="1159"/>
        <v>0.96143532327606285</v>
      </c>
      <c r="K2275" s="6">
        <f t="shared" si="1160"/>
        <v>9.0783340549635091E-2</v>
      </c>
      <c r="L2275" s="94">
        <f t="shared" si="1161"/>
        <v>2.7329490735508754E-4</v>
      </c>
      <c r="M2275" s="94">
        <f t="shared" si="1164"/>
        <v>3.0236823731603424E-4</v>
      </c>
      <c r="N2275" s="6">
        <f t="shared" si="1151"/>
        <v>2.0148210063489262E-4</v>
      </c>
      <c r="O2275" s="6">
        <f t="shared" si="1165"/>
        <v>0.33244844609695556</v>
      </c>
      <c r="P2275" s="6">
        <f t="shared" si="1162"/>
        <v>0.33264992819759048</v>
      </c>
    </row>
    <row r="2276" spans="1:16" x14ac:dyDescent="0.25">
      <c r="A2276" s="33">
        <f t="shared" si="1152"/>
        <v>0.32853964639938515</v>
      </c>
      <c r="B2276" s="24">
        <f t="shared" si="1153"/>
        <v>5.4603536006148645E-3</v>
      </c>
      <c r="C2276" s="24">
        <f t="shared" si="1154"/>
        <v>0.51284678081496127</v>
      </c>
      <c r="D2276" s="24">
        <f t="shared" si="1155"/>
        <v>3.0938666471828794E-4</v>
      </c>
      <c r="E2276" s="24">
        <f t="shared" si="1156"/>
        <v>8.7306695735281728E-2</v>
      </c>
      <c r="F2276" s="6">
        <f t="shared" si="1157"/>
        <v>0.49624385171825319</v>
      </c>
      <c r="G2276" s="94">
        <f t="shared" si="1163"/>
        <v>3.8238813721765161E-3</v>
      </c>
      <c r="H2276" s="6">
        <f t="shared" si="1150"/>
        <v>0.3323635277715617</v>
      </c>
      <c r="I2276" s="6">
        <f t="shared" si="1158"/>
        <v>8.5645412396098533E-2</v>
      </c>
      <c r="J2276" s="6">
        <f t="shared" si="1159"/>
        <v>0.96364898760390139</v>
      </c>
      <c r="K2276" s="6">
        <f t="shared" si="1160"/>
        <v>9.0600101134717642E-2</v>
      </c>
      <c r="L2276" s="94">
        <f t="shared" si="1161"/>
        <v>2.7387890256035612E-4</v>
      </c>
      <c r="M2276" s="94">
        <f t="shared" si="1164"/>
        <v>3.0236823731603424E-4</v>
      </c>
      <c r="N2276" s="6">
        <f t="shared" si="1151"/>
        <v>2.0168649895673662E-4</v>
      </c>
      <c r="O2276" s="6">
        <f t="shared" si="1165"/>
        <v>0.33244844609695556</v>
      </c>
      <c r="P2276" s="6">
        <f t="shared" si="1162"/>
        <v>0.33265013259591231</v>
      </c>
    </row>
    <row r="2277" spans="1:16" x14ac:dyDescent="0.25">
      <c r="A2277" s="33">
        <f t="shared" si="1152"/>
        <v>0.32868294881156046</v>
      </c>
      <c r="B2277" s="24">
        <f t="shared" si="1153"/>
        <v>5.3170511884395588E-3</v>
      </c>
      <c r="C2277" s="24">
        <f t="shared" si="1154"/>
        <v>0.50603580014301652</v>
      </c>
      <c r="D2277" s="24">
        <f t="shared" si="1155"/>
        <v>2.9732621406413902E-4</v>
      </c>
      <c r="E2277" s="24">
        <f t="shared" si="1156"/>
        <v>8.7318756185935875E-2</v>
      </c>
      <c r="F2277" s="6">
        <f t="shared" si="1157"/>
        <v>0.49617531060810122</v>
      </c>
      <c r="G2277" s="94">
        <f t="shared" si="1163"/>
        <v>3.8228251375317652E-3</v>
      </c>
      <c r="H2277" s="6">
        <f t="shared" si="1150"/>
        <v>0.3325057739490922</v>
      </c>
      <c r="I2277" s="6">
        <f t="shared" si="1158"/>
        <v>8.4507978623883762E-2</v>
      </c>
      <c r="J2277" s="6">
        <f t="shared" si="1159"/>
        <v>0.96478642137611614</v>
      </c>
      <c r="K2277" s="6">
        <f t="shared" si="1160"/>
        <v>9.0505788899256479E-2</v>
      </c>
      <c r="L2277" s="94">
        <f t="shared" si="1161"/>
        <v>2.7418364741699913E-4</v>
      </c>
      <c r="M2277" s="94">
        <f t="shared" si="1164"/>
        <v>3.0236823731603424E-4</v>
      </c>
      <c r="N2277" s="6">
        <f t="shared" si="1151"/>
        <v>2.0179315965656168E-4</v>
      </c>
      <c r="O2277" s="6">
        <f t="shared" si="1165"/>
        <v>0.33244844609695556</v>
      </c>
      <c r="P2277" s="6">
        <f t="shared" si="1162"/>
        <v>0.33265023925661213</v>
      </c>
    </row>
    <row r="2278" spans="1:16" x14ac:dyDescent="0.25">
      <c r="A2278" s="33">
        <f t="shared" si="1152"/>
        <v>0.32875518146532046</v>
      </c>
      <c r="B2278" s="24">
        <f t="shared" si="1153"/>
        <v>5.2448185346795628E-3</v>
      </c>
      <c r="C2278" s="24">
        <f t="shared" si="1154"/>
        <v>0.50256844579316429</v>
      </c>
      <c r="D2278" s="24">
        <f t="shared" si="1155"/>
        <v>2.9130712811982192E-4</v>
      </c>
      <c r="E2278" s="24">
        <f t="shared" si="1156"/>
        <v>8.7324775271880192E-2</v>
      </c>
      <c r="F2278" s="6">
        <f t="shared" si="1157"/>
        <v>0.49614111044178305</v>
      </c>
      <c r="G2278" s="94">
        <f t="shared" si="1163"/>
        <v>3.8222981594783468E-3</v>
      </c>
      <c r="H2278" s="6">
        <f t="shared" si="1150"/>
        <v>0.33257747962479878</v>
      </c>
      <c r="I2278" s="6">
        <f t="shared" si="1158"/>
        <v>8.3928930447458444E-2</v>
      </c>
      <c r="J2278" s="6">
        <f t="shared" si="1159"/>
        <v>0.96536546955254154</v>
      </c>
      <c r="K2278" s="6">
        <f t="shared" si="1160"/>
        <v>9.0457736500929822E-2</v>
      </c>
      <c r="L2278" s="94">
        <f t="shared" si="1161"/>
        <v>2.7433999312420876E-4</v>
      </c>
      <c r="M2278" s="94">
        <f t="shared" si="1164"/>
        <v>3.0236823731603424E-4</v>
      </c>
      <c r="N2278" s="6">
        <f t="shared" si="1151"/>
        <v>2.0184788065408506E-4</v>
      </c>
      <c r="O2278" s="6">
        <f t="shared" si="1165"/>
        <v>0.33244844609695556</v>
      </c>
      <c r="P2278" s="6">
        <f t="shared" si="1162"/>
        <v>0.33265029397760965</v>
      </c>
    </row>
    <row r="2279" spans="1:16" x14ac:dyDescent="0.25">
      <c r="A2279" s="33">
        <f t="shared" si="1152"/>
        <v>0.32879158864172586</v>
      </c>
      <c r="B2279" s="24">
        <f t="shared" si="1153"/>
        <v>5.2084113582741565E-3</v>
      </c>
      <c r="C2279" s="24">
        <f t="shared" si="1154"/>
        <v>0.50081190166024614</v>
      </c>
      <c r="D2279" s="24">
        <f t="shared" si="1155"/>
        <v>2.8828873816513697E-4</v>
      </c>
      <c r="E2279" s="24">
        <f t="shared" si="1156"/>
        <v>8.7327793661834879E-2</v>
      </c>
      <c r="F2279" s="6">
        <f t="shared" si="1157"/>
        <v>0.4961239618653554</v>
      </c>
      <c r="G2279" s="94">
        <f t="shared" si="1163"/>
        <v>3.8220339369095745E-3</v>
      </c>
      <c r="H2279" s="6">
        <f t="shared" si="1150"/>
        <v>0.33261362257863542</v>
      </c>
      <c r="I2279" s="6">
        <f t="shared" si="1158"/>
        <v>8.3635587577261111E-2</v>
      </c>
      <c r="J2279" s="6">
        <f t="shared" si="1159"/>
        <v>0.96565881242273888</v>
      </c>
      <c r="K2279" s="6">
        <f t="shared" si="1160"/>
        <v>9.0433383446000354E-2</v>
      </c>
      <c r="L2279" s="94">
        <f t="shared" si="1161"/>
        <v>2.7441950560465605E-4</v>
      </c>
      <c r="M2279" s="94">
        <f t="shared" si="1164"/>
        <v>3.0236823731603424E-4</v>
      </c>
      <c r="N2279" s="6">
        <f t="shared" si="1151"/>
        <v>2.0187571002224159E-4</v>
      </c>
      <c r="O2279" s="6">
        <f t="shared" si="1165"/>
        <v>0.33244844609695556</v>
      </c>
      <c r="P2279" s="6">
        <f t="shared" si="1162"/>
        <v>0.33265032180697779</v>
      </c>
    </row>
    <row r="2280" spans="1:16" x14ac:dyDescent="0.25">
      <c r="A2280" s="33">
        <f t="shared" si="1152"/>
        <v>0.32880993825589705</v>
      </c>
      <c r="B2280" s="24">
        <f t="shared" si="1153"/>
        <v>5.1900617441029695E-3</v>
      </c>
      <c r="C2280" s="24">
        <f t="shared" si="1154"/>
        <v>0.49992429428382135</v>
      </c>
      <c r="D2280" s="24">
        <f t="shared" si="1155"/>
        <v>2.8677136265065555E-4</v>
      </c>
      <c r="E2280" s="24">
        <f t="shared" si="1156"/>
        <v>8.7329311037349366E-2</v>
      </c>
      <c r="F2280" s="6">
        <f t="shared" si="1157"/>
        <v>0.49611534154827125</v>
      </c>
      <c r="G2280" s="94">
        <f t="shared" si="1163"/>
        <v>3.8219011198689103E-3</v>
      </c>
      <c r="H2280" s="6">
        <f t="shared" si="1150"/>
        <v>0.33263183937576596</v>
      </c>
      <c r="I2280" s="6">
        <f t="shared" si="1158"/>
        <v>8.3487357145398164E-2</v>
      </c>
      <c r="J2280" s="6">
        <f t="shared" si="1159"/>
        <v>0.96580704285460184</v>
      </c>
      <c r="K2280" s="6">
        <f t="shared" si="1160"/>
        <v>9.042107497915236E-2</v>
      </c>
      <c r="L2280" s="94">
        <f t="shared" si="1161"/>
        <v>2.7445976310312296E-4</v>
      </c>
      <c r="M2280" s="94">
        <f t="shared" si="1164"/>
        <v>3.0236823731603424E-4</v>
      </c>
      <c r="N2280" s="6">
        <f t="shared" si="1151"/>
        <v>2.0188980014670504E-4</v>
      </c>
      <c r="O2280" s="6">
        <f t="shared" si="1165"/>
        <v>0.33244844609695556</v>
      </c>
      <c r="P2280" s="6">
        <f t="shared" si="1162"/>
        <v>0.33265033589710225</v>
      </c>
    </row>
    <row r="2281" spans="1:16" x14ac:dyDescent="0.25">
      <c r="A2281" s="33">
        <f t="shared" si="1152"/>
        <v>0.32881918651656517</v>
      </c>
      <c r="B2281" s="24">
        <f t="shared" si="1153"/>
        <v>5.180813483434854E-3</v>
      </c>
      <c r="C2281" s="24">
        <f t="shared" si="1154"/>
        <v>0.4994763521936707</v>
      </c>
      <c r="D2281" s="24">
        <f t="shared" si="1155"/>
        <v>2.8600760025585697E-4</v>
      </c>
      <c r="E2281" s="24">
        <f t="shared" si="1156"/>
        <v>8.7330074799744153E-2</v>
      </c>
      <c r="F2281" s="6">
        <f t="shared" si="1157"/>
        <v>0.49611100267369429</v>
      </c>
      <c r="G2281" s="94">
        <f t="shared" si="1163"/>
        <v>3.8218342697810292E-3</v>
      </c>
      <c r="H2281" s="6">
        <f t="shared" si="1150"/>
        <v>0.33264102078634622</v>
      </c>
      <c r="I2281" s="6">
        <f t="shared" si="1158"/>
        <v>8.3412550816343009E-2</v>
      </c>
      <c r="J2281" s="6">
        <f t="shared" si="1159"/>
        <v>0.96588184918365694</v>
      </c>
      <c r="K2281" s="6">
        <f t="shared" si="1160"/>
        <v>9.0414862722136974E-2</v>
      </c>
      <c r="L2281" s="94">
        <f t="shared" si="1161"/>
        <v>2.7448009957603596E-4</v>
      </c>
      <c r="M2281" s="94">
        <f>M2273</f>
        <v>3.0236823731603424E-4</v>
      </c>
      <c r="N2281" s="6">
        <f t="shared" si="1151"/>
        <v>2.0189691791222458E-4</v>
      </c>
      <c r="O2281" s="6">
        <f>O2273</f>
        <v>0.33244844609695556</v>
      </c>
      <c r="P2281" s="6">
        <f t="shared" si="1162"/>
        <v>0.33265034301486779</v>
      </c>
    </row>
    <row r="2282" spans="1:16" x14ac:dyDescent="0.25">
      <c r="A2282" s="33">
        <f t="shared" si="1152"/>
        <v>0.32882384763082595</v>
      </c>
      <c r="B2282" s="24">
        <f t="shared" si="1153"/>
        <v>5.1761523691740696E-3</v>
      </c>
      <c r="C2282" s="24">
        <f t="shared" si="1154"/>
        <v>0.499250440679186</v>
      </c>
      <c r="D2282" s="24">
        <f t="shared" si="1155"/>
        <v>2.8562291890737681E-4</v>
      </c>
      <c r="E2282" s="24">
        <f t="shared" si="1156"/>
        <v>8.7330459481092637E-2</v>
      </c>
      <c r="F2282" s="6">
        <f t="shared" si="1157"/>
        <v>0.4961088173577044</v>
      </c>
      <c r="G2282" s="94">
        <f t="shared" si="1163"/>
        <v>3.8218006003114917E-3</v>
      </c>
      <c r="H2282" s="6">
        <f t="shared" si="1150"/>
        <v>0.33264564823113746</v>
      </c>
      <c r="I2282" s="6">
        <f t="shared" si="1158"/>
        <v>8.3374823593424061E-2</v>
      </c>
      <c r="J2282" s="6">
        <f t="shared" si="1159"/>
        <v>0.96591957640657589</v>
      </c>
      <c r="K2282" s="6">
        <f t="shared" si="1160"/>
        <v>9.0411729520981782E-2</v>
      </c>
      <c r="L2282" s="94">
        <f t="shared" si="1161"/>
        <v>2.7449036100138889E-4</v>
      </c>
      <c r="M2282" s="94">
        <f t="shared" si="1164"/>
        <v>3.0236823731603424E-4</v>
      </c>
      <c r="N2282" s="6">
        <f t="shared" si="1151"/>
        <v>2.0190050941109808E-4</v>
      </c>
      <c r="O2282" s="6">
        <f t="shared" si="1165"/>
        <v>0.33244844609695556</v>
      </c>
      <c r="P2282" s="6">
        <f t="shared" si="1162"/>
        <v>0.33265034660636666</v>
      </c>
    </row>
    <row r="2283" spans="1:16" x14ac:dyDescent="0.25">
      <c r="A2283" s="33">
        <f t="shared" si="1152"/>
        <v>0.32882619681844055</v>
      </c>
      <c r="B2283" s="24">
        <f t="shared" si="1153"/>
        <v>5.1738031815594665E-3</v>
      </c>
      <c r="C2283" s="24">
        <f t="shared" si="1154"/>
        <v>0.49913654400903695</v>
      </c>
      <c r="D2283" s="24">
        <f t="shared" si="1155"/>
        <v>2.8542910525279364E-4</v>
      </c>
      <c r="E2283" s="24">
        <f t="shared" si="1156"/>
        <v>8.7330653294747221E-2</v>
      </c>
      <c r="F2283" s="6">
        <f t="shared" si="1157"/>
        <v>0.49610771633922657</v>
      </c>
      <c r="G2283" s="94">
        <f t="shared" si="1163"/>
        <v>3.8217836368217772E-3</v>
      </c>
      <c r="H2283" s="6">
        <f t="shared" si="1150"/>
        <v>0.33264798045526234</v>
      </c>
      <c r="I2283" s="6">
        <f t="shared" si="1158"/>
        <v>8.3355802849509178E-2</v>
      </c>
      <c r="J2283" s="6">
        <f t="shared" si="1159"/>
        <v>0.9659385971504908</v>
      </c>
      <c r="K2283" s="6">
        <f t="shared" si="1160"/>
        <v>9.0410149829783973E-2</v>
      </c>
      <c r="L2283" s="94">
        <f t="shared" si="1161"/>
        <v>2.7449553574660022E-4</v>
      </c>
      <c r="M2283" s="94">
        <f t="shared" si="1164"/>
        <v>3.0236823731603424E-4</v>
      </c>
      <c r="N2283" s="6">
        <f t="shared" si="1151"/>
        <v>2.0190232057192204E-4</v>
      </c>
      <c r="O2283" s="6">
        <f t="shared" si="1165"/>
        <v>0.33244844609695556</v>
      </c>
      <c r="P2283" s="6">
        <f t="shared" si="1162"/>
        <v>0.3326503484175275</v>
      </c>
    </row>
    <row r="2284" spans="1:16" x14ac:dyDescent="0.25">
      <c r="A2284" s="33">
        <f t="shared" si="1152"/>
        <v>0.32882738079957313</v>
      </c>
      <c r="B2284" s="24">
        <f t="shared" si="1153"/>
        <v>5.1726192004268867E-3</v>
      </c>
      <c r="C2284" s="24">
        <f t="shared" si="1154"/>
        <v>0.4990791308983118</v>
      </c>
      <c r="D2284" s="24">
        <f t="shared" si="1155"/>
        <v>2.8533144036015329E-4</v>
      </c>
      <c r="E2284" s="24">
        <f t="shared" si="1156"/>
        <v>8.7330750959639866E-2</v>
      </c>
      <c r="F2284" s="6">
        <f t="shared" si="1157"/>
        <v>0.4961071615254144</v>
      </c>
      <c r="G2284" s="94">
        <f t="shared" si="1163"/>
        <v>3.8217750887702424E-3</v>
      </c>
      <c r="H2284" s="6">
        <f t="shared" si="1150"/>
        <v>0.33264915588834337</v>
      </c>
      <c r="I2284" s="6">
        <f t="shared" si="1158"/>
        <v>8.3346214860018072E-2</v>
      </c>
      <c r="J2284" s="6">
        <f t="shared" si="1159"/>
        <v>0.96594818513998193</v>
      </c>
      <c r="K2284" s="6">
        <f t="shared" si="1160"/>
        <v>9.040935352757476E-2</v>
      </c>
      <c r="L2284" s="94">
        <f t="shared" si="1161"/>
        <v>2.7449814456447218E-4</v>
      </c>
      <c r="M2284" s="94">
        <f t="shared" si="1164"/>
        <v>3.0236823731603424E-4</v>
      </c>
      <c r="N2284" s="6">
        <f t="shared" si="1151"/>
        <v>2.0190323365817725E-4</v>
      </c>
      <c r="O2284" s="6">
        <f t="shared" si="1165"/>
        <v>0.33244844609695556</v>
      </c>
      <c r="P2284" s="6">
        <f t="shared" si="1162"/>
        <v>0.33265034933061371</v>
      </c>
    </row>
    <row r="2285" spans="1:16" x14ac:dyDescent="0.25">
      <c r="A2285" s="33">
        <f t="shared" si="1152"/>
        <v>0.3288279775207083</v>
      </c>
      <c r="B2285" s="24">
        <f t="shared" si="1153"/>
        <v>5.1720224792917158E-3</v>
      </c>
      <c r="C2285" s="24">
        <f t="shared" si="1154"/>
        <v>0.49905019249904692</v>
      </c>
      <c r="D2285" s="24">
        <f t="shared" si="1155"/>
        <v>2.85282221865378E-4</v>
      </c>
      <c r="E2285" s="24">
        <f t="shared" si="1156"/>
        <v>8.7330800178134646E-2</v>
      </c>
      <c r="F2285" s="6">
        <f t="shared" si="1157"/>
        <v>0.49610688192591812</v>
      </c>
      <c r="G2285" s="94">
        <f t="shared" si="1163"/>
        <v>3.8217707809667209E-3</v>
      </c>
      <c r="H2285" s="6">
        <f t="shared" si="1150"/>
        <v>0.33264974830167504</v>
      </c>
      <c r="I2285" s="6">
        <f t="shared" si="1158"/>
        <v>8.3341382147340839E-2</v>
      </c>
      <c r="J2285" s="6">
        <f t="shared" si="1159"/>
        <v>0.96595301785265908</v>
      </c>
      <c r="K2285" s="6">
        <f t="shared" si="1160"/>
        <v>9.0408952158225545E-2</v>
      </c>
      <c r="L2285" s="94">
        <f t="shared" si="1161"/>
        <v>2.7449945959178703E-4</v>
      </c>
      <c r="M2285" s="94">
        <f t="shared" si="1164"/>
        <v>3.0236823731603424E-4</v>
      </c>
      <c r="N2285" s="6">
        <f t="shared" si="1151"/>
        <v>2.0190369391773745E-4</v>
      </c>
      <c r="O2285" s="6">
        <f t="shared" si="1165"/>
        <v>0.33244844609695556</v>
      </c>
      <c r="P2285" s="6">
        <f t="shared" si="1162"/>
        <v>0.33265034979087332</v>
      </c>
    </row>
    <row r="2286" spans="1:16" x14ac:dyDescent="0.25">
      <c r="A2286" s="33">
        <f t="shared" si="1152"/>
        <v>0.32882827826530747</v>
      </c>
      <c r="B2286" s="24">
        <f t="shared" si="1153"/>
        <v>5.171721734692547E-3</v>
      </c>
      <c r="C2286" s="24">
        <f t="shared" si="1154"/>
        <v>0.49903560706142436</v>
      </c>
      <c r="D2286" s="24">
        <f t="shared" si="1155"/>
        <v>2.852574170384607E-4</v>
      </c>
      <c r="E2286" s="24">
        <f t="shared" si="1156"/>
        <v>8.7330824982961561E-2</v>
      </c>
      <c r="F2286" s="6">
        <f t="shared" si="1157"/>
        <v>0.49610674101524493</v>
      </c>
      <c r="G2286" s="94">
        <f t="shared" si="1163"/>
        <v>3.8217686099498026E-3</v>
      </c>
      <c r="H2286" s="6">
        <f t="shared" si="1150"/>
        <v>0.33265004687525729</v>
      </c>
      <c r="I2286" s="6">
        <f t="shared" si="1158"/>
        <v>8.3338946379257872E-2</v>
      </c>
      <c r="J2286" s="6">
        <f t="shared" si="1159"/>
        <v>0.96595545362074209</v>
      </c>
      <c r="K2286" s="6">
        <f t="shared" si="1160"/>
        <v>9.0408749860684354E-2</v>
      </c>
      <c r="L2286" s="94">
        <f t="shared" si="1161"/>
        <v>2.7450012240878429E-4</v>
      </c>
      <c r="M2286" s="94">
        <f t="shared" si="1164"/>
        <v>3.0236823731603424E-4</v>
      </c>
      <c r="N2286" s="6">
        <f t="shared" si="1151"/>
        <v>2.0190392590368648E-4</v>
      </c>
      <c r="O2286" s="6">
        <f t="shared" si="1165"/>
        <v>0.33244844609695556</v>
      </c>
      <c r="P2286" s="6">
        <f t="shared" si="1162"/>
        <v>0.33265035002285925</v>
      </c>
    </row>
    <row r="2287" spans="1:16" x14ac:dyDescent="0.25">
      <c r="A2287" s="33">
        <f t="shared" si="1152"/>
        <v>0.32882842983910843</v>
      </c>
      <c r="B2287" s="24">
        <f t="shared" si="1153"/>
        <v>5.171570160891592E-3</v>
      </c>
      <c r="C2287" s="24">
        <f t="shared" si="1154"/>
        <v>0.49902825591429423</v>
      </c>
      <c r="D2287" s="24">
        <f t="shared" si="1155"/>
        <v>2.8524491579655825E-4</v>
      </c>
      <c r="E2287" s="24">
        <f t="shared" si="1156"/>
        <v>8.7330837484203463E-2</v>
      </c>
      <c r="F2287" s="6">
        <f t="shared" si="1157"/>
        <v>0.49610666999851638</v>
      </c>
      <c r="G2287" s="94">
        <f t="shared" si="1163"/>
        <v>3.8217675157921865E-3</v>
      </c>
      <c r="H2287" s="6">
        <f t="shared" si="1150"/>
        <v>0.33265019735490059</v>
      </c>
      <c r="I2287" s="6">
        <f t="shared" si="1158"/>
        <v>8.3337718737687139E-2</v>
      </c>
      <c r="J2287" s="6">
        <f t="shared" si="1159"/>
        <v>0.96595668126231282</v>
      </c>
      <c r="K2287" s="6">
        <f t="shared" si="1160"/>
        <v>9.0408647901352543E-2</v>
      </c>
      <c r="L2287" s="94">
        <f t="shared" si="1161"/>
        <v>2.7450045647787482E-4</v>
      </c>
      <c r="M2287" s="94">
        <f t="shared" si="1164"/>
        <v>3.0236823731603424E-4</v>
      </c>
      <c r="N2287" s="6">
        <f t="shared" si="1151"/>
        <v>2.0190404282786816E-4</v>
      </c>
      <c r="O2287" s="6">
        <f t="shared" si="1165"/>
        <v>0.33244844609695556</v>
      </c>
      <c r="P2287" s="6">
        <f t="shared" si="1162"/>
        <v>0.33265035013978345</v>
      </c>
    </row>
    <row r="2288" spans="1:16" x14ac:dyDescent="0.25">
      <c r="A2288" s="33">
        <f t="shared" si="1152"/>
        <v>0.32882850623154986</v>
      </c>
      <c r="B2288" s="24">
        <f t="shared" si="1153"/>
        <v>5.1714937684501638E-3</v>
      </c>
      <c r="C2288" s="24">
        <f t="shared" si="1154"/>
        <v>0.49902455093253373</v>
      </c>
      <c r="D2288" s="24">
        <f t="shared" si="1155"/>
        <v>2.852386153011876E-4</v>
      </c>
      <c r="E2288" s="24">
        <f t="shared" si="1156"/>
        <v>8.7330843784698825E-2</v>
      </c>
      <c r="F2288" s="6">
        <f t="shared" si="1157"/>
        <v>0.4961066342068346</v>
      </c>
      <c r="G2288" s="94">
        <f t="shared" si="1163"/>
        <v>3.8217669643483537E-3</v>
      </c>
      <c r="H2288" s="6">
        <f t="shared" si="1150"/>
        <v>0.33265027319589818</v>
      </c>
      <c r="I2288" s="6">
        <f t="shared" si="1158"/>
        <v>8.3337100005733133E-2</v>
      </c>
      <c r="J2288" s="6">
        <f t="shared" si="1159"/>
        <v>0.96595729999426683</v>
      </c>
      <c r="K2288" s="6">
        <f t="shared" si="1160"/>
        <v>9.040859651375599E-2</v>
      </c>
      <c r="L2288" s="94">
        <f t="shared" si="1161"/>
        <v>2.7450062485022961E-4</v>
      </c>
      <c r="M2288" s="94">
        <f t="shared" si="1164"/>
        <v>3.0236823731603424E-4</v>
      </c>
      <c r="N2288" s="6">
        <f t="shared" si="1151"/>
        <v>2.0190410175819235E-4</v>
      </c>
      <c r="O2288" s="6">
        <f t="shared" si="1165"/>
        <v>0.33244844609695556</v>
      </c>
      <c r="P2288" s="6">
        <f t="shared" si="1162"/>
        <v>0.33265035019871375</v>
      </c>
    </row>
    <row r="2289" spans="1:16" x14ac:dyDescent="0.25">
      <c r="A2289" s="33">
        <f t="shared" si="1152"/>
        <v>0.32882854473295764</v>
      </c>
      <c r="B2289" s="24">
        <f t="shared" si="1153"/>
        <v>5.1714552670423797E-3</v>
      </c>
      <c r="C2289" s="24">
        <f t="shared" si="1154"/>
        <v>0.49902268363007884</v>
      </c>
      <c r="D2289" s="24">
        <f t="shared" si="1155"/>
        <v>2.8523543990044333E-4</v>
      </c>
      <c r="E2289" s="24">
        <f t="shared" si="1156"/>
        <v>8.7330846960099573E-2</v>
      </c>
      <c r="F2289" s="6">
        <f t="shared" si="1157"/>
        <v>0.49610661616810681</v>
      </c>
      <c r="G2289" s="94">
        <f t="shared" si="1163"/>
        <v>3.8217666864249879E-3</v>
      </c>
      <c r="H2289" s="6">
        <f t="shared" si="1150"/>
        <v>0.33265031141938262</v>
      </c>
      <c r="I2289" s="6">
        <f t="shared" si="1158"/>
        <v>8.3336788166223169E-2</v>
      </c>
      <c r="J2289" s="6">
        <f t="shared" si="1159"/>
        <v>0.96595761183377682</v>
      </c>
      <c r="K2289" s="6">
        <f t="shared" si="1160"/>
        <v>9.0408570614512199E-2</v>
      </c>
      <c r="L2289" s="94">
        <f t="shared" si="1161"/>
        <v>2.7450070970986467E-4</v>
      </c>
      <c r="M2289" s="94">
        <f t="shared" si="1164"/>
        <v>3.0236823731603424E-4</v>
      </c>
      <c r="N2289" s="6">
        <f t="shared" si="1151"/>
        <v>2.0190413145906462E-4</v>
      </c>
      <c r="O2289" s="6">
        <f t="shared" si="1165"/>
        <v>0.33244844609695556</v>
      </c>
      <c r="P2289" s="6">
        <f t="shared" si="1162"/>
        <v>0.3326503502284146</v>
      </c>
    </row>
    <row r="2290" spans="1:16" x14ac:dyDescent="0.25">
      <c r="A2290" s="33">
        <f t="shared" si="1152"/>
        <v>0.32882856413747363</v>
      </c>
      <c r="B2290" s="24">
        <f t="shared" si="1153"/>
        <v>5.1714358625263857E-3</v>
      </c>
      <c r="C2290" s="24">
        <f t="shared" si="1154"/>
        <v>0.49902174251643494</v>
      </c>
      <c r="D2290" s="24">
        <f t="shared" si="1155"/>
        <v>2.8523383951883918E-4</v>
      </c>
      <c r="E2290" s="24">
        <f t="shared" si="1156"/>
        <v>8.7330848560481178E-2</v>
      </c>
      <c r="F2290" s="6">
        <f t="shared" si="1157"/>
        <v>0.49610660707670418</v>
      </c>
      <c r="G2290" s="94">
        <f t="shared" si="1163"/>
        <v>3.821766546353406E-3</v>
      </c>
      <c r="H2290" s="6">
        <f t="shared" si="1150"/>
        <v>0.33265033068382704</v>
      </c>
      <c r="I2290" s="6">
        <f t="shared" si="1158"/>
        <v>8.3336631000244646E-2</v>
      </c>
      <c r="J2290" s="6">
        <f t="shared" si="1159"/>
        <v>0.96595776899975527</v>
      </c>
      <c r="K2290" s="6">
        <f t="shared" si="1160"/>
        <v>9.0408557561384759E-2</v>
      </c>
      <c r="L2290" s="94">
        <f t="shared" si="1161"/>
        <v>2.7450075247890027E-4</v>
      </c>
      <c r="M2290" s="94">
        <f t="shared" si="1164"/>
        <v>3.0236823731603424E-4</v>
      </c>
      <c r="N2290" s="6">
        <f t="shared" si="1151"/>
        <v>2.0190414642822706E-4</v>
      </c>
      <c r="O2290" s="6">
        <f t="shared" si="1165"/>
        <v>0.33244844609695556</v>
      </c>
      <c r="P2290" s="6">
        <f t="shared" si="1162"/>
        <v>0.3326503502433838</v>
      </c>
    </row>
    <row r="2291" spans="1:16" x14ac:dyDescent="0.25">
      <c r="A2291" s="33">
        <f t="shared" si="1152"/>
        <v>0.32882857391725201</v>
      </c>
      <c r="B2291" s="24">
        <f t="shared" si="1153"/>
        <v>5.1714260827480096E-3</v>
      </c>
      <c r="C2291" s="24">
        <f t="shared" si="1154"/>
        <v>0.49902126819923698</v>
      </c>
      <c r="D2291" s="24">
        <f t="shared" si="1155"/>
        <v>2.8523303293568697E-4</v>
      </c>
      <c r="E2291" s="24">
        <f t="shared" si="1156"/>
        <v>8.7330849367064325E-2</v>
      </c>
      <c r="F2291" s="6">
        <f t="shared" si="1157"/>
        <v>0.49610660249468957</v>
      </c>
      <c r="G2291" s="94">
        <f t="shared" si="1163"/>
        <v>3.8217664757581355E-3</v>
      </c>
      <c r="H2291" s="6">
        <f t="shared" si="1150"/>
        <v>0.33265034039301017</v>
      </c>
      <c r="I2291" s="6">
        <f t="shared" si="1158"/>
        <v>8.3336551789272587E-2</v>
      </c>
      <c r="J2291" s="6">
        <f t="shared" si="1159"/>
        <v>0.96595784821072739</v>
      </c>
      <c r="K2291" s="6">
        <f t="shared" si="1160"/>
        <v>9.0408550982664385E-2</v>
      </c>
      <c r="L2291" s="94">
        <f t="shared" si="1161"/>
        <v>2.7450077403433132E-4</v>
      </c>
      <c r="M2291" s="94">
        <f t="shared" si="1164"/>
        <v>3.0236823731603424E-4</v>
      </c>
      <c r="N2291" s="6">
        <f t="shared" si="1151"/>
        <v>2.0190415397262793E-4</v>
      </c>
      <c r="O2291" s="6">
        <f t="shared" si="1165"/>
        <v>0.33244844609695556</v>
      </c>
      <c r="P2291" s="6">
        <f t="shared" si="1162"/>
        <v>0.33265035025092821</v>
      </c>
    </row>
    <row r="2292" spans="1:16" x14ac:dyDescent="0.25">
      <c r="A2292" s="33">
        <f t="shared" si="1152"/>
        <v>0.32882857884621103</v>
      </c>
      <c r="B2292" s="24">
        <f t="shared" si="1153"/>
        <v>5.1714211537889909E-3</v>
      </c>
      <c r="C2292" s="24">
        <f t="shared" si="1154"/>
        <v>0.49902102914559254</v>
      </c>
      <c r="D2292" s="24">
        <f t="shared" si="1155"/>
        <v>2.852326264221275E-4</v>
      </c>
      <c r="E2292" s="24">
        <f t="shared" si="1156"/>
        <v>8.7330849773577884E-2</v>
      </c>
      <c r="F2292" s="6">
        <f t="shared" si="1157"/>
        <v>0.49610660018537894</v>
      </c>
      <c r="G2292" s="94">
        <f t="shared" si="1163"/>
        <v>3.8217664401784999E-3</v>
      </c>
      <c r="H2292" s="6">
        <f t="shared" si="1150"/>
        <v>0.33265034528638954</v>
      </c>
      <c r="I2292" s="6">
        <f t="shared" si="1158"/>
        <v>8.3336511867313959E-2</v>
      </c>
      <c r="J2292" s="6">
        <f t="shared" si="1159"/>
        <v>0.96595788813268602</v>
      </c>
      <c r="K2292" s="6">
        <f t="shared" si="1160"/>
        <v>9.0408547667019973E-2</v>
      </c>
      <c r="L2292" s="94">
        <f t="shared" si="1161"/>
        <v>2.7450078489817315E-4</v>
      </c>
      <c r="M2292" s="94">
        <f t="shared" si="1164"/>
        <v>3.0236823731603424E-4</v>
      </c>
      <c r="N2292" s="6">
        <f t="shared" si="1151"/>
        <v>2.0190415777497257E-4</v>
      </c>
      <c r="O2292" s="6">
        <f t="shared" si="1165"/>
        <v>0.33244844609695556</v>
      </c>
      <c r="P2292" s="6">
        <f t="shared" si="1162"/>
        <v>0.33265035025473055</v>
      </c>
    </row>
    <row r="2293" spans="1:16" x14ac:dyDescent="0.25">
      <c r="A2293" s="33">
        <f t="shared" si="1152"/>
        <v>0.32882858133038151</v>
      </c>
      <c r="B2293" s="24">
        <f t="shared" si="1153"/>
        <v>5.1714186696185105E-3</v>
      </c>
      <c r="C2293" s="24">
        <f t="shared" si="1154"/>
        <v>0.49902090866371873</v>
      </c>
      <c r="D2293" s="24">
        <f t="shared" si="1155"/>
        <v>2.8523242154141647E-4</v>
      </c>
      <c r="E2293" s="24">
        <f t="shared" si="1156"/>
        <v>8.7330849978458594E-2</v>
      </c>
      <c r="F2293" s="6">
        <f t="shared" si="1157"/>
        <v>0.49610659902149845</v>
      </c>
      <c r="G2293" s="94">
        <f t="shared" si="1163"/>
        <v>3.8217664222465501E-3</v>
      </c>
      <c r="H2293" s="6">
        <f t="shared" si="1150"/>
        <v>0.33265034775262808</v>
      </c>
      <c r="I2293" s="6">
        <f t="shared" si="1158"/>
        <v>8.3336491746841032E-2</v>
      </c>
      <c r="J2293" s="6">
        <f t="shared" si="1159"/>
        <v>0.96595790825315897</v>
      </c>
      <c r="K2293" s="6">
        <f t="shared" si="1160"/>
        <v>9.0408545995951259E-2</v>
      </c>
      <c r="L2293" s="94">
        <f t="shared" si="1161"/>
        <v>2.7450079037349821E-4</v>
      </c>
      <c r="M2293" s="94">
        <f t="shared" si="1164"/>
        <v>3.0236823731603424E-4</v>
      </c>
      <c r="N2293" s="6">
        <f t="shared" si="1151"/>
        <v>2.0190415969133634E-4</v>
      </c>
      <c r="O2293" s="6">
        <f t="shared" si="1165"/>
        <v>0.33244844609695556</v>
      </c>
      <c r="P2293" s="6">
        <f t="shared" si="1162"/>
        <v>0.33265035025664691</v>
      </c>
    </row>
    <row r="2294" spans="1:16" x14ac:dyDescent="0.25">
      <c r="A2294" s="33">
        <f t="shared" si="1152"/>
        <v>0.32882858258239089</v>
      </c>
      <c r="B2294" s="24">
        <f t="shared" si="1153"/>
        <v>5.1714174176091254E-3</v>
      </c>
      <c r="C2294" s="24">
        <f t="shared" si="1154"/>
        <v>0.49902084794145196</v>
      </c>
      <c r="D2294" s="24">
        <f t="shared" si="1155"/>
        <v>2.8523231828259056E-4</v>
      </c>
      <c r="E2294" s="24">
        <f t="shared" si="1156"/>
        <v>8.7330850081717426E-2</v>
      </c>
      <c r="F2294" s="6">
        <f t="shared" si="1157"/>
        <v>0.49610659843490862</v>
      </c>
      <c r="G2294" s="94">
        <f t="shared" si="1163"/>
        <v>3.8217664132089387E-3</v>
      </c>
      <c r="H2294" s="6">
        <f t="shared" si="1150"/>
        <v>0.33265034899559981</v>
      </c>
      <c r="I2294" s="6">
        <f t="shared" si="1158"/>
        <v>8.3336481606222479E-2</v>
      </c>
      <c r="J2294" s="6">
        <f t="shared" si="1159"/>
        <v>0.96595791839377743</v>
      </c>
      <c r="K2294" s="6">
        <f t="shared" si="1160"/>
        <v>9.040854515374093E-2</v>
      </c>
      <c r="L2294" s="94">
        <f t="shared" si="1161"/>
        <v>2.7450079313303506E-4</v>
      </c>
      <c r="M2294" s="94">
        <f t="shared" si="1164"/>
        <v>3.0236823731603424E-4</v>
      </c>
      <c r="N2294" s="6">
        <f t="shared" si="1151"/>
        <v>2.0190416065717423E-4</v>
      </c>
      <c r="O2294" s="6">
        <f t="shared" si="1165"/>
        <v>0.33244844609695556</v>
      </c>
      <c r="P2294" s="6">
        <f t="shared" si="1162"/>
        <v>0.33265035025761275</v>
      </c>
    </row>
    <row r="2296" spans="1:16" x14ac:dyDescent="0.25">
      <c r="A2296" s="11" t="s">
        <v>75</v>
      </c>
      <c r="B2296" s="11"/>
      <c r="C2296" s="11"/>
      <c r="D2296" s="11"/>
      <c r="E2296" s="11"/>
      <c r="F2296">
        <f>F2263+1</f>
        <v>70</v>
      </c>
      <c r="G2296" t="s">
        <v>76</v>
      </c>
      <c r="H2296">
        <f>D$18/100</f>
        <v>0.7</v>
      </c>
      <c r="K2296" t="s">
        <v>15</v>
      </c>
    </row>
    <row r="2297" spans="1:16" x14ac:dyDescent="0.25">
      <c r="A2297" s="4" t="s">
        <v>82</v>
      </c>
      <c r="B2297" s="4" t="s">
        <v>185</v>
      </c>
      <c r="C2297" s="4" t="s">
        <v>186</v>
      </c>
      <c r="D2297" s="4" t="s">
        <v>187</v>
      </c>
      <c r="E2297" s="4" t="s">
        <v>188</v>
      </c>
      <c r="F2297" s="4" t="s">
        <v>79</v>
      </c>
      <c r="G2297" s="4" t="s">
        <v>81</v>
      </c>
      <c r="H2297" s="4" t="s">
        <v>84</v>
      </c>
      <c r="I2297" s="4" t="s">
        <v>60</v>
      </c>
      <c r="J2297" s="4" t="s">
        <v>190</v>
      </c>
      <c r="K2297" s="4" t="s">
        <v>86</v>
      </c>
      <c r="L2297" s="4" t="s">
        <v>88</v>
      </c>
      <c r="M2297" s="4" t="s">
        <v>88</v>
      </c>
      <c r="N2297" s="4" t="s">
        <v>90</v>
      </c>
      <c r="O2297" s="4" t="s">
        <v>92</v>
      </c>
      <c r="P2297" s="4" t="s">
        <v>92</v>
      </c>
    </row>
    <row r="2298" spans="1:16" x14ac:dyDescent="0.25">
      <c r="A2298" s="4" t="s">
        <v>77</v>
      </c>
      <c r="B2298" s="4" t="s">
        <v>10</v>
      </c>
      <c r="C2298" s="4" t="s">
        <v>57</v>
      </c>
      <c r="D2298" s="4" t="s">
        <v>59</v>
      </c>
      <c r="E2298" s="4" t="s">
        <v>189</v>
      </c>
      <c r="F2298" s="4" t="s">
        <v>78</v>
      </c>
      <c r="G2298" s="4" t="s">
        <v>80</v>
      </c>
      <c r="H2298" s="4" t="s">
        <v>83</v>
      </c>
      <c r="I2298" s="4" t="s">
        <v>61</v>
      </c>
      <c r="J2298" s="4" t="s">
        <v>191</v>
      </c>
      <c r="K2298" s="4" t="s">
        <v>85</v>
      </c>
      <c r="L2298" s="4" t="s">
        <v>87</v>
      </c>
      <c r="M2298" s="4" t="s">
        <v>28</v>
      </c>
      <c r="N2298" s="4" t="s">
        <v>89</v>
      </c>
      <c r="O2298" s="4" t="s">
        <v>32</v>
      </c>
      <c r="P2298" s="4" t="s">
        <v>91</v>
      </c>
    </row>
    <row r="2299" spans="1:16" x14ac:dyDescent="0.25">
      <c r="A2299" s="4" t="s">
        <v>0</v>
      </c>
      <c r="B2299" s="4" t="s">
        <v>0</v>
      </c>
      <c r="C2299" s="4" t="s">
        <v>97</v>
      </c>
      <c r="D2299" s="4" t="s">
        <v>17</v>
      </c>
      <c r="E2299" s="4" t="s">
        <v>17</v>
      </c>
      <c r="F2299" s="4" t="s">
        <v>22</v>
      </c>
      <c r="G2299" s="4" t="s">
        <v>0</v>
      </c>
      <c r="H2299" s="4" t="s">
        <v>0</v>
      </c>
      <c r="I2299" s="4" t="s">
        <v>0</v>
      </c>
      <c r="J2299" s="4" t="s">
        <v>0</v>
      </c>
      <c r="K2299" s="4" t="s">
        <v>0</v>
      </c>
      <c r="L2299" s="4" t="s">
        <v>20</v>
      </c>
      <c r="M2299" s="4" t="s">
        <v>20</v>
      </c>
      <c r="N2299" s="4" t="s">
        <v>0</v>
      </c>
      <c r="O2299" s="4" t="s">
        <v>0</v>
      </c>
      <c r="P2299" s="4" t="s">
        <v>0</v>
      </c>
    </row>
    <row r="2300" spans="1:16" x14ac:dyDescent="0.25">
      <c r="A2300" s="24">
        <v>0.2</v>
      </c>
      <c r="B2300" s="24">
        <f>IF(A2300&lt;0.167,A2300,2*0.167-A2300)</f>
        <v>0.13400000000000001</v>
      </c>
      <c r="C2300" s="24">
        <f>2*ACOS((0.167-B2300)/0.167)</f>
        <v>2.7437647987045688</v>
      </c>
      <c r="D2300" s="24">
        <f>0.167^2*(C2300-SIN(C2300))/2</f>
        <v>3.2858095406100046E-2</v>
      </c>
      <c r="E2300" s="24">
        <f>IF(A2300&lt;0.167,D2300,3.1416*(0.167)^2-D2300)</f>
        <v>5.4757986993899971E-2</v>
      </c>
      <c r="F2300" s="6">
        <f>$D$19/E2300</f>
        <v>0.7912162837048089</v>
      </c>
      <c r="G2300" s="94">
        <f>F2300^2/(2*32.2)</f>
        <v>9.7208572608641092E-3</v>
      </c>
      <c r="H2300" s="6">
        <f t="shared" ref="H2300:H2327" si="1166">A2300+G2300</f>
        <v>0.20972085726086412</v>
      </c>
      <c r="I2300" s="6">
        <f>0.167*C2300</f>
        <v>0.45820872138366303</v>
      </c>
      <c r="J2300" s="6">
        <f>IF(A2300&lt;0.167,I2300,(2*3.1416*0.167-I2300))</f>
        <v>0.59108567861633698</v>
      </c>
      <c r="K2300" s="6">
        <f>E2300/J2300</f>
        <v>9.2639678095537803E-2</v>
      </c>
      <c r="L2300" s="94">
        <f>($D$21^2)*(F2300^2)/(($D$20^2)*(K2300^1.333))</f>
        <v>6.7588190163551704E-4</v>
      </c>
      <c r="M2300" s="94">
        <f>D2283</f>
        <v>2.8542910525279364E-4</v>
      </c>
      <c r="N2300" s="6">
        <f t="shared" ref="N2300:N2327" si="1167">((M2300+L2300)/2)*D$30</f>
        <v>3.3645885241090871E-4</v>
      </c>
      <c r="O2300" s="6">
        <f>H2294</f>
        <v>0.33265034899559981</v>
      </c>
      <c r="P2300" s="6">
        <f>N2300+O2300</f>
        <v>0.33298680784801071</v>
      </c>
    </row>
    <row r="2301" spans="1:16" x14ac:dyDescent="0.25">
      <c r="A2301" s="33">
        <f t="shared" ref="A2301:A2327" si="1168">A2300+(P2300-H2300)/2</f>
        <v>0.26163297529357332</v>
      </c>
      <c r="B2301" s="24">
        <f t="shared" ref="B2301:B2327" si="1169">IF(A2301&lt;0.167,A2301,2*0.167-A2301)</f>
        <v>7.2367024706426697E-2</v>
      </c>
      <c r="C2301" s="24">
        <f t="shared" ref="C2301:C2327" si="1170">2*ACOS((0.167-B2301)/0.167)</f>
        <v>1.9366885909127383</v>
      </c>
      <c r="D2301" s="24">
        <f t="shared" ref="D2301:D2327" si="1171">0.167^2*(C2301-SIN(C2301))/2</f>
        <v>1.3984711679315686E-2</v>
      </c>
      <c r="E2301" s="24">
        <f t="shared" ref="E2301:E2327" si="1172">IF(A2301&lt;0.167,D2301,3.1416*(0.167)^2-D2301)</f>
        <v>7.3631370720684333E-2</v>
      </c>
      <c r="F2301" s="6">
        <f t="shared" ref="F2301:F2327" si="1173">$D$19/E2301</f>
        <v>0.58840967577286907</v>
      </c>
      <c r="G2301" s="94">
        <f>F2301^2/2/32.2</f>
        <v>5.3761792941480254E-3</v>
      </c>
      <c r="H2301" s="6">
        <f t="shared" si="1166"/>
        <v>0.26700915458772134</v>
      </c>
      <c r="I2301" s="6">
        <f t="shared" ref="I2301:I2327" si="1174">0.167*C2301</f>
        <v>0.3234269946824273</v>
      </c>
      <c r="J2301" s="6">
        <f t="shared" ref="J2301:J2327" si="1175">IF(A2301&lt;0.167,I2301,(2*3.1416*0.167-I2301))</f>
        <v>0.72586740531757266</v>
      </c>
      <c r="K2301" s="6">
        <f t="shared" ref="K2301:K2327" si="1176">E2301/J2301</f>
        <v>0.10143914739975138</v>
      </c>
      <c r="L2301" s="94">
        <f t="shared" ref="L2301:L2327" si="1177">($D$21^2)*(F2301^2)/(($D$20^2)*(K2301^1.333))</f>
        <v>3.3121377761825008E-4</v>
      </c>
      <c r="M2301" s="94">
        <f>M2300</f>
        <v>2.8542910525279364E-4</v>
      </c>
      <c r="N2301" s="6">
        <f t="shared" si="1167"/>
        <v>2.158250090048653E-4</v>
      </c>
      <c r="O2301" s="6">
        <f>O2300</f>
        <v>0.33265034899559981</v>
      </c>
      <c r="P2301" s="6">
        <f t="shared" ref="P2301:P2327" si="1178">N2301+O2301</f>
        <v>0.33286617400460466</v>
      </c>
    </row>
    <row r="2302" spans="1:16" x14ac:dyDescent="0.25">
      <c r="A2302" s="33">
        <f t="shared" si="1168"/>
        <v>0.29456148500201496</v>
      </c>
      <c r="B2302" s="24">
        <f t="shared" si="1169"/>
        <v>3.9438514997985064E-2</v>
      </c>
      <c r="C2302" s="24">
        <f t="shared" si="1170"/>
        <v>1.4031046604831816</v>
      </c>
      <c r="D2302" s="24">
        <f t="shared" si="1171"/>
        <v>5.8166970401407371E-3</v>
      </c>
      <c r="E2302" s="24">
        <f t="shared" si="1172"/>
        <v>8.1799385359859283E-2</v>
      </c>
      <c r="F2302" s="6">
        <f t="shared" si="1173"/>
        <v>0.52965448067694776</v>
      </c>
      <c r="G2302" s="94">
        <f t="shared" ref="G2302:G2327" si="1179">F2302^2/2/32.2</f>
        <v>4.3561159767261989E-3</v>
      </c>
      <c r="H2302" s="6">
        <f t="shared" si="1166"/>
        <v>0.29891760097874115</v>
      </c>
      <c r="I2302" s="6">
        <f t="shared" si="1174"/>
        <v>0.23431847830069133</v>
      </c>
      <c r="J2302" s="6">
        <f t="shared" si="1175"/>
        <v>0.81497592169930866</v>
      </c>
      <c r="K2302" s="6">
        <f t="shared" si="1176"/>
        <v>0.10037030933294219</v>
      </c>
      <c r="L2302" s="94">
        <f t="shared" si="1177"/>
        <v>2.7218633681418163E-4</v>
      </c>
      <c r="M2302" s="94">
        <f t="shared" ref="M2302:M2327" si="1180">M2301</f>
        <v>2.8542910525279364E-4</v>
      </c>
      <c r="N2302" s="6">
        <f t="shared" si="1167"/>
        <v>1.9516540472344133E-4</v>
      </c>
      <c r="O2302" s="6">
        <f t="shared" ref="O2302:O2327" si="1181">O2301</f>
        <v>0.33265034899559981</v>
      </c>
      <c r="P2302" s="6">
        <f t="shared" si="1178"/>
        <v>0.33284551440032323</v>
      </c>
    </row>
    <row r="2303" spans="1:16" x14ac:dyDescent="0.25">
      <c r="A2303" s="33">
        <f t="shared" si="1168"/>
        <v>0.31152544171280599</v>
      </c>
      <c r="B2303" s="24">
        <f t="shared" si="1169"/>
        <v>2.2474558287194024E-2</v>
      </c>
      <c r="C2303" s="24">
        <f t="shared" si="1170"/>
        <v>1.0496094213793246</v>
      </c>
      <c r="D2303" s="24">
        <f t="shared" si="1171"/>
        <v>2.5432063123611813E-3</v>
      </c>
      <c r="E2303" s="24">
        <f t="shared" si="1172"/>
        <v>8.5072876087638832E-2</v>
      </c>
      <c r="F2303" s="6">
        <f t="shared" si="1173"/>
        <v>0.50927408317355594</v>
      </c>
      <c r="G2303" s="94">
        <f t="shared" si="1179"/>
        <v>4.0273306178923284E-3</v>
      </c>
      <c r="H2303" s="6">
        <f t="shared" si="1166"/>
        <v>0.31555277233069834</v>
      </c>
      <c r="I2303" s="6">
        <f t="shared" si="1174"/>
        <v>0.1752847733703472</v>
      </c>
      <c r="J2303" s="6">
        <f t="shared" si="1175"/>
        <v>0.87400962662965276</v>
      </c>
      <c r="K2303" s="6">
        <f t="shared" si="1176"/>
        <v>9.7336314721951075E-2</v>
      </c>
      <c r="L2303" s="94">
        <f t="shared" si="1177"/>
        <v>2.6215222316791317E-4</v>
      </c>
      <c r="M2303" s="94">
        <f t="shared" si="1180"/>
        <v>2.8542910525279364E-4</v>
      </c>
      <c r="N2303" s="6">
        <f t="shared" si="1167"/>
        <v>1.9165346494724736E-4</v>
      </c>
      <c r="O2303" s="6">
        <f t="shared" si="1181"/>
        <v>0.33265034899559981</v>
      </c>
      <c r="P2303" s="6">
        <f t="shared" si="1178"/>
        <v>0.33284200246054707</v>
      </c>
    </row>
    <row r="2304" spans="1:16" x14ac:dyDescent="0.25">
      <c r="A2304" s="33">
        <f t="shared" si="1168"/>
        <v>0.32017005677773036</v>
      </c>
      <c r="B2304" s="24">
        <f t="shared" si="1169"/>
        <v>1.3829943222269658E-2</v>
      </c>
      <c r="C2304" s="24">
        <f t="shared" si="1170"/>
        <v>0.81967307255025146</v>
      </c>
      <c r="D2304" s="24">
        <f t="shared" si="1171"/>
        <v>1.2375788195562486E-3</v>
      </c>
      <c r="E2304" s="24">
        <f t="shared" si="1172"/>
        <v>8.6378503580443772E-2</v>
      </c>
      <c r="F2304" s="6">
        <f t="shared" si="1173"/>
        <v>0.5015763086486108</v>
      </c>
      <c r="G2304" s="94">
        <f t="shared" si="1179"/>
        <v>3.9065030030678025E-3</v>
      </c>
      <c r="H2304" s="6">
        <f t="shared" si="1166"/>
        <v>0.32407655978079819</v>
      </c>
      <c r="I2304" s="6">
        <f t="shared" si="1174"/>
        <v>0.13688540311589201</v>
      </c>
      <c r="J2304" s="6">
        <f t="shared" si="1175"/>
        <v>0.91240899688410793</v>
      </c>
      <c r="K2304" s="6">
        <f t="shared" si="1176"/>
        <v>9.4670815254373653E-2</v>
      </c>
      <c r="L2304" s="94">
        <f t="shared" si="1177"/>
        <v>2.6387532452996757E-4</v>
      </c>
      <c r="M2304" s="94">
        <f t="shared" si="1180"/>
        <v>2.8542910525279364E-4</v>
      </c>
      <c r="N2304" s="6">
        <f t="shared" si="1167"/>
        <v>1.9225655042396644E-4</v>
      </c>
      <c r="O2304" s="6">
        <f t="shared" si="1181"/>
        <v>0.33265034899559981</v>
      </c>
      <c r="P2304" s="6">
        <f t="shared" si="1178"/>
        <v>0.3328426055460238</v>
      </c>
    </row>
    <row r="2305" spans="1:16" x14ac:dyDescent="0.25">
      <c r="A2305" s="33">
        <f t="shared" si="1168"/>
        <v>0.32455307966034319</v>
      </c>
      <c r="B2305" s="24">
        <f t="shared" si="1169"/>
        <v>9.446920339656828E-3</v>
      </c>
      <c r="C2305" s="24">
        <f t="shared" si="1170"/>
        <v>0.67592845872082963</v>
      </c>
      <c r="D2305" s="24">
        <f t="shared" si="1171"/>
        <v>7.014997877389335E-4</v>
      </c>
      <c r="E2305" s="24">
        <f t="shared" si="1172"/>
        <v>8.6914582612261079E-2</v>
      </c>
      <c r="F2305" s="6">
        <f t="shared" si="1173"/>
        <v>0.49848264434232997</v>
      </c>
      <c r="G2305" s="94">
        <f t="shared" si="1179"/>
        <v>3.8584619054428857E-3</v>
      </c>
      <c r="H2305" s="6">
        <f t="shared" si="1166"/>
        <v>0.32841154156578606</v>
      </c>
      <c r="I2305" s="6">
        <f t="shared" si="1174"/>
        <v>0.11288005260637855</v>
      </c>
      <c r="J2305" s="6">
        <f t="shared" si="1175"/>
        <v>0.93641434739362139</v>
      </c>
      <c r="K2305" s="6">
        <f t="shared" si="1176"/>
        <v>9.2816372211912052E-2</v>
      </c>
      <c r="L2305" s="94">
        <f t="shared" si="1177"/>
        <v>2.6759459719376548E-4</v>
      </c>
      <c r="M2305" s="94">
        <f t="shared" si="1180"/>
        <v>2.8542910525279364E-4</v>
      </c>
      <c r="N2305" s="6">
        <f t="shared" si="1167"/>
        <v>1.9355829585629571E-4</v>
      </c>
      <c r="O2305" s="6">
        <f t="shared" si="1181"/>
        <v>0.33265034899559981</v>
      </c>
      <c r="P2305" s="6">
        <f t="shared" si="1178"/>
        <v>0.33284390729145613</v>
      </c>
    </row>
    <row r="2306" spans="1:16" x14ac:dyDescent="0.25">
      <c r="A2306" s="33">
        <f t="shared" si="1168"/>
        <v>0.32676926252317823</v>
      </c>
      <c r="B2306" s="24">
        <f t="shared" si="1169"/>
        <v>7.2307374768217914E-3</v>
      </c>
      <c r="C2306" s="24">
        <f t="shared" si="1170"/>
        <v>0.59068731566010602</v>
      </c>
      <c r="D2306" s="24">
        <f t="shared" si="1171"/>
        <v>4.7070085983410003E-4</v>
      </c>
      <c r="E2306" s="24">
        <f t="shared" si="1172"/>
        <v>8.714538154016592E-2</v>
      </c>
      <c r="F2306" s="6">
        <f t="shared" si="1173"/>
        <v>0.49716244517789859</v>
      </c>
      <c r="G2306" s="94">
        <f t="shared" si="1179"/>
        <v>3.8380511940258851E-3</v>
      </c>
      <c r="H2306" s="6">
        <f t="shared" si="1166"/>
        <v>0.33060731371720409</v>
      </c>
      <c r="I2306" s="6">
        <f t="shared" si="1174"/>
        <v>9.8644781715237717E-2</v>
      </c>
      <c r="J2306" s="6">
        <f t="shared" si="1175"/>
        <v>0.95064961828476224</v>
      </c>
      <c r="K2306" s="6">
        <f t="shared" si="1176"/>
        <v>9.1669296304352971E-2</v>
      </c>
      <c r="L2306" s="94">
        <f t="shared" si="1177"/>
        <v>2.7062817562551866E-4</v>
      </c>
      <c r="M2306" s="94">
        <f t="shared" si="1180"/>
        <v>2.8542910525279364E-4</v>
      </c>
      <c r="N2306" s="6">
        <f t="shared" si="1167"/>
        <v>1.9462004830740932E-4</v>
      </c>
      <c r="O2306" s="6">
        <f t="shared" si="1181"/>
        <v>0.33265034899559981</v>
      </c>
      <c r="P2306" s="6">
        <f t="shared" si="1178"/>
        <v>0.3328449690439072</v>
      </c>
    </row>
    <row r="2307" spans="1:16" x14ac:dyDescent="0.25">
      <c r="A2307" s="33">
        <f t="shared" si="1168"/>
        <v>0.32788809018652976</v>
      </c>
      <c r="B2307" s="24">
        <f t="shared" si="1169"/>
        <v>6.1119098134702621E-3</v>
      </c>
      <c r="C2307" s="24">
        <f t="shared" si="1170"/>
        <v>0.54276113223064248</v>
      </c>
      <c r="D2307" s="24">
        <f t="shared" si="1171"/>
        <v>3.6616662235875201E-4</v>
      </c>
      <c r="E2307" s="24">
        <f t="shared" si="1172"/>
        <v>8.7249915777641268E-2</v>
      </c>
      <c r="F2307" s="6">
        <f t="shared" si="1173"/>
        <v>0.49656679420626326</v>
      </c>
      <c r="G2307" s="94">
        <f t="shared" si="1179"/>
        <v>3.8288599550975991E-3</v>
      </c>
      <c r="H2307" s="6">
        <f t="shared" si="1166"/>
        <v>0.33171695014162733</v>
      </c>
      <c r="I2307" s="6">
        <f t="shared" si="1174"/>
        <v>9.0641109082517296E-2</v>
      </c>
      <c r="J2307" s="6">
        <f t="shared" si="1175"/>
        <v>0.95865329091748264</v>
      </c>
      <c r="K2307" s="6">
        <f t="shared" si="1176"/>
        <v>9.101300397575271E-2</v>
      </c>
      <c r="L2307" s="94">
        <f t="shared" si="1177"/>
        <v>2.725783048521297E-4</v>
      </c>
      <c r="M2307" s="94">
        <f t="shared" si="1180"/>
        <v>2.8542910525279364E-4</v>
      </c>
      <c r="N2307" s="6">
        <f t="shared" si="1167"/>
        <v>1.9530259353672317E-4</v>
      </c>
      <c r="O2307" s="6">
        <f t="shared" si="1181"/>
        <v>0.33265034899559981</v>
      </c>
      <c r="P2307" s="6">
        <f t="shared" si="1178"/>
        <v>0.33284565158913654</v>
      </c>
    </row>
    <row r="2308" spans="1:16" x14ac:dyDescent="0.25">
      <c r="A2308" s="33">
        <f t="shared" si="1168"/>
        <v>0.32845244091028436</v>
      </c>
      <c r="B2308" s="24">
        <f t="shared" si="1169"/>
        <v>5.547559089715659E-3</v>
      </c>
      <c r="C2308" s="24">
        <f t="shared" si="1170"/>
        <v>0.51694858218557238</v>
      </c>
      <c r="D2308" s="24">
        <f t="shared" si="1171"/>
        <v>3.1680275837510526E-4</v>
      </c>
      <c r="E2308" s="24">
        <f t="shared" si="1172"/>
        <v>8.7299279641624913E-2</v>
      </c>
      <c r="F2308" s="6">
        <f t="shared" si="1173"/>
        <v>0.49628600774629911</v>
      </c>
      <c r="G2308" s="94">
        <f t="shared" si="1179"/>
        <v>3.8245310789558951E-3</v>
      </c>
      <c r="H2308" s="6">
        <f t="shared" si="1166"/>
        <v>0.33227697198924028</v>
      </c>
      <c r="I2308" s="6">
        <f t="shared" si="1174"/>
        <v>8.633041322499059E-2</v>
      </c>
      <c r="J2308" s="6">
        <f t="shared" si="1175"/>
        <v>0.96296398677500938</v>
      </c>
      <c r="K2308" s="6">
        <f t="shared" si="1176"/>
        <v>9.0656847857823214E-2</v>
      </c>
      <c r="L2308" s="94">
        <f t="shared" si="1177"/>
        <v>2.7369689921748132E-4</v>
      </c>
      <c r="M2308" s="94">
        <f t="shared" si="1180"/>
        <v>2.8542910525279364E-4</v>
      </c>
      <c r="N2308" s="6">
        <f t="shared" si="1167"/>
        <v>1.956941015645962E-4</v>
      </c>
      <c r="O2308" s="6">
        <f t="shared" si="1181"/>
        <v>0.33265034899559981</v>
      </c>
      <c r="P2308" s="6">
        <f t="shared" si="1178"/>
        <v>0.33284604309716442</v>
      </c>
    </row>
    <row r="2309" spans="1:16" x14ac:dyDescent="0.25">
      <c r="A2309" s="33">
        <f t="shared" si="1168"/>
        <v>0.32873697646424643</v>
      </c>
      <c r="B2309" s="24">
        <f t="shared" si="1169"/>
        <v>5.2630235357535859E-3</v>
      </c>
      <c r="C2309" s="24">
        <f t="shared" si="1170"/>
        <v>0.50344453595706007</v>
      </c>
      <c r="D2309" s="24">
        <f t="shared" si="1171"/>
        <v>2.9282031549726162E-4</v>
      </c>
      <c r="E2309" s="24">
        <f t="shared" si="1172"/>
        <v>8.7323262084502751E-2</v>
      </c>
      <c r="F2309" s="6">
        <f t="shared" si="1173"/>
        <v>0.49614970785841439</v>
      </c>
      <c r="G2309" s="94">
        <f t="shared" si="1179"/>
        <v>3.8224306305588499E-3</v>
      </c>
      <c r="H2309" s="6">
        <f t="shared" si="1166"/>
        <v>0.3325594070948053</v>
      </c>
      <c r="I2309" s="6">
        <f t="shared" si="1174"/>
        <v>8.4075237504829037E-2</v>
      </c>
      <c r="J2309" s="6">
        <f t="shared" si="1175"/>
        <v>0.96521916249517092</v>
      </c>
      <c r="K2309" s="6">
        <f t="shared" si="1176"/>
        <v>9.0469880289948804E-2</v>
      </c>
      <c r="L2309" s="94">
        <f t="shared" si="1177"/>
        <v>2.7430041310595732E-4</v>
      </c>
      <c r="M2309" s="94">
        <f t="shared" si="1180"/>
        <v>2.8542910525279364E-4</v>
      </c>
      <c r="N2309" s="6">
        <f t="shared" si="1167"/>
        <v>1.9590533142556285E-4</v>
      </c>
      <c r="O2309" s="6">
        <f t="shared" si="1181"/>
        <v>0.33265034899559981</v>
      </c>
      <c r="P2309" s="6">
        <f t="shared" si="1178"/>
        <v>0.33284625432702536</v>
      </c>
    </row>
    <row r="2310" spans="1:16" x14ac:dyDescent="0.25">
      <c r="A2310" s="33">
        <f t="shared" si="1168"/>
        <v>0.32888040008035646</v>
      </c>
      <c r="B2310" s="24">
        <f t="shared" si="1169"/>
        <v>5.1195999196435582E-3</v>
      </c>
      <c r="C2310" s="24">
        <f t="shared" si="1170"/>
        <v>0.49650147911589704</v>
      </c>
      <c r="D2310" s="24">
        <f t="shared" si="1171"/>
        <v>2.8096925276388426E-4</v>
      </c>
      <c r="E2310" s="24">
        <f t="shared" si="1172"/>
        <v>8.7335113147236132E-2</v>
      </c>
      <c r="F2310" s="6">
        <f t="shared" si="1173"/>
        <v>0.49608238211621186</v>
      </c>
      <c r="G2310" s="94">
        <f t="shared" si="1179"/>
        <v>3.8213933205915405E-3</v>
      </c>
      <c r="H2310" s="6">
        <f t="shared" si="1166"/>
        <v>0.33270179340094802</v>
      </c>
      <c r="I2310" s="6">
        <f t="shared" si="1174"/>
        <v>8.291574701235481E-2</v>
      </c>
      <c r="J2310" s="6">
        <f t="shared" si="1175"/>
        <v>0.96637865298764514</v>
      </c>
      <c r="K2310" s="6">
        <f t="shared" si="1176"/>
        <v>9.0373595150546729E-2</v>
      </c>
      <c r="L2310" s="94">
        <f t="shared" si="1177"/>
        <v>2.7461549830050202E-4</v>
      </c>
      <c r="M2310" s="94">
        <f t="shared" si="1180"/>
        <v>2.8542910525279364E-4</v>
      </c>
      <c r="N2310" s="6">
        <f t="shared" si="1167"/>
        <v>1.9601561124365347E-4</v>
      </c>
      <c r="O2310" s="6">
        <f t="shared" si="1181"/>
        <v>0.33265034899559981</v>
      </c>
      <c r="P2310" s="6">
        <f t="shared" si="1178"/>
        <v>0.33284636460684347</v>
      </c>
    </row>
    <row r="2311" spans="1:16" x14ac:dyDescent="0.25">
      <c r="A2311" s="33">
        <f t="shared" si="1168"/>
        <v>0.32895268568330416</v>
      </c>
      <c r="B2311" s="24">
        <f t="shared" si="1169"/>
        <v>5.0473143166958612E-3</v>
      </c>
      <c r="C2311" s="24">
        <f t="shared" si="1170"/>
        <v>0.49296588762854698</v>
      </c>
      <c r="D2311" s="24">
        <f t="shared" si="1171"/>
        <v>2.7505767644175118E-4</v>
      </c>
      <c r="E2311" s="24">
        <f t="shared" si="1172"/>
        <v>8.7341024723558272E-2</v>
      </c>
      <c r="F2311" s="6">
        <f t="shared" si="1173"/>
        <v>0.49604880535347945</v>
      </c>
      <c r="G2311" s="94">
        <f t="shared" si="1179"/>
        <v>3.8208760449163683E-3</v>
      </c>
      <c r="H2311" s="6">
        <f t="shared" si="1166"/>
        <v>0.33277356172822053</v>
      </c>
      <c r="I2311" s="6">
        <f t="shared" si="1174"/>
        <v>8.2325303233967348E-2</v>
      </c>
      <c r="J2311" s="6">
        <f t="shared" si="1175"/>
        <v>0.9669690967660326</v>
      </c>
      <c r="K2311" s="6">
        <f t="shared" si="1176"/>
        <v>9.0324525381074577E-2</v>
      </c>
      <c r="L2311" s="94">
        <f t="shared" si="1177"/>
        <v>2.7477718392391828E-4</v>
      </c>
      <c r="M2311" s="94">
        <f t="shared" si="1180"/>
        <v>2.8542910525279364E-4</v>
      </c>
      <c r="N2311" s="6">
        <f t="shared" si="1167"/>
        <v>1.9607220121184917E-4</v>
      </c>
      <c r="O2311" s="6">
        <f t="shared" si="1181"/>
        <v>0.33265034899559981</v>
      </c>
      <c r="P2311" s="6">
        <f t="shared" si="1178"/>
        <v>0.33284642119681168</v>
      </c>
    </row>
    <row r="2312" spans="1:16" x14ac:dyDescent="0.25">
      <c r="A2312" s="33">
        <f t="shared" si="1168"/>
        <v>0.32898911541759973</v>
      </c>
      <c r="B2312" s="24">
        <f t="shared" si="1169"/>
        <v>5.0108845824002879E-3</v>
      </c>
      <c r="C2312" s="24">
        <f t="shared" si="1170"/>
        <v>0.49117461021176245</v>
      </c>
      <c r="D2312" s="24">
        <f t="shared" si="1171"/>
        <v>2.7209414452830319E-4</v>
      </c>
      <c r="E2312" s="24">
        <f t="shared" si="1172"/>
        <v>8.7343988255471711E-2</v>
      </c>
      <c r="F2312" s="6">
        <f t="shared" si="1173"/>
        <v>0.4960319746992507</v>
      </c>
      <c r="G2312" s="94">
        <f t="shared" si="1179"/>
        <v>3.8206167690068025E-3</v>
      </c>
      <c r="H2312" s="6">
        <f t="shared" si="1166"/>
        <v>0.33280973218660653</v>
      </c>
      <c r="I2312" s="6">
        <f t="shared" si="1174"/>
        <v>8.202615990536434E-2</v>
      </c>
      <c r="J2312" s="6">
        <f t="shared" si="1175"/>
        <v>0.96726824009463563</v>
      </c>
      <c r="K2312" s="6">
        <f t="shared" si="1176"/>
        <v>9.0299654878491772E-2</v>
      </c>
      <c r="L2312" s="94">
        <f t="shared" si="1177"/>
        <v>2.7485941693184356E-4</v>
      </c>
      <c r="M2312" s="94">
        <f t="shared" si="1180"/>
        <v>2.8542910525279364E-4</v>
      </c>
      <c r="N2312" s="6">
        <f t="shared" si="1167"/>
        <v>1.9610098276462304E-4</v>
      </c>
      <c r="O2312" s="6">
        <f t="shared" si="1181"/>
        <v>0.33265034899559981</v>
      </c>
      <c r="P2312" s="6">
        <f t="shared" si="1178"/>
        <v>0.33284644997836443</v>
      </c>
    </row>
    <row r="2313" spans="1:16" x14ac:dyDescent="0.25">
      <c r="A2313" s="33">
        <f t="shared" si="1168"/>
        <v>0.32900747431347865</v>
      </c>
      <c r="B2313" s="24">
        <f t="shared" si="1169"/>
        <v>4.9925256865213652E-3</v>
      </c>
      <c r="C2313" s="24">
        <f t="shared" si="1170"/>
        <v>0.49026945955818668</v>
      </c>
      <c r="D2313" s="24">
        <f t="shared" si="1171"/>
        <v>2.7060467247937852E-4</v>
      </c>
      <c r="E2313" s="24">
        <f t="shared" si="1172"/>
        <v>8.7345477727520632E-2</v>
      </c>
      <c r="F2313" s="6">
        <f t="shared" si="1173"/>
        <v>0.49602351603852884</v>
      </c>
      <c r="G2313" s="94">
        <f t="shared" si="1179"/>
        <v>3.8204864668202588E-3</v>
      </c>
      <c r="H2313" s="6">
        <f t="shared" si="1166"/>
        <v>0.33282796078029891</v>
      </c>
      <c r="I2313" s="6">
        <f t="shared" si="1174"/>
        <v>8.1874999746217175E-2</v>
      </c>
      <c r="J2313" s="6">
        <f t="shared" si="1175"/>
        <v>0.96741940025378281</v>
      </c>
      <c r="K2313" s="6">
        <f t="shared" si="1176"/>
        <v>9.0287085109733503E-2</v>
      </c>
      <c r="L2313" s="94">
        <f t="shared" si="1177"/>
        <v>2.7490105077555518E-4</v>
      </c>
      <c r="M2313" s="94">
        <f t="shared" si="1180"/>
        <v>2.8542910525279364E-4</v>
      </c>
      <c r="N2313" s="6">
        <f t="shared" si="1167"/>
        <v>1.9611555460992208E-4</v>
      </c>
      <c r="O2313" s="6">
        <f t="shared" si="1181"/>
        <v>0.33265034899559981</v>
      </c>
      <c r="P2313" s="6">
        <f t="shared" si="1178"/>
        <v>0.33284646455020972</v>
      </c>
    </row>
    <row r="2314" spans="1:16" x14ac:dyDescent="0.25">
      <c r="A2314" s="33">
        <f t="shared" si="1168"/>
        <v>0.32901672619843403</v>
      </c>
      <c r="B2314" s="24">
        <f t="shared" si="1169"/>
        <v>4.9832738015659905E-3</v>
      </c>
      <c r="C2314" s="24">
        <f t="shared" si="1170"/>
        <v>0.48981269176656905</v>
      </c>
      <c r="D2314" s="24">
        <f t="shared" si="1171"/>
        <v>2.6985508038685787E-4</v>
      </c>
      <c r="E2314" s="24">
        <f t="shared" si="1172"/>
        <v>8.7346227319613154E-2</v>
      </c>
      <c r="F2314" s="6">
        <f t="shared" si="1173"/>
        <v>0.49601925923984691</v>
      </c>
      <c r="G2314" s="94">
        <f t="shared" si="1179"/>
        <v>3.8204208934292925E-3</v>
      </c>
      <c r="H2314" s="6">
        <f t="shared" si="1166"/>
        <v>0.33283714709186329</v>
      </c>
      <c r="I2314" s="6">
        <f t="shared" si="1174"/>
        <v>8.1798719525017036E-2</v>
      </c>
      <c r="J2314" s="6">
        <f t="shared" si="1175"/>
        <v>0.96749568047498291</v>
      </c>
      <c r="K2314" s="6">
        <f t="shared" si="1176"/>
        <v>9.0280741384531391E-2</v>
      </c>
      <c r="L2314" s="94">
        <f t="shared" si="1177"/>
        <v>2.7492208106561687E-4</v>
      </c>
      <c r="M2314" s="94">
        <f>M2306</f>
        <v>2.8542910525279364E-4</v>
      </c>
      <c r="N2314" s="6">
        <f t="shared" si="1167"/>
        <v>1.9612291521144368E-4</v>
      </c>
      <c r="O2314" s="6">
        <f>O2306</f>
        <v>0.33265034899559981</v>
      </c>
      <c r="P2314" s="6">
        <f t="shared" si="1178"/>
        <v>0.33284647191081124</v>
      </c>
    </row>
    <row r="2315" spans="1:16" x14ac:dyDescent="0.25">
      <c r="A2315" s="33">
        <f t="shared" si="1168"/>
        <v>0.32902138860790797</v>
      </c>
      <c r="B2315" s="24">
        <f t="shared" si="1169"/>
        <v>4.9786113920920472E-3</v>
      </c>
      <c r="C2315" s="24">
        <f t="shared" si="1170"/>
        <v>0.48958234924077271</v>
      </c>
      <c r="D2315" s="24">
        <f t="shared" si="1171"/>
        <v>2.6947758930200775E-4</v>
      </c>
      <c r="E2315" s="24">
        <f t="shared" si="1172"/>
        <v>8.7346604810698003E-2</v>
      </c>
      <c r="F2315" s="6">
        <f t="shared" si="1173"/>
        <v>0.4960171155635279</v>
      </c>
      <c r="G2315" s="94">
        <f t="shared" si="1179"/>
        <v>3.8203878716143195E-3</v>
      </c>
      <c r="H2315" s="6">
        <f t="shared" si="1166"/>
        <v>0.33284177647952229</v>
      </c>
      <c r="I2315" s="6">
        <f t="shared" si="1174"/>
        <v>8.1760252323209048E-2</v>
      </c>
      <c r="J2315" s="6">
        <f t="shared" si="1175"/>
        <v>0.96753414767679091</v>
      </c>
      <c r="K2315" s="6">
        <f t="shared" si="1176"/>
        <v>9.0277542162652977E-2</v>
      </c>
      <c r="L2315" s="94">
        <f t="shared" si="1177"/>
        <v>2.7493269160788769E-4</v>
      </c>
      <c r="M2315" s="94">
        <f t="shared" si="1180"/>
        <v>2.8542910525279364E-4</v>
      </c>
      <c r="N2315" s="6">
        <f t="shared" si="1167"/>
        <v>1.9612662890123843E-4</v>
      </c>
      <c r="O2315" s="6">
        <f t="shared" si="1181"/>
        <v>0.33265034899559981</v>
      </c>
      <c r="P2315" s="6">
        <f t="shared" si="1178"/>
        <v>0.33284647562450104</v>
      </c>
    </row>
    <row r="2316" spans="1:16" x14ac:dyDescent="0.25">
      <c r="A2316" s="33">
        <f t="shared" si="1168"/>
        <v>0.32902373818039732</v>
      </c>
      <c r="B2316" s="24">
        <f t="shared" si="1169"/>
        <v>4.9762618196027009E-3</v>
      </c>
      <c r="C2316" s="24">
        <f t="shared" si="1170"/>
        <v>0.48946623028073732</v>
      </c>
      <c r="D2316" s="24">
        <f t="shared" si="1171"/>
        <v>2.6928742256590094E-4</v>
      </c>
      <c r="E2316" s="24">
        <f t="shared" si="1172"/>
        <v>8.7346794977434111E-2</v>
      </c>
      <c r="F2316" s="6">
        <f t="shared" si="1173"/>
        <v>0.49601603566178742</v>
      </c>
      <c r="G2316" s="94">
        <f t="shared" si="1179"/>
        <v>3.820371236547136E-3</v>
      </c>
      <c r="H2316" s="6">
        <f t="shared" si="1166"/>
        <v>0.33284410941694448</v>
      </c>
      <c r="I2316" s="6">
        <f t="shared" si="1174"/>
        <v>8.1740860456883141E-2</v>
      </c>
      <c r="J2316" s="6">
        <f t="shared" si="1175"/>
        <v>0.96755353954311685</v>
      </c>
      <c r="K2316" s="6">
        <f t="shared" si="1176"/>
        <v>9.0275929349273698E-2</v>
      </c>
      <c r="L2316" s="94">
        <f t="shared" si="1177"/>
        <v>2.7493804185998641E-4</v>
      </c>
      <c r="M2316" s="94">
        <f t="shared" si="1180"/>
        <v>2.8542910525279364E-4</v>
      </c>
      <c r="N2316" s="6">
        <f t="shared" si="1167"/>
        <v>1.96128501489473E-4</v>
      </c>
      <c r="O2316" s="6">
        <f t="shared" si="1181"/>
        <v>0.33265034899559981</v>
      </c>
      <c r="P2316" s="6">
        <f t="shared" si="1178"/>
        <v>0.33284647749708929</v>
      </c>
    </row>
    <row r="2317" spans="1:16" x14ac:dyDescent="0.25">
      <c r="A2317" s="33">
        <f t="shared" si="1168"/>
        <v>0.32902492222046975</v>
      </c>
      <c r="B2317" s="24">
        <f t="shared" si="1169"/>
        <v>4.9750777795302681E-3</v>
      </c>
      <c r="C2317" s="24">
        <f t="shared" si="1170"/>
        <v>0.48940770323341187</v>
      </c>
      <c r="D2317" s="24">
        <f t="shared" si="1171"/>
        <v>2.6919160697575487E-4</v>
      </c>
      <c r="E2317" s="24">
        <f t="shared" si="1172"/>
        <v>8.7346890793024268E-2</v>
      </c>
      <c r="F2317" s="6">
        <f t="shared" si="1173"/>
        <v>0.49601549155462171</v>
      </c>
      <c r="G2317" s="94">
        <f t="shared" si="1179"/>
        <v>3.8203628550026862E-3</v>
      </c>
      <c r="H2317" s="6">
        <f t="shared" si="1166"/>
        <v>0.33284528507547245</v>
      </c>
      <c r="I2317" s="6">
        <f t="shared" si="1174"/>
        <v>8.1731086439979783E-2</v>
      </c>
      <c r="J2317" s="6">
        <f t="shared" si="1175"/>
        <v>0.96756331356002012</v>
      </c>
      <c r="K2317" s="6">
        <f t="shared" si="1176"/>
        <v>9.0275116438264941E-2</v>
      </c>
      <c r="L2317" s="94">
        <f t="shared" si="1177"/>
        <v>2.7494073886633215E-4</v>
      </c>
      <c r="M2317" s="94">
        <f t="shared" si="1180"/>
        <v>2.8542910525279364E-4</v>
      </c>
      <c r="N2317" s="6">
        <f t="shared" si="1167"/>
        <v>1.9612944544169399E-4</v>
      </c>
      <c r="O2317" s="6">
        <f t="shared" si="1181"/>
        <v>0.33265034899559981</v>
      </c>
      <c r="P2317" s="6">
        <f t="shared" si="1178"/>
        <v>0.33284647844104148</v>
      </c>
    </row>
    <row r="2318" spans="1:16" x14ac:dyDescent="0.25">
      <c r="A2318" s="33">
        <f t="shared" si="1168"/>
        <v>0.32902551890325427</v>
      </c>
      <c r="B2318" s="24">
        <f t="shared" si="1169"/>
        <v>4.9744810967457531E-3</v>
      </c>
      <c r="C2318" s="24">
        <f t="shared" si="1170"/>
        <v>0.48937820663103215</v>
      </c>
      <c r="D2318" s="24">
        <f t="shared" si="1171"/>
        <v>2.6914332611399779E-4</v>
      </c>
      <c r="E2318" s="24">
        <f t="shared" si="1172"/>
        <v>8.7346939073886021E-2</v>
      </c>
      <c r="F2318" s="6">
        <f t="shared" si="1173"/>
        <v>0.49601521738296067</v>
      </c>
      <c r="G2318" s="94">
        <f t="shared" si="1179"/>
        <v>3.8203586316066106E-3</v>
      </c>
      <c r="H2318" s="6">
        <f t="shared" si="1166"/>
        <v>0.33284587753486089</v>
      </c>
      <c r="I2318" s="6">
        <f t="shared" si="1174"/>
        <v>8.1726160507382378E-2</v>
      </c>
      <c r="J2318" s="6">
        <f t="shared" si="1175"/>
        <v>0.96756823949261761</v>
      </c>
      <c r="K2318" s="6">
        <f t="shared" si="1176"/>
        <v>9.0274706742844116E-2</v>
      </c>
      <c r="L2318" s="94">
        <f t="shared" si="1177"/>
        <v>2.7494209819564608E-4</v>
      </c>
      <c r="M2318" s="94">
        <f t="shared" si="1180"/>
        <v>2.8542910525279364E-4</v>
      </c>
      <c r="N2318" s="6">
        <f t="shared" si="1167"/>
        <v>1.9612992120695392E-4</v>
      </c>
      <c r="O2318" s="6">
        <f t="shared" si="1181"/>
        <v>0.33265034899559981</v>
      </c>
      <c r="P2318" s="6">
        <f t="shared" si="1178"/>
        <v>0.33284647891680674</v>
      </c>
    </row>
    <row r="2319" spans="1:16" x14ac:dyDescent="0.25">
      <c r="A2319" s="33">
        <f t="shared" si="1168"/>
        <v>0.32902581959422716</v>
      </c>
      <c r="B2319" s="24">
        <f t="shared" si="1169"/>
        <v>4.9741804057728545E-3</v>
      </c>
      <c r="C2319" s="24">
        <f t="shared" si="1170"/>
        <v>0.48936334151970806</v>
      </c>
      <c r="D2319" s="24">
        <f t="shared" si="1171"/>
        <v>2.6911899664637003E-4</v>
      </c>
      <c r="E2319" s="24">
        <f t="shared" si="1172"/>
        <v>8.7346963403353642E-2</v>
      </c>
      <c r="F2319" s="6">
        <f t="shared" si="1173"/>
        <v>0.49601507922376542</v>
      </c>
      <c r="G2319" s="94">
        <f t="shared" si="1179"/>
        <v>3.8203565033751285E-3</v>
      </c>
      <c r="H2319" s="6">
        <f t="shared" si="1166"/>
        <v>0.33284617609760231</v>
      </c>
      <c r="I2319" s="6">
        <f t="shared" si="1174"/>
        <v>8.1723678033791256E-2</v>
      </c>
      <c r="J2319" s="6">
        <f t="shared" si="1175"/>
        <v>0.96757072196620875</v>
      </c>
      <c r="K2319" s="6">
        <f t="shared" si="1176"/>
        <v>9.0274500272037095E-2</v>
      </c>
      <c r="L2319" s="94">
        <f t="shared" si="1177"/>
        <v>2.7494278326514087E-4</v>
      </c>
      <c r="M2319" s="94">
        <f t="shared" si="1180"/>
        <v>2.8542910525279364E-4</v>
      </c>
      <c r="N2319" s="6">
        <f t="shared" si="1167"/>
        <v>1.9613016098127706E-4</v>
      </c>
      <c r="O2319" s="6">
        <f t="shared" si="1181"/>
        <v>0.33265034899559981</v>
      </c>
      <c r="P2319" s="6">
        <f t="shared" si="1178"/>
        <v>0.33284647915658111</v>
      </c>
    </row>
    <row r="2320" spans="1:16" x14ac:dyDescent="0.25">
      <c r="A2320" s="33">
        <f t="shared" si="1168"/>
        <v>0.32902597112371657</v>
      </c>
      <c r="B2320" s="24">
        <f t="shared" si="1169"/>
        <v>4.9740288762834539E-3</v>
      </c>
      <c r="C2320" s="24">
        <f t="shared" si="1170"/>
        <v>0.48935585026338924</v>
      </c>
      <c r="D2320" s="24">
        <f t="shared" si="1171"/>
        <v>2.6910673638711158E-4</v>
      </c>
      <c r="E2320" s="24">
        <f t="shared" si="1172"/>
        <v>8.7346975663612908E-2</v>
      </c>
      <c r="F2320" s="6">
        <f t="shared" si="1173"/>
        <v>0.49601500960173872</v>
      </c>
      <c r="G2320" s="94">
        <f t="shared" si="1179"/>
        <v>3.8203554309039277E-3</v>
      </c>
      <c r="H2320" s="6">
        <f t="shared" si="1166"/>
        <v>0.33284632655462049</v>
      </c>
      <c r="I2320" s="6">
        <f t="shared" si="1174"/>
        <v>8.1722426993986005E-2</v>
      </c>
      <c r="J2320" s="6">
        <f t="shared" si="1175"/>
        <v>0.96757197300601394</v>
      </c>
      <c r="K2320" s="6">
        <f t="shared" si="1176"/>
        <v>9.0274396221137754E-2</v>
      </c>
      <c r="L2320" s="94">
        <f t="shared" si="1177"/>
        <v>2.7494312851066889E-4</v>
      </c>
      <c r="M2320" s="94">
        <f t="shared" si="1180"/>
        <v>2.8542910525279364E-4</v>
      </c>
      <c r="N2320" s="6">
        <f t="shared" si="1167"/>
        <v>1.9613028181721188E-4</v>
      </c>
      <c r="O2320" s="6">
        <f t="shared" si="1181"/>
        <v>0.33265034899559981</v>
      </c>
      <c r="P2320" s="6">
        <f t="shared" si="1178"/>
        <v>0.33284647927741701</v>
      </c>
    </row>
    <row r="2321" spans="1:16" x14ac:dyDescent="0.25">
      <c r="A2321" s="33">
        <f t="shared" si="1168"/>
        <v>0.32902604748511483</v>
      </c>
      <c r="B2321" s="24">
        <f t="shared" si="1169"/>
        <v>4.9739525148851937E-3</v>
      </c>
      <c r="C2321" s="24">
        <f t="shared" si="1170"/>
        <v>0.48935207509551537</v>
      </c>
      <c r="D2321" s="24">
        <f t="shared" si="1171"/>
        <v>2.6910055805190756E-4</v>
      </c>
      <c r="E2321" s="24">
        <f t="shared" si="1172"/>
        <v>8.7346981841948113E-2</v>
      </c>
      <c r="F2321" s="6">
        <f t="shared" si="1173"/>
        <v>0.496014974516989</v>
      </c>
      <c r="G2321" s="94">
        <f t="shared" si="1179"/>
        <v>3.8203548904516961E-3</v>
      </c>
      <c r="H2321" s="6">
        <f t="shared" si="1166"/>
        <v>0.33284640237556651</v>
      </c>
      <c r="I2321" s="6">
        <f t="shared" si="1174"/>
        <v>8.1721796540951075E-2</v>
      </c>
      <c r="J2321" s="6">
        <f t="shared" si="1175"/>
        <v>0.96757260345904883</v>
      </c>
      <c r="K2321" s="6">
        <f t="shared" si="1176"/>
        <v>9.0274343785349806E-2</v>
      </c>
      <c r="L2321" s="94">
        <f t="shared" si="1177"/>
        <v>2.7494330249621518E-4</v>
      </c>
      <c r="M2321" s="94">
        <f t="shared" si="1180"/>
        <v>2.8542910525279364E-4</v>
      </c>
      <c r="N2321" s="6">
        <f t="shared" si="1167"/>
        <v>1.9613034271215307E-4</v>
      </c>
      <c r="O2321" s="6">
        <f t="shared" si="1181"/>
        <v>0.33265034899559981</v>
      </c>
      <c r="P2321" s="6">
        <f t="shared" si="1178"/>
        <v>0.33284647933831196</v>
      </c>
    </row>
    <row r="2322" spans="1:16" x14ac:dyDescent="0.25">
      <c r="A2322" s="33">
        <f t="shared" si="1168"/>
        <v>0.32902608596648752</v>
      </c>
      <c r="B2322" s="24">
        <f t="shared" si="1169"/>
        <v>4.9739140335124943E-3</v>
      </c>
      <c r="C2322" s="24">
        <f t="shared" si="1170"/>
        <v>0.4893501726360121</v>
      </c>
      <c r="D2322" s="24">
        <f t="shared" si="1171"/>
        <v>2.6909744457476577E-4</v>
      </c>
      <c r="E2322" s="24">
        <f t="shared" si="1172"/>
        <v>8.7346984955425255E-2</v>
      </c>
      <c r="F2322" s="6">
        <f t="shared" si="1173"/>
        <v>0.4960149568365701</v>
      </c>
      <c r="G2322" s="94">
        <f t="shared" si="1179"/>
        <v>3.8203546180991376E-3</v>
      </c>
      <c r="H2322" s="6">
        <f t="shared" si="1166"/>
        <v>0.33284644058458668</v>
      </c>
      <c r="I2322" s="6">
        <f t="shared" si="1174"/>
        <v>8.1721478830214023E-2</v>
      </c>
      <c r="J2322" s="6">
        <f t="shared" si="1175"/>
        <v>0.96757292116978588</v>
      </c>
      <c r="K2322" s="6">
        <f t="shared" si="1176"/>
        <v>9.027431736082861E-2</v>
      </c>
      <c r="L2322" s="94">
        <f t="shared" si="1177"/>
        <v>2.7494339017491222E-4</v>
      </c>
      <c r="M2322" s="94">
        <f t="shared" si="1180"/>
        <v>2.8542910525279364E-4</v>
      </c>
      <c r="N2322" s="6">
        <f t="shared" si="1167"/>
        <v>1.9613037339969705E-4</v>
      </c>
      <c r="O2322" s="6">
        <f t="shared" si="1181"/>
        <v>0.33265034899559981</v>
      </c>
      <c r="P2322" s="6">
        <f t="shared" si="1178"/>
        <v>0.33284647936899953</v>
      </c>
    </row>
    <row r="2323" spans="1:16" x14ac:dyDescent="0.25">
      <c r="A2323" s="33">
        <f t="shared" si="1168"/>
        <v>0.32902610535869392</v>
      </c>
      <c r="B2323" s="24">
        <f t="shared" si="1169"/>
        <v>4.973894641306098E-3</v>
      </c>
      <c r="C2323" s="24">
        <f t="shared" si="1170"/>
        <v>0.48934921391259723</v>
      </c>
      <c r="D2323" s="24">
        <f t="shared" si="1171"/>
        <v>2.690958755814028E-4</v>
      </c>
      <c r="E2323" s="24">
        <f t="shared" si="1172"/>
        <v>8.7346986524418621E-2</v>
      </c>
      <c r="F2323" s="6">
        <f t="shared" si="1173"/>
        <v>0.49601494792677014</v>
      </c>
      <c r="G2323" s="94">
        <f t="shared" si="1179"/>
        <v>3.8203544808508771E-3</v>
      </c>
      <c r="H2323" s="6">
        <f t="shared" si="1166"/>
        <v>0.33284645983954481</v>
      </c>
      <c r="I2323" s="6">
        <f t="shared" si="1174"/>
        <v>8.1721318723403741E-2</v>
      </c>
      <c r="J2323" s="6">
        <f t="shared" si="1175"/>
        <v>0.96757308127659625</v>
      </c>
      <c r="K2323" s="6">
        <f t="shared" si="1176"/>
        <v>9.0274304044480835E-2</v>
      </c>
      <c r="L2323" s="94">
        <f t="shared" si="1177"/>
        <v>2.7494343435971187E-4</v>
      </c>
      <c r="M2323" s="94">
        <f t="shared" si="1180"/>
        <v>2.8542910525279364E-4</v>
      </c>
      <c r="N2323" s="6">
        <f t="shared" si="1167"/>
        <v>1.961303888643769E-4</v>
      </c>
      <c r="O2323" s="6">
        <f t="shared" si="1181"/>
        <v>0.33265034899559981</v>
      </c>
      <c r="P2323" s="6">
        <f t="shared" si="1178"/>
        <v>0.33284647938446421</v>
      </c>
    </row>
    <row r="2324" spans="1:16" x14ac:dyDescent="0.25">
      <c r="A2324" s="33">
        <f t="shared" si="1168"/>
        <v>0.32902611513115365</v>
      </c>
      <c r="B2324" s="24">
        <f t="shared" si="1169"/>
        <v>4.9738848688463677E-3</v>
      </c>
      <c r="C2324" s="24">
        <f t="shared" si="1170"/>
        <v>0.489348730775232</v>
      </c>
      <c r="D2324" s="24">
        <f t="shared" si="1171"/>
        <v>2.6909508490797319E-4</v>
      </c>
      <c r="E2324" s="24">
        <f t="shared" si="1172"/>
        <v>8.7346987315092051E-2</v>
      </c>
      <c r="F2324" s="6">
        <f t="shared" si="1173"/>
        <v>0.49601494343679453</v>
      </c>
      <c r="G2324" s="94">
        <f t="shared" si="1179"/>
        <v>3.820354411686436E-3</v>
      </c>
      <c r="H2324" s="6">
        <f t="shared" si="1166"/>
        <v>0.33284646954284008</v>
      </c>
      <c r="I2324" s="6">
        <f t="shared" si="1174"/>
        <v>8.1721238039463753E-2</v>
      </c>
      <c r="J2324" s="6">
        <f t="shared" si="1175"/>
        <v>0.96757316196053622</v>
      </c>
      <c r="K2324" s="6">
        <f t="shared" si="1176"/>
        <v>9.0274297333863648E-2</v>
      </c>
      <c r="L2324" s="94">
        <f t="shared" si="1177"/>
        <v>2.7494345662614362E-4</v>
      </c>
      <c r="M2324" s="94">
        <f t="shared" si="1180"/>
        <v>2.8542910525279364E-4</v>
      </c>
      <c r="N2324" s="6">
        <f t="shared" si="1167"/>
        <v>1.96130396657628E-4</v>
      </c>
      <c r="O2324" s="6">
        <f t="shared" si="1181"/>
        <v>0.33265034899559981</v>
      </c>
      <c r="P2324" s="6">
        <f t="shared" si="1178"/>
        <v>0.33284647939225742</v>
      </c>
    </row>
    <row r="2325" spans="1:16" x14ac:dyDescent="0.25">
      <c r="A2325" s="33">
        <f t="shared" si="1168"/>
        <v>0.32902612005586229</v>
      </c>
      <c r="B2325" s="24">
        <f t="shared" si="1169"/>
        <v>4.9738799441377268E-3</v>
      </c>
      <c r="C2325" s="24">
        <f t="shared" si="1170"/>
        <v>0.48934848730403369</v>
      </c>
      <c r="D2325" s="24">
        <f t="shared" si="1171"/>
        <v>2.6909468645829542E-4</v>
      </c>
      <c r="E2325" s="24">
        <f t="shared" si="1172"/>
        <v>8.7346987713541727E-2</v>
      </c>
      <c r="F2325" s="6">
        <f t="shared" si="1173"/>
        <v>0.49601494117412931</v>
      </c>
      <c r="G2325" s="94">
        <f t="shared" si="1179"/>
        <v>3.8203543768319088E-3</v>
      </c>
      <c r="H2325" s="6">
        <f t="shared" si="1166"/>
        <v>0.33284647443269422</v>
      </c>
      <c r="I2325" s="6">
        <f t="shared" si="1174"/>
        <v>8.1721197379773625E-2</v>
      </c>
      <c r="J2325" s="6">
        <f t="shared" si="1175"/>
        <v>0.96757320262022639</v>
      </c>
      <c r="K2325" s="6">
        <f t="shared" si="1176"/>
        <v>9.0274293952129547E-2</v>
      </c>
      <c r="L2325" s="94">
        <f t="shared" si="1177"/>
        <v>2.7494346784704695E-4</v>
      </c>
      <c r="M2325" s="94">
        <f t="shared" si="1180"/>
        <v>2.8542910525279364E-4</v>
      </c>
      <c r="N2325" s="6">
        <f t="shared" si="1167"/>
        <v>1.9613040058494418E-4</v>
      </c>
      <c r="O2325" s="6">
        <f t="shared" si="1181"/>
        <v>0.33265034899559981</v>
      </c>
      <c r="P2325" s="6">
        <f t="shared" si="1178"/>
        <v>0.33284647939618478</v>
      </c>
    </row>
    <row r="2326" spans="1:16" x14ac:dyDescent="0.25">
      <c r="A2326" s="33">
        <f t="shared" si="1168"/>
        <v>0.32902612253760755</v>
      </c>
      <c r="B2326" s="24">
        <f t="shared" si="1169"/>
        <v>4.9738774623924731E-3</v>
      </c>
      <c r="C2326" s="24">
        <f t="shared" si="1170"/>
        <v>0.48934836460972608</v>
      </c>
      <c r="D2326" s="24">
        <f t="shared" si="1171"/>
        <v>2.6909448566464212E-4</v>
      </c>
      <c r="E2326" s="24">
        <f t="shared" si="1172"/>
        <v>8.7346987914335372E-2</v>
      </c>
      <c r="F2326" s="6">
        <f t="shared" si="1173"/>
        <v>0.49601494003388791</v>
      </c>
      <c r="G2326" s="94">
        <f t="shared" si="1179"/>
        <v>3.8203543592674129E-3</v>
      </c>
      <c r="H2326" s="6">
        <f t="shared" si="1166"/>
        <v>0.33284647689687497</v>
      </c>
      <c r="I2326" s="6">
        <f t="shared" si="1174"/>
        <v>8.1721176889824262E-2</v>
      </c>
      <c r="J2326" s="6">
        <f t="shared" si="1175"/>
        <v>0.96757322311017568</v>
      </c>
      <c r="K2326" s="6">
        <f t="shared" si="1176"/>
        <v>9.0274292247946322E-2</v>
      </c>
      <c r="L2326" s="94">
        <f t="shared" si="1177"/>
        <v>2.749434735016843E-4</v>
      </c>
      <c r="M2326" s="94">
        <f t="shared" si="1180"/>
        <v>2.8542910525279364E-4</v>
      </c>
      <c r="N2326" s="6">
        <f t="shared" si="1167"/>
        <v>1.9613040256406724E-4</v>
      </c>
      <c r="O2326" s="6">
        <f t="shared" si="1181"/>
        <v>0.33265034899559981</v>
      </c>
      <c r="P2326" s="6">
        <f t="shared" si="1178"/>
        <v>0.33284647939816386</v>
      </c>
    </row>
    <row r="2327" spans="1:16" x14ac:dyDescent="0.25">
      <c r="A2327" s="33">
        <f t="shared" si="1168"/>
        <v>0.32902612378825202</v>
      </c>
      <c r="B2327" s="24">
        <f t="shared" si="1169"/>
        <v>4.9738762117479962E-3</v>
      </c>
      <c r="C2327" s="24">
        <f t="shared" si="1170"/>
        <v>0.48934830277945363</v>
      </c>
      <c r="D2327" s="24">
        <f t="shared" si="1171"/>
        <v>2.6909438447721135E-4</v>
      </c>
      <c r="E2327" s="24">
        <f t="shared" si="1172"/>
        <v>8.7346988015522806E-2</v>
      </c>
      <c r="F2327" s="6">
        <f t="shared" si="1173"/>
        <v>0.49601493945927766</v>
      </c>
      <c r="G2327" s="94">
        <f t="shared" si="1179"/>
        <v>3.8203543504160072E-3</v>
      </c>
      <c r="H2327" s="6">
        <f t="shared" si="1166"/>
        <v>0.33284647813866802</v>
      </c>
      <c r="I2327" s="6">
        <f t="shared" si="1174"/>
        <v>8.1721166564168765E-2</v>
      </c>
      <c r="J2327" s="6">
        <f t="shared" si="1175"/>
        <v>0.96757323343583124</v>
      </c>
      <c r="K2327" s="6">
        <f t="shared" si="1176"/>
        <v>9.0274291389144334E-2</v>
      </c>
      <c r="L2327" s="94">
        <f t="shared" si="1177"/>
        <v>2.7494347635126885E-4</v>
      </c>
      <c r="M2327" s="94">
        <f t="shared" si="1180"/>
        <v>2.8542910525279364E-4</v>
      </c>
      <c r="N2327" s="6">
        <f t="shared" si="1167"/>
        <v>1.9613040356142186E-4</v>
      </c>
      <c r="O2327" s="6">
        <f t="shared" si="1181"/>
        <v>0.33265034899559981</v>
      </c>
      <c r="P2327" s="6">
        <f t="shared" si="1178"/>
        <v>0.33284647939916123</v>
      </c>
    </row>
    <row r="2329" spans="1:16" x14ac:dyDescent="0.25">
      <c r="A2329" s="11" t="s">
        <v>75</v>
      </c>
      <c r="B2329" s="11"/>
      <c r="C2329" s="11"/>
      <c r="D2329" s="11"/>
      <c r="E2329" s="11"/>
      <c r="F2329">
        <f>F2296+1</f>
        <v>71</v>
      </c>
      <c r="G2329" t="s">
        <v>76</v>
      </c>
      <c r="H2329">
        <f>D$18/100</f>
        <v>0.7</v>
      </c>
      <c r="K2329" t="s">
        <v>15</v>
      </c>
    </row>
    <row r="2330" spans="1:16" x14ac:dyDescent="0.25">
      <c r="A2330" s="4" t="s">
        <v>82</v>
      </c>
      <c r="B2330" s="4" t="s">
        <v>185</v>
      </c>
      <c r="C2330" s="4" t="s">
        <v>186</v>
      </c>
      <c r="D2330" s="4" t="s">
        <v>187</v>
      </c>
      <c r="E2330" s="4" t="s">
        <v>188</v>
      </c>
      <c r="F2330" s="4" t="s">
        <v>79</v>
      </c>
      <c r="G2330" s="4" t="s">
        <v>81</v>
      </c>
      <c r="H2330" s="4" t="s">
        <v>84</v>
      </c>
      <c r="I2330" s="4" t="s">
        <v>60</v>
      </c>
      <c r="J2330" s="4" t="s">
        <v>190</v>
      </c>
      <c r="K2330" s="4" t="s">
        <v>86</v>
      </c>
      <c r="L2330" s="4" t="s">
        <v>88</v>
      </c>
      <c r="M2330" s="4" t="s">
        <v>88</v>
      </c>
      <c r="N2330" s="4" t="s">
        <v>90</v>
      </c>
      <c r="O2330" s="4" t="s">
        <v>92</v>
      </c>
      <c r="P2330" s="4" t="s">
        <v>92</v>
      </c>
    </row>
    <row r="2331" spans="1:16" x14ac:dyDescent="0.25">
      <c r="A2331" s="4" t="s">
        <v>77</v>
      </c>
      <c r="B2331" s="4" t="s">
        <v>10</v>
      </c>
      <c r="C2331" s="4" t="s">
        <v>57</v>
      </c>
      <c r="D2331" s="4" t="s">
        <v>59</v>
      </c>
      <c r="E2331" s="4" t="s">
        <v>189</v>
      </c>
      <c r="F2331" s="4" t="s">
        <v>78</v>
      </c>
      <c r="G2331" s="4" t="s">
        <v>80</v>
      </c>
      <c r="H2331" s="4" t="s">
        <v>83</v>
      </c>
      <c r="I2331" s="4" t="s">
        <v>61</v>
      </c>
      <c r="J2331" s="4" t="s">
        <v>191</v>
      </c>
      <c r="K2331" s="4" t="s">
        <v>85</v>
      </c>
      <c r="L2331" s="4" t="s">
        <v>87</v>
      </c>
      <c r="M2331" s="4" t="s">
        <v>28</v>
      </c>
      <c r="N2331" s="4" t="s">
        <v>89</v>
      </c>
      <c r="O2331" s="4" t="s">
        <v>32</v>
      </c>
      <c r="P2331" s="4" t="s">
        <v>91</v>
      </c>
    </row>
    <row r="2332" spans="1:16" x14ac:dyDescent="0.25">
      <c r="A2332" s="4" t="s">
        <v>0</v>
      </c>
      <c r="B2332" s="4" t="s">
        <v>0</v>
      </c>
      <c r="C2332" s="4" t="s">
        <v>97</v>
      </c>
      <c r="D2332" s="4" t="s">
        <v>17</v>
      </c>
      <c r="E2332" s="4" t="s">
        <v>17</v>
      </c>
      <c r="F2332" s="4" t="s">
        <v>22</v>
      </c>
      <c r="G2332" s="4" t="s">
        <v>0</v>
      </c>
      <c r="H2332" s="4" t="s">
        <v>0</v>
      </c>
      <c r="I2332" s="4" t="s">
        <v>0</v>
      </c>
      <c r="J2332" s="4" t="s">
        <v>0</v>
      </c>
      <c r="K2332" s="4" t="s">
        <v>0</v>
      </c>
      <c r="L2332" s="4" t="s">
        <v>20</v>
      </c>
      <c r="M2332" s="4" t="s">
        <v>20</v>
      </c>
      <c r="N2332" s="4" t="s">
        <v>0</v>
      </c>
      <c r="O2332" s="4" t="s">
        <v>0</v>
      </c>
      <c r="P2332" s="4" t="s">
        <v>0</v>
      </c>
    </row>
    <row r="2333" spans="1:16" x14ac:dyDescent="0.25">
      <c r="A2333" s="24">
        <v>0.2</v>
      </c>
      <c r="B2333" s="24">
        <f>IF(A2333&lt;0.167,A2333,2*0.167-A2333)</f>
        <v>0.13400000000000001</v>
      </c>
      <c r="C2333" s="24">
        <f>2*ACOS((0.167-B2333)/0.167)</f>
        <v>2.7437647987045688</v>
      </c>
      <c r="D2333" s="24">
        <f>0.167^2*(C2333-SIN(C2333))/2</f>
        <v>3.2858095406100046E-2</v>
      </c>
      <c r="E2333" s="24">
        <f>IF(A2333&lt;0.167,D2333,3.1416*(0.167)^2-D2333)</f>
        <v>5.4757986993899971E-2</v>
      </c>
      <c r="F2333" s="6">
        <f>$D$19/E2333</f>
        <v>0.7912162837048089</v>
      </c>
      <c r="G2333" s="94">
        <f>F2333^2/(2*32.2)</f>
        <v>9.7208572608641092E-3</v>
      </c>
      <c r="H2333" s="6">
        <f t="shared" ref="H2333:H2360" si="1182">A2333+G2333</f>
        <v>0.20972085726086412</v>
      </c>
      <c r="I2333" s="6">
        <f>0.167*C2333</f>
        <v>0.45820872138366303</v>
      </c>
      <c r="J2333" s="6">
        <f>IF(A2333&lt;0.167,I2333,(2*3.1416*0.167-I2333))</f>
        <v>0.59108567861633698</v>
      </c>
      <c r="K2333" s="6">
        <f>E2333/J2333</f>
        <v>9.2639678095537803E-2</v>
      </c>
      <c r="L2333" s="94">
        <f>($D$21^2)*(F2333^2)/(($D$20^2)*(K2333^1.333))</f>
        <v>6.7588190163551704E-4</v>
      </c>
      <c r="M2333" s="94">
        <f>D2316</f>
        <v>2.6928742256590094E-4</v>
      </c>
      <c r="N2333" s="6">
        <f t="shared" ref="N2333:N2360" si="1183">((M2333+L2333)/2)*D$30</f>
        <v>3.3080926347049623E-4</v>
      </c>
      <c r="O2333" s="6">
        <f>H2327</f>
        <v>0.33284647813866802</v>
      </c>
      <c r="P2333" s="6">
        <f>N2333+O2333</f>
        <v>0.33317728740213853</v>
      </c>
    </row>
    <row r="2334" spans="1:16" x14ac:dyDescent="0.25">
      <c r="A2334" s="33">
        <f t="shared" ref="A2334:A2360" si="1184">A2333+(P2333-H2333)/2</f>
        <v>0.2617282150706372</v>
      </c>
      <c r="B2334" s="24">
        <f t="shared" ref="B2334:B2360" si="1185">IF(A2334&lt;0.167,A2334,2*0.167-A2334)</f>
        <v>7.2271784929362815E-2</v>
      </c>
      <c r="C2334" s="24">
        <f t="shared" ref="C2334:C2360" si="1186">2*ACOS((0.167-B2334)/0.167)</f>
        <v>1.9353039562301069</v>
      </c>
      <c r="D2334" s="24">
        <f t="shared" ref="D2334:D2360" si="1187">0.167^2*(C2334-SIN(C2334))/2</f>
        <v>1.3958508044752509E-2</v>
      </c>
      <c r="E2334" s="24">
        <f t="shared" ref="E2334:E2360" si="1188">IF(A2334&lt;0.167,D2334,3.1416*(0.167)^2-D2334)</f>
        <v>7.3657574355247502E-2</v>
      </c>
      <c r="F2334" s="6">
        <f t="shared" ref="F2334:F2360" si="1189">$D$19/E2334</f>
        <v>0.58820034941027366</v>
      </c>
      <c r="G2334" s="94">
        <f>F2334^2/2/32.2</f>
        <v>5.372354829912546E-3</v>
      </c>
      <c r="H2334" s="6">
        <f t="shared" si="1182"/>
        <v>0.26710056990054976</v>
      </c>
      <c r="I2334" s="6">
        <f t="shared" ref="I2334:I2360" si="1190">0.167*C2334</f>
        <v>0.32319576069042788</v>
      </c>
      <c r="J2334" s="6">
        <f t="shared" ref="J2334:J2360" si="1191">IF(A2334&lt;0.167,I2334,(2*3.1416*0.167-I2334))</f>
        <v>0.72609863930957208</v>
      </c>
      <c r="K2334" s="6">
        <f t="shared" ref="K2334:K2360" si="1192">E2334/J2334</f>
        <v>0.10144293125970671</v>
      </c>
      <c r="L2334" s="94">
        <f t="shared" ref="L2334:L2360" si="1193">($D$21^2)*(F2334^2)/(($D$20^2)*(K2334^1.333))</f>
        <v>3.3096170476258337E-4</v>
      </c>
      <c r="M2334" s="94">
        <f>M2333</f>
        <v>2.6928742256590094E-4</v>
      </c>
      <c r="N2334" s="6">
        <f t="shared" si="1183"/>
        <v>2.1008719456496949E-4</v>
      </c>
      <c r="O2334" s="6">
        <f>O2333</f>
        <v>0.33284647813866802</v>
      </c>
      <c r="P2334" s="6">
        <f t="shared" ref="P2334:P2360" si="1194">N2334+O2334</f>
        <v>0.33305656533323297</v>
      </c>
    </row>
    <row r="2335" spans="1:16" x14ac:dyDescent="0.25">
      <c r="A2335" s="33">
        <f t="shared" si="1184"/>
        <v>0.29470621278697884</v>
      </c>
      <c r="B2335" s="24">
        <f t="shared" si="1185"/>
        <v>3.9293787213021181E-2</v>
      </c>
      <c r="C2335" s="24">
        <f t="shared" si="1186"/>
        <v>1.4004169698098972</v>
      </c>
      <c r="D2335" s="24">
        <f t="shared" si="1187"/>
        <v>5.7855236073106157E-3</v>
      </c>
      <c r="E2335" s="24">
        <f t="shared" si="1188"/>
        <v>8.1830558792689398E-2</v>
      </c>
      <c r="F2335" s="6">
        <f t="shared" si="1189"/>
        <v>0.52945270827529056</v>
      </c>
      <c r="G2335" s="94">
        <f t="shared" ref="G2335:G2360" si="1195">F2335^2/2/32.2</f>
        <v>4.3527976754664582E-3</v>
      </c>
      <c r="H2335" s="6">
        <f t="shared" si="1182"/>
        <v>0.29905901046244532</v>
      </c>
      <c r="I2335" s="6">
        <f t="shared" si="1190"/>
        <v>0.23386963395825283</v>
      </c>
      <c r="J2335" s="6">
        <f t="shared" si="1191"/>
        <v>0.81542476604174707</v>
      </c>
      <c r="K2335" s="6">
        <f t="shared" si="1192"/>
        <v>0.10035329094787383</v>
      </c>
      <c r="L2335" s="94">
        <f t="shared" si="1193"/>
        <v>2.7204048134163357E-4</v>
      </c>
      <c r="M2335" s="94">
        <f t="shared" ref="M2335:M2360" si="1196">M2334</f>
        <v>2.6928742256590094E-4</v>
      </c>
      <c r="N2335" s="6">
        <f t="shared" si="1183"/>
        <v>1.8946476636763708E-4</v>
      </c>
      <c r="O2335" s="6">
        <f t="shared" ref="O2335:O2360" si="1197">O2334</f>
        <v>0.33284647813866802</v>
      </c>
      <c r="P2335" s="6">
        <f t="shared" si="1194"/>
        <v>0.33303594290503569</v>
      </c>
    </row>
    <row r="2336" spans="1:16" x14ac:dyDescent="0.25">
      <c r="A2336" s="33">
        <f t="shared" si="1184"/>
        <v>0.31169467900827402</v>
      </c>
      <c r="B2336" s="24">
        <f t="shared" si="1185"/>
        <v>2.2305320991725996E-2</v>
      </c>
      <c r="C2336" s="24">
        <f t="shared" si="1186"/>
        <v>1.0455571864319793</v>
      </c>
      <c r="D2336" s="24">
        <f t="shared" si="1187"/>
        <v>2.5149342186474499E-3</v>
      </c>
      <c r="E2336" s="24">
        <f t="shared" si="1188"/>
        <v>8.5101148181352573E-2</v>
      </c>
      <c r="F2336" s="6">
        <f t="shared" si="1189"/>
        <v>0.50910489339276965</v>
      </c>
      <c r="G2336" s="94">
        <f t="shared" si="1195"/>
        <v>4.0246551626780015E-3</v>
      </c>
      <c r="H2336" s="6">
        <f t="shared" si="1182"/>
        <v>0.31571933417095205</v>
      </c>
      <c r="I2336" s="6">
        <f t="shared" si="1190"/>
        <v>0.17460805013414055</v>
      </c>
      <c r="J2336" s="6">
        <f t="shared" si="1191"/>
        <v>0.87468634986585947</v>
      </c>
      <c r="K2336" s="6">
        <f t="shared" si="1192"/>
        <v>9.7293330568613029E-2</v>
      </c>
      <c r="L2336" s="94">
        <f t="shared" si="1193"/>
        <v>2.6213236414144556E-4</v>
      </c>
      <c r="M2336" s="94">
        <f t="shared" si="1196"/>
        <v>2.6928742256590094E-4</v>
      </c>
      <c r="N2336" s="6">
        <f t="shared" si="1183"/>
        <v>1.8599692534757126E-4</v>
      </c>
      <c r="O2336" s="6">
        <f t="shared" si="1197"/>
        <v>0.33284647813866802</v>
      </c>
      <c r="P2336" s="6">
        <f t="shared" si="1194"/>
        <v>0.33303247506401562</v>
      </c>
    </row>
    <row r="2337" spans="1:16" x14ac:dyDescent="0.25">
      <c r="A2337" s="33">
        <f t="shared" si="1184"/>
        <v>0.32035124945480581</v>
      </c>
      <c r="B2337" s="24">
        <f t="shared" si="1185"/>
        <v>1.364875054519421E-2</v>
      </c>
      <c r="C2337" s="24">
        <f t="shared" si="1186"/>
        <v>0.8142099857883105</v>
      </c>
      <c r="D2337" s="24">
        <f t="shared" si="1187"/>
        <v>1.2135404715468074E-3</v>
      </c>
      <c r="E2337" s="24">
        <f t="shared" si="1188"/>
        <v>8.6402541928453216E-2</v>
      </c>
      <c r="F2337" s="6">
        <f t="shared" si="1189"/>
        <v>0.50143676338071141</v>
      </c>
      <c r="G2337" s="94">
        <f t="shared" si="1195"/>
        <v>3.9043296222006766E-3</v>
      </c>
      <c r="H2337" s="6">
        <f t="shared" si="1182"/>
        <v>0.32425557907700647</v>
      </c>
      <c r="I2337" s="6">
        <f t="shared" si="1190"/>
        <v>0.13597306762664785</v>
      </c>
      <c r="J2337" s="6">
        <f t="shared" si="1191"/>
        <v>0.91332133237335211</v>
      </c>
      <c r="K2337" s="6">
        <f t="shared" si="1192"/>
        <v>9.4602566332188928E-2</v>
      </c>
      <c r="L2337" s="94">
        <f t="shared" si="1193"/>
        <v>2.6398216612132119E-4</v>
      </c>
      <c r="M2337" s="94">
        <f t="shared" si="1196"/>
        <v>2.6928742256590094E-4</v>
      </c>
      <c r="N2337" s="6">
        <f t="shared" si="1183"/>
        <v>1.8664435604052771E-4</v>
      </c>
      <c r="O2337" s="6">
        <f t="shared" si="1197"/>
        <v>0.33284647813866802</v>
      </c>
      <c r="P2337" s="6">
        <f t="shared" si="1194"/>
        <v>0.33303312249470857</v>
      </c>
    </row>
    <row r="2338" spans="1:16" x14ac:dyDescent="0.25">
      <c r="A2338" s="33">
        <f t="shared" si="1184"/>
        <v>0.32474002116365686</v>
      </c>
      <c r="B2338" s="24">
        <f t="shared" si="1185"/>
        <v>9.2599788363431634E-3</v>
      </c>
      <c r="C2338" s="24">
        <f t="shared" si="1186"/>
        <v>0.66914346035963401</v>
      </c>
      <c r="D2338" s="24">
        <f t="shared" si="1187"/>
        <v>6.8089704142876946E-4</v>
      </c>
      <c r="E2338" s="24">
        <f t="shared" si="1188"/>
        <v>8.6935185358571254E-2</v>
      </c>
      <c r="F2338" s="6">
        <f t="shared" si="1189"/>
        <v>0.4983645090738647</v>
      </c>
      <c r="G2338" s="94">
        <f t="shared" si="1195"/>
        <v>3.8566332904415241E-3</v>
      </c>
      <c r="H2338" s="6">
        <f t="shared" si="1182"/>
        <v>0.32859665445409836</v>
      </c>
      <c r="I2338" s="6">
        <f t="shared" si="1190"/>
        <v>0.11174695788005888</v>
      </c>
      <c r="J2338" s="6">
        <f t="shared" si="1191"/>
        <v>0.93754744211994112</v>
      </c>
      <c r="K2338" s="6">
        <f t="shared" si="1192"/>
        <v>9.2726171981225E-2</v>
      </c>
      <c r="L2338" s="94">
        <f t="shared" si="1193"/>
        <v>2.6781465627756344E-4</v>
      </c>
      <c r="M2338" s="94">
        <f t="shared" si="1196"/>
        <v>2.6928742256590094E-4</v>
      </c>
      <c r="N2338" s="6">
        <f t="shared" si="1183"/>
        <v>1.8798572759521251E-4</v>
      </c>
      <c r="O2338" s="6">
        <f t="shared" si="1197"/>
        <v>0.33284647813866802</v>
      </c>
      <c r="P2338" s="6">
        <f t="shared" si="1194"/>
        <v>0.33303446386626323</v>
      </c>
    </row>
    <row r="2339" spans="1:16" x14ac:dyDescent="0.25">
      <c r="A2339" s="33">
        <f t="shared" si="1184"/>
        <v>0.32695892586973929</v>
      </c>
      <c r="B2339" s="24">
        <f t="shared" si="1185"/>
        <v>7.0410741302607271E-3</v>
      </c>
      <c r="C2339" s="24">
        <f t="shared" si="1186"/>
        <v>0.5828328852599598</v>
      </c>
      <c r="D2339" s="24">
        <f t="shared" si="1187"/>
        <v>4.5238116519505009E-4</v>
      </c>
      <c r="E2339" s="24">
        <f t="shared" si="1188"/>
        <v>8.7163701234804963E-2</v>
      </c>
      <c r="F2339" s="6">
        <f t="shared" si="1189"/>
        <v>0.49705795369747002</v>
      </c>
      <c r="G2339" s="94">
        <f t="shared" si="1195"/>
        <v>3.8364380331353453E-3</v>
      </c>
      <c r="H2339" s="6">
        <f t="shared" si="1182"/>
        <v>0.33079536390287462</v>
      </c>
      <c r="I2339" s="6">
        <f t="shared" si="1190"/>
        <v>9.7333091838413294E-2</v>
      </c>
      <c r="J2339" s="6">
        <f t="shared" si="1191"/>
        <v>0.95196130816158664</v>
      </c>
      <c r="K2339" s="6">
        <f t="shared" si="1192"/>
        <v>9.1562231035559827E-2</v>
      </c>
      <c r="L2339" s="94">
        <f t="shared" si="1193"/>
        <v>2.7093616140457747E-4</v>
      </c>
      <c r="M2339" s="94">
        <f t="shared" si="1196"/>
        <v>2.6928742256590094E-4</v>
      </c>
      <c r="N2339" s="6">
        <f t="shared" si="1183"/>
        <v>1.8907825438966742E-4</v>
      </c>
      <c r="O2339" s="6">
        <f t="shared" si="1197"/>
        <v>0.33284647813866802</v>
      </c>
      <c r="P2339" s="6">
        <f t="shared" si="1194"/>
        <v>0.33303555639305771</v>
      </c>
    </row>
    <row r="2340" spans="1:16" x14ac:dyDescent="0.25">
      <c r="A2340" s="33">
        <f t="shared" si="1184"/>
        <v>0.32807902211483086</v>
      </c>
      <c r="B2340" s="24">
        <f t="shared" si="1185"/>
        <v>5.9209778851691541E-3</v>
      </c>
      <c r="C2340" s="24">
        <f t="shared" si="1186"/>
        <v>0.53416454464733043</v>
      </c>
      <c r="D2340" s="24">
        <f t="shared" si="1187"/>
        <v>3.4920373420728538E-4</v>
      </c>
      <c r="E2340" s="24">
        <f t="shared" si="1188"/>
        <v>8.7266878665792733E-2</v>
      </c>
      <c r="F2340" s="6">
        <f t="shared" si="1189"/>
        <v>0.49647027182436265</v>
      </c>
      <c r="G2340" s="94">
        <f t="shared" si="1195"/>
        <v>3.8273715963564677E-3</v>
      </c>
      <c r="H2340" s="6">
        <f t="shared" si="1182"/>
        <v>0.33190639371118735</v>
      </c>
      <c r="I2340" s="6">
        <f t="shared" si="1190"/>
        <v>8.9205478956104187E-2</v>
      </c>
      <c r="J2340" s="6">
        <f t="shared" si="1191"/>
        <v>0.96008892104389576</v>
      </c>
      <c r="K2340" s="6">
        <f t="shared" si="1192"/>
        <v>9.0894579400945766E-2</v>
      </c>
      <c r="L2340" s="94">
        <f t="shared" si="1193"/>
        <v>2.729456632767061E-4</v>
      </c>
      <c r="M2340" s="94">
        <f t="shared" si="1196"/>
        <v>2.6928742256590094E-4</v>
      </c>
      <c r="N2340" s="6">
        <f t="shared" si="1183"/>
        <v>1.8978158004491244E-4</v>
      </c>
      <c r="O2340" s="6">
        <f t="shared" si="1197"/>
        <v>0.33284647813866802</v>
      </c>
      <c r="P2340" s="6">
        <f t="shared" si="1194"/>
        <v>0.33303625971871292</v>
      </c>
    </row>
    <row r="2341" spans="1:16" x14ac:dyDescent="0.25">
      <c r="A2341" s="33">
        <f t="shared" si="1184"/>
        <v>0.32864395511859368</v>
      </c>
      <c r="B2341" s="24">
        <f t="shared" si="1185"/>
        <v>5.3560448814063411E-3</v>
      </c>
      <c r="C2341" s="24">
        <f t="shared" si="1186"/>
        <v>0.50789796944397736</v>
      </c>
      <c r="D2341" s="24">
        <f t="shared" si="1187"/>
        <v>3.0059231823031989E-4</v>
      </c>
      <c r="E2341" s="24">
        <f t="shared" si="1188"/>
        <v>8.7315490081769698E-2</v>
      </c>
      <c r="F2341" s="6">
        <f t="shared" si="1189"/>
        <v>0.49619387043348406</v>
      </c>
      <c r="G2341" s="94">
        <f t="shared" si="1195"/>
        <v>3.8231111344062289E-3</v>
      </c>
      <c r="H2341" s="6">
        <f t="shared" si="1182"/>
        <v>0.33246706625299993</v>
      </c>
      <c r="I2341" s="6">
        <f t="shared" si="1190"/>
        <v>8.4818960897144219E-2</v>
      </c>
      <c r="J2341" s="6">
        <f t="shared" si="1191"/>
        <v>0.96447543910285571</v>
      </c>
      <c r="K2341" s="6">
        <f t="shared" si="1192"/>
        <v>9.0531584882026228E-2</v>
      </c>
      <c r="L2341" s="94">
        <f t="shared" si="1193"/>
        <v>2.74100015600229E-4</v>
      </c>
      <c r="M2341" s="94">
        <f t="shared" si="1196"/>
        <v>2.6928742256590094E-4</v>
      </c>
      <c r="N2341" s="6">
        <f t="shared" si="1183"/>
        <v>1.9018560335814545E-4</v>
      </c>
      <c r="O2341" s="6">
        <f t="shared" si="1197"/>
        <v>0.33284647813866802</v>
      </c>
      <c r="P2341" s="6">
        <f t="shared" si="1194"/>
        <v>0.33303666374202617</v>
      </c>
    </row>
    <row r="2342" spans="1:16" x14ac:dyDescent="0.25">
      <c r="A2342" s="33">
        <f t="shared" si="1184"/>
        <v>0.32892875386310683</v>
      </c>
      <c r="B2342" s="24">
        <f t="shared" si="1185"/>
        <v>5.0712461368931927E-3</v>
      </c>
      <c r="C2342" s="24">
        <f t="shared" si="1186"/>
        <v>0.49413917079801939</v>
      </c>
      <c r="D2342" s="24">
        <f t="shared" si="1187"/>
        <v>2.7701025631912251E-4</v>
      </c>
      <c r="E2342" s="24">
        <f t="shared" si="1188"/>
        <v>8.733907214368089E-2</v>
      </c>
      <c r="F2342" s="6">
        <f t="shared" si="1189"/>
        <v>0.49605989517721766</v>
      </c>
      <c r="G2342" s="94">
        <f t="shared" si="1195"/>
        <v>3.8210468882489464E-3</v>
      </c>
      <c r="H2342" s="6">
        <f t="shared" si="1182"/>
        <v>0.3327498007513558</v>
      </c>
      <c r="I2342" s="6">
        <f t="shared" si="1190"/>
        <v>8.2521241523269243E-2</v>
      </c>
      <c r="J2342" s="6">
        <f t="shared" si="1191"/>
        <v>0.96677315847673073</v>
      </c>
      <c r="K2342" s="6">
        <f t="shared" si="1192"/>
        <v>9.0340811986644592E-2</v>
      </c>
      <c r="L2342" s="94">
        <f t="shared" si="1193"/>
        <v>2.7472343665263223E-4</v>
      </c>
      <c r="M2342" s="94">
        <f t="shared" si="1196"/>
        <v>2.6928742256590094E-4</v>
      </c>
      <c r="N2342" s="6">
        <f t="shared" si="1183"/>
        <v>1.9040380072648659E-4</v>
      </c>
      <c r="O2342" s="6">
        <f t="shared" si="1197"/>
        <v>0.33284647813866802</v>
      </c>
      <c r="P2342" s="6">
        <f t="shared" si="1194"/>
        <v>0.33303688193939451</v>
      </c>
    </row>
    <row r="2343" spans="1:16" x14ac:dyDescent="0.25">
      <c r="A2343" s="33">
        <f t="shared" si="1184"/>
        <v>0.32907229445712616</v>
      </c>
      <c r="B2343" s="24">
        <f t="shared" si="1185"/>
        <v>4.9277055428738614E-3</v>
      </c>
      <c r="C2343" s="24">
        <f t="shared" si="1186"/>
        <v>0.48706044189080622</v>
      </c>
      <c r="D2343" s="24">
        <f t="shared" si="1187"/>
        <v>2.6536734946017816E-4</v>
      </c>
      <c r="E2343" s="24">
        <f t="shared" si="1188"/>
        <v>8.7350715050539846E-2</v>
      </c>
      <c r="F2343" s="6">
        <f t="shared" si="1189"/>
        <v>0.49599377575103243</v>
      </c>
      <c r="G2343" s="94">
        <f t="shared" si="1195"/>
        <v>3.820028347573997E-3</v>
      </c>
      <c r="H2343" s="6">
        <f t="shared" si="1182"/>
        <v>0.33289232280470016</v>
      </c>
      <c r="I2343" s="6">
        <f t="shared" si="1190"/>
        <v>8.133909379576465E-2</v>
      </c>
      <c r="J2343" s="6">
        <f t="shared" si="1191"/>
        <v>0.96795530620423531</v>
      </c>
      <c r="K2343" s="6">
        <f t="shared" si="1192"/>
        <v>9.0242508606186767E-2</v>
      </c>
      <c r="L2343" s="94">
        <f t="shared" si="1193"/>
        <v>2.7504908973902044E-4</v>
      </c>
      <c r="M2343" s="94">
        <f t="shared" si="1196"/>
        <v>2.6928742256590094E-4</v>
      </c>
      <c r="N2343" s="6">
        <f t="shared" si="1183"/>
        <v>1.905177793067225E-4</v>
      </c>
      <c r="O2343" s="6">
        <f t="shared" si="1197"/>
        <v>0.33284647813866802</v>
      </c>
      <c r="P2343" s="6">
        <f t="shared" si="1194"/>
        <v>0.33303699591797475</v>
      </c>
    </row>
    <row r="2344" spans="1:16" x14ac:dyDescent="0.25">
      <c r="A2344" s="33">
        <f t="shared" si="1184"/>
        <v>0.32914463101376346</v>
      </c>
      <c r="B2344" s="24">
        <f t="shared" si="1185"/>
        <v>4.8553689862365634E-3</v>
      </c>
      <c r="C2344" s="24">
        <f t="shared" si="1186"/>
        <v>0.48345466742953613</v>
      </c>
      <c r="D2344" s="24">
        <f t="shared" si="1187"/>
        <v>2.5956265965584657E-4</v>
      </c>
      <c r="E2344" s="24">
        <f t="shared" si="1188"/>
        <v>8.7356519740344168E-2</v>
      </c>
      <c r="F2344" s="6">
        <f t="shared" si="1189"/>
        <v>0.49596081782159951</v>
      </c>
      <c r="G2344" s="94">
        <f t="shared" si="1195"/>
        <v>3.8195206958737543E-3</v>
      </c>
      <c r="H2344" s="6">
        <f t="shared" si="1182"/>
        <v>0.33296415170963722</v>
      </c>
      <c r="I2344" s="6">
        <f t="shared" si="1190"/>
        <v>8.0736929460732534E-2</v>
      </c>
      <c r="J2344" s="6">
        <f t="shared" si="1191"/>
        <v>0.96855747053926744</v>
      </c>
      <c r="K2344" s="6">
        <f t="shared" si="1192"/>
        <v>9.0192396834961525E-2</v>
      </c>
      <c r="L2344" s="94">
        <f t="shared" si="1193"/>
        <v>2.7521623863440353E-4</v>
      </c>
      <c r="M2344" s="94">
        <f t="shared" si="1196"/>
        <v>2.6928742256590094E-4</v>
      </c>
      <c r="N2344" s="6">
        <f t="shared" si="1183"/>
        <v>1.9057628142010656E-4</v>
      </c>
      <c r="O2344" s="6">
        <f t="shared" si="1197"/>
        <v>0.33284647813866802</v>
      </c>
      <c r="P2344" s="6">
        <f t="shared" si="1194"/>
        <v>0.33303705442008813</v>
      </c>
    </row>
    <row r="2345" spans="1:16" x14ac:dyDescent="0.25">
      <c r="A2345" s="33">
        <f t="shared" si="1184"/>
        <v>0.32918108236898891</v>
      </c>
      <c r="B2345" s="24">
        <f t="shared" si="1185"/>
        <v>4.8189176310111104E-3</v>
      </c>
      <c r="C2345" s="24">
        <f t="shared" si="1186"/>
        <v>0.48162764217708265</v>
      </c>
      <c r="D2345" s="24">
        <f t="shared" si="1187"/>
        <v>2.5665366248226959E-4</v>
      </c>
      <c r="E2345" s="24">
        <f t="shared" si="1188"/>
        <v>8.7359428737517744E-2</v>
      </c>
      <c r="F2345" s="6">
        <f t="shared" si="1189"/>
        <v>0.49594430273401136</v>
      </c>
      <c r="G2345" s="94">
        <f t="shared" si="1195"/>
        <v>3.8192663263093892E-3</v>
      </c>
      <c r="H2345" s="6">
        <f t="shared" si="1182"/>
        <v>0.33300034869529832</v>
      </c>
      <c r="I2345" s="6">
        <f t="shared" si="1190"/>
        <v>8.0431816243572804E-2</v>
      </c>
      <c r="J2345" s="6">
        <f t="shared" si="1191"/>
        <v>0.9688625837564272</v>
      </c>
      <c r="K2345" s="6">
        <f t="shared" si="1192"/>
        <v>9.0166996024154414E-2</v>
      </c>
      <c r="L2345" s="94">
        <f t="shared" si="1193"/>
        <v>2.753012564559565E-4</v>
      </c>
      <c r="M2345" s="94">
        <f t="shared" si="1196"/>
        <v>2.6928742256590094E-4</v>
      </c>
      <c r="N2345" s="6">
        <f t="shared" si="1183"/>
        <v>1.9060603765765009E-4</v>
      </c>
      <c r="O2345" s="6">
        <f t="shared" si="1197"/>
        <v>0.33284647813866802</v>
      </c>
      <c r="P2345" s="6">
        <f t="shared" si="1194"/>
        <v>0.33303708417632566</v>
      </c>
    </row>
    <row r="2346" spans="1:16" x14ac:dyDescent="0.25">
      <c r="A2346" s="33">
        <f t="shared" si="1184"/>
        <v>0.32919945010950258</v>
      </c>
      <c r="B2346" s="24">
        <f t="shared" si="1185"/>
        <v>4.8005498904974409E-3</v>
      </c>
      <c r="C2346" s="24">
        <f t="shared" si="1186"/>
        <v>0.48070442916704925</v>
      </c>
      <c r="D2346" s="24">
        <f t="shared" si="1187"/>
        <v>2.5519192402129908E-4</v>
      </c>
      <c r="E2346" s="24">
        <f t="shared" si="1188"/>
        <v>8.7360890475978711E-2</v>
      </c>
      <c r="F2346" s="6">
        <f t="shared" si="1189"/>
        <v>0.49593600450287095</v>
      </c>
      <c r="G2346" s="94">
        <f t="shared" si="1195"/>
        <v>3.8191385180476956E-3</v>
      </c>
      <c r="H2346" s="6">
        <f t="shared" si="1182"/>
        <v>0.33301858862755029</v>
      </c>
      <c r="I2346" s="6">
        <f t="shared" si="1190"/>
        <v>8.0277639670897225E-2</v>
      </c>
      <c r="J2346" s="6">
        <f t="shared" si="1191"/>
        <v>0.96901676032910278</v>
      </c>
      <c r="K2346" s="6">
        <f t="shared" si="1192"/>
        <v>9.01541583721511E-2</v>
      </c>
      <c r="L2346" s="94">
        <f t="shared" si="1193"/>
        <v>2.7534429948332932E-4</v>
      </c>
      <c r="M2346" s="94">
        <f t="shared" si="1196"/>
        <v>2.6928742256590094E-4</v>
      </c>
      <c r="N2346" s="6">
        <f t="shared" si="1183"/>
        <v>1.9062110271723058E-4</v>
      </c>
      <c r="O2346" s="6">
        <f t="shared" si="1197"/>
        <v>0.33284647813866802</v>
      </c>
      <c r="P2346" s="6">
        <f t="shared" si="1194"/>
        <v>0.33303709924138525</v>
      </c>
    </row>
    <row r="2347" spans="1:16" x14ac:dyDescent="0.25">
      <c r="A2347" s="33">
        <f t="shared" si="1184"/>
        <v>0.32920870541642006</v>
      </c>
      <c r="B2347" s="24">
        <f t="shared" si="1185"/>
        <v>4.7912945835799636E-3</v>
      </c>
      <c r="C2347" s="24">
        <f t="shared" si="1186"/>
        <v>0.48023857262205238</v>
      </c>
      <c r="D2347" s="24">
        <f t="shared" si="1187"/>
        <v>2.5445641251235307E-4</v>
      </c>
      <c r="E2347" s="24">
        <f t="shared" si="1188"/>
        <v>8.7361625987487659E-2</v>
      </c>
      <c r="F2347" s="6">
        <f t="shared" si="1189"/>
        <v>0.49593182913828848</v>
      </c>
      <c r="G2347" s="94">
        <f t="shared" si="1195"/>
        <v>3.8190742104417474E-3</v>
      </c>
      <c r="H2347" s="6">
        <f t="shared" si="1182"/>
        <v>0.33302777962686181</v>
      </c>
      <c r="I2347" s="6">
        <f t="shared" si="1190"/>
        <v>8.0199841627882754E-2</v>
      </c>
      <c r="J2347" s="6">
        <f t="shared" si="1191"/>
        <v>0.96909455837211722</v>
      </c>
      <c r="K2347" s="6">
        <f t="shared" si="1192"/>
        <v>9.0147679844820833E-2</v>
      </c>
      <c r="L2347" s="94">
        <f t="shared" si="1193"/>
        <v>2.753660401956473E-4</v>
      </c>
      <c r="M2347" s="94">
        <f>M2339</f>
        <v>2.6928742256590094E-4</v>
      </c>
      <c r="N2347" s="6">
        <f t="shared" si="1183"/>
        <v>1.9062871196654188E-4</v>
      </c>
      <c r="O2347" s="6">
        <f>O2339</f>
        <v>0.33284647813866802</v>
      </c>
      <c r="P2347" s="6">
        <f t="shared" si="1194"/>
        <v>0.33303710685063459</v>
      </c>
    </row>
    <row r="2348" spans="1:16" x14ac:dyDescent="0.25">
      <c r="A2348" s="33">
        <f t="shared" si="1184"/>
        <v>0.32921336902830645</v>
      </c>
      <c r="B2348" s="24">
        <f t="shared" si="1185"/>
        <v>4.7866309716935729E-3</v>
      </c>
      <c r="C2348" s="24">
        <f t="shared" si="1186"/>
        <v>0.48000366641924641</v>
      </c>
      <c r="D2348" s="24">
        <f t="shared" si="1187"/>
        <v>2.5408606424595176E-4</v>
      </c>
      <c r="E2348" s="24">
        <f t="shared" si="1188"/>
        <v>8.7361996335754061E-2</v>
      </c>
      <c r="F2348" s="6">
        <f t="shared" si="1189"/>
        <v>0.49592972676539321</v>
      </c>
      <c r="G2348" s="94">
        <f t="shared" si="1195"/>
        <v>3.8190418305838131E-3</v>
      </c>
      <c r="H2348" s="6">
        <f t="shared" si="1182"/>
        <v>0.33303241085889024</v>
      </c>
      <c r="I2348" s="6">
        <f t="shared" si="1190"/>
        <v>8.0160612292014155E-2</v>
      </c>
      <c r="J2348" s="6">
        <f t="shared" si="1191"/>
        <v>0.96913378770798575</v>
      </c>
      <c r="K2348" s="6">
        <f t="shared" si="1192"/>
        <v>9.0144412921941711E-2</v>
      </c>
      <c r="L2348" s="94">
        <f t="shared" si="1193"/>
        <v>2.7537700820838145E-4</v>
      </c>
      <c r="M2348" s="94">
        <f t="shared" si="1196"/>
        <v>2.6928742256590094E-4</v>
      </c>
      <c r="N2348" s="6">
        <f t="shared" si="1183"/>
        <v>1.9063255077099884E-4</v>
      </c>
      <c r="O2348" s="6">
        <f t="shared" si="1197"/>
        <v>0.33284647813866802</v>
      </c>
      <c r="P2348" s="6">
        <f t="shared" si="1194"/>
        <v>0.33303711068943903</v>
      </c>
    </row>
    <row r="2349" spans="1:16" x14ac:dyDescent="0.25">
      <c r="A2349" s="33">
        <f t="shared" si="1184"/>
        <v>0.32921571894358082</v>
      </c>
      <c r="B2349" s="24">
        <f t="shared" si="1185"/>
        <v>4.784281056419204E-3</v>
      </c>
      <c r="C2349" s="24">
        <f t="shared" si="1186"/>
        <v>0.47988525842292162</v>
      </c>
      <c r="D2349" s="24">
        <f t="shared" si="1187"/>
        <v>2.5389951935050176E-4</v>
      </c>
      <c r="E2349" s="24">
        <f t="shared" si="1188"/>
        <v>8.7362182880649522E-2</v>
      </c>
      <c r="F2349" s="6">
        <f t="shared" si="1189"/>
        <v>0.49592866780422734</v>
      </c>
      <c r="G2349" s="94">
        <f t="shared" si="1195"/>
        <v>3.8190255209639081E-3</v>
      </c>
      <c r="H2349" s="6">
        <f t="shared" si="1182"/>
        <v>0.33303474446454473</v>
      </c>
      <c r="I2349" s="6">
        <f t="shared" si="1190"/>
        <v>8.0140838156627911E-2</v>
      </c>
      <c r="J2349" s="6">
        <f t="shared" si="1191"/>
        <v>0.96915356184337209</v>
      </c>
      <c r="K2349" s="6">
        <f t="shared" si="1192"/>
        <v>9.0142766141707062E-2</v>
      </c>
      <c r="L2349" s="94">
        <f t="shared" si="1193"/>
        <v>2.7538253815887327E-4</v>
      </c>
      <c r="M2349" s="94">
        <f t="shared" si="1196"/>
        <v>2.6928742256590094E-4</v>
      </c>
      <c r="N2349" s="6">
        <f t="shared" si="1183"/>
        <v>1.9063448625367097E-4</v>
      </c>
      <c r="O2349" s="6">
        <f t="shared" si="1197"/>
        <v>0.33284647813866802</v>
      </c>
      <c r="P2349" s="6">
        <f t="shared" si="1194"/>
        <v>0.33303711262492169</v>
      </c>
    </row>
    <row r="2350" spans="1:16" x14ac:dyDescent="0.25">
      <c r="A2350" s="33">
        <f t="shared" si="1184"/>
        <v>0.32921690302376927</v>
      </c>
      <c r="B2350" s="24">
        <f t="shared" si="1185"/>
        <v>4.7830969762307496E-3</v>
      </c>
      <c r="C2350" s="24">
        <f t="shared" si="1186"/>
        <v>0.47982558389805963</v>
      </c>
      <c r="D2350" s="24">
        <f t="shared" si="1187"/>
        <v>2.5380553982421724E-4</v>
      </c>
      <c r="E2350" s="24">
        <f t="shared" si="1188"/>
        <v>8.7362276860175794E-2</v>
      </c>
      <c r="F2350" s="6">
        <f t="shared" si="1189"/>
        <v>0.49592813431147809</v>
      </c>
      <c r="G2350" s="94">
        <f t="shared" si="1195"/>
        <v>3.8190173043736557E-3</v>
      </c>
      <c r="H2350" s="6">
        <f t="shared" si="1182"/>
        <v>0.33303592032814294</v>
      </c>
      <c r="I2350" s="6">
        <f t="shared" si="1190"/>
        <v>8.0130872510975962E-2</v>
      </c>
      <c r="J2350" s="6">
        <f t="shared" si="1191"/>
        <v>0.96916352748902401</v>
      </c>
      <c r="K2350" s="6">
        <f t="shared" si="1192"/>
        <v>9.014193619782622E-2</v>
      </c>
      <c r="L2350" s="94">
        <f t="shared" si="1193"/>
        <v>2.7538532545406198E-4</v>
      </c>
      <c r="M2350" s="94">
        <f t="shared" si="1196"/>
        <v>2.6928742256590094E-4</v>
      </c>
      <c r="N2350" s="6">
        <f t="shared" si="1183"/>
        <v>1.9063546180698703E-4</v>
      </c>
      <c r="O2350" s="6">
        <f t="shared" si="1197"/>
        <v>0.33284647813866802</v>
      </c>
      <c r="P2350" s="6">
        <f t="shared" si="1194"/>
        <v>0.333037113600475</v>
      </c>
    </row>
    <row r="2351" spans="1:16" x14ac:dyDescent="0.25">
      <c r="A2351" s="33">
        <f t="shared" si="1184"/>
        <v>0.3292174996599353</v>
      </c>
      <c r="B2351" s="24">
        <f t="shared" si="1185"/>
        <v>4.7825003400647215E-3</v>
      </c>
      <c r="C2351" s="24">
        <f t="shared" si="1186"/>
        <v>0.47979551224775596</v>
      </c>
      <c r="D2351" s="24">
        <f t="shared" si="1187"/>
        <v>2.5375818961747784E-4</v>
      </c>
      <c r="E2351" s="24">
        <f t="shared" si="1188"/>
        <v>8.7362324210382536E-2</v>
      </c>
      <c r="F2351" s="6">
        <f t="shared" si="1189"/>
        <v>0.4959278655194112</v>
      </c>
      <c r="G2351" s="94">
        <f t="shared" si="1195"/>
        <v>3.8190131645751426E-3</v>
      </c>
      <c r="H2351" s="6">
        <f t="shared" si="1182"/>
        <v>0.33303651282451047</v>
      </c>
      <c r="I2351" s="6">
        <f t="shared" si="1190"/>
        <v>8.0125850545375243E-2</v>
      </c>
      <c r="J2351" s="6">
        <f t="shared" si="1191"/>
        <v>0.96916854945462472</v>
      </c>
      <c r="K2351" s="6">
        <f t="shared" si="1192"/>
        <v>9.0141517963561124E-2</v>
      </c>
      <c r="L2351" s="94">
        <f t="shared" si="1193"/>
        <v>2.7538673013716191E-4</v>
      </c>
      <c r="M2351" s="94">
        <f t="shared" si="1196"/>
        <v>2.6928742256590094E-4</v>
      </c>
      <c r="N2351" s="6">
        <f t="shared" si="1183"/>
        <v>1.9063595344607199E-4</v>
      </c>
      <c r="O2351" s="6">
        <f t="shared" si="1197"/>
        <v>0.33284647813866802</v>
      </c>
      <c r="P2351" s="6">
        <f t="shared" si="1194"/>
        <v>0.33303711409211412</v>
      </c>
    </row>
    <row r="2352" spans="1:16" x14ac:dyDescent="0.25">
      <c r="A2352" s="33">
        <f t="shared" si="1184"/>
        <v>0.32921780029373715</v>
      </c>
      <c r="B2352" s="24">
        <f t="shared" si="1185"/>
        <v>4.7821997062628685E-3</v>
      </c>
      <c r="C2352" s="24">
        <f t="shared" si="1186"/>
        <v>0.47978035900537863</v>
      </c>
      <c r="D2352" s="24">
        <f t="shared" si="1187"/>
        <v>2.5373433183692744E-4</v>
      </c>
      <c r="E2352" s="24">
        <f t="shared" si="1188"/>
        <v>8.7362348068163093E-2</v>
      </c>
      <c r="F2352" s="6">
        <f t="shared" si="1189"/>
        <v>0.49592773008648788</v>
      </c>
      <c r="G2352" s="94">
        <f t="shared" si="1195"/>
        <v>3.8190110787070862E-3</v>
      </c>
      <c r="H2352" s="6">
        <f t="shared" si="1182"/>
        <v>0.33303681137244423</v>
      </c>
      <c r="I2352" s="6">
        <f t="shared" si="1190"/>
        <v>8.0123319953898237E-2</v>
      </c>
      <c r="J2352" s="6">
        <f t="shared" si="1191"/>
        <v>0.96917108004610175</v>
      </c>
      <c r="K2352" s="6">
        <f t="shared" si="1192"/>
        <v>9.0141307212765184E-2</v>
      </c>
      <c r="L2352" s="94">
        <f t="shared" si="1193"/>
        <v>2.7538743798566747E-4</v>
      </c>
      <c r="M2352" s="94">
        <f t="shared" si="1196"/>
        <v>2.6928742256590094E-4</v>
      </c>
      <c r="N2352" s="6">
        <f t="shared" si="1183"/>
        <v>1.9063620119304892E-4</v>
      </c>
      <c r="O2352" s="6">
        <f t="shared" si="1197"/>
        <v>0.33284647813866802</v>
      </c>
      <c r="P2352" s="6">
        <f t="shared" si="1194"/>
        <v>0.33303711433986105</v>
      </c>
    </row>
    <row r="2353" spans="1:16" x14ac:dyDescent="0.25">
      <c r="A2353" s="33">
        <f t="shared" si="1184"/>
        <v>0.32921795177744556</v>
      </c>
      <c r="B2353" s="24">
        <f t="shared" si="1185"/>
        <v>4.7820482225544581E-3</v>
      </c>
      <c r="C2353" s="24">
        <f t="shared" si="1186"/>
        <v>0.4797727233942064</v>
      </c>
      <c r="D2353" s="24">
        <f t="shared" si="1187"/>
        <v>2.5372231063081969E-4</v>
      </c>
      <c r="E2353" s="24">
        <f t="shared" si="1188"/>
        <v>8.7362360089369193E-2</v>
      </c>
      <c r="F2353" s="6">
        <f t="shared" si="1189"/>
        <v>0.49592766184600712</v>
      </c>
      <c r="G2353" s="94">
        <f t="shared" si="1195"/>
        <v>3.8190100277026018E-3</v>
      </c>
      <c r="H2353" s="6">
        <f t="shared" si="1182"/>
        <v>0.33303696180514819</v>
      </c>
      <c r="I2353" s="6">
        <f t="shared" si="1190"/>
        <v>8.0122044806832479E-2</v>
      </c>
      <c r="J2353" s="6">
        <f t="shared" si="1191"/>
        <v>0.96917235519316747</v>
      </c>
      <c r="K2353" s="6">
        <f t="shared" si="1192"/>
        <v>9.0141201016775641E-2</v>
      </c>
      <c r="L2353" s="94">
        <f t="shared" si="1193"/>
        <v>2.7538779467115102E-4</v>
      </c>
      <c r="M2353" s="94">
        <f t="shared" si="1196"/>
        <v>2.6928742256590094E-4</v>
      </c>
      <c r="N2353" s="6">
        <f t="shared" si="1183"/>
        <v>1.906363260329682E-4</v>
      </c>
      <c r="O2353" s="6">
        <f t="shared" si="1197"/>
        <v>0.33284647813866802</v>
      </c>
      <c r="P2353" s="6">
        <f t="shared" si="1194"/>
        <v>0.33303711446470097</v>
      </c>
    </row>
    <row r="2354" spans="1:16" x14ac:dyDescent="0.25">
      <c r="A2354" s="33">
        <f t="shared" si="1184"/>
        <v>0.32921802810722195</v>
      </c>
      <c r="B2354" s="24">
        <f t="shared" si="1185"/>
        <v>4.7819718927780697E-3</v>
      </c>
      <c r="C2354" s="24">
        <f t="shared" si="1186"/>
        <v>0.47976887590895556</v>
      </c>
      <c r="D2354" s="24">
        <f t="shared" si="1187"/>
        <v>2.5371625344345375E-4</v>
      </c>
      <c r="E2354" s="24">
        <f t="shared" si="1188"/>
        <v>8.7362366146556569E-2</v>
      </c>
      <c r="F2354" s="6">
        <f t="shared" si="1189"/>
        <v>0.49592762746132979</v>
      </c>
      <c r="G2354" s="94">
        <f t="shared" si="1195"/>
        <v>3.819009498127694E-3</v>
      </c>
      <c r="H2354" s="6">
        <f t="shared" si="1182"/>
        <v>0.33303703760534964</v>
      </c>
      <c r="I2354" s="6">
        <f t="shared" si="1190"/>
        <v>8.0121402276795581E-2</v>
      </c>
      <c r="J2354" s="6">
        <f t="shared" si="1191"/>
        <v>0.96917299772320442</v>
      </c>
      <c r="K2354" s="6">
        <f t="shared" si="1192"/>
        <v>9.0141147505955629E-2</v>
      </c>
      <c r="L2354" s="94">
        <f t="shared" si="1193"/>
        <v>2.7538797440176591E-4</v>
      </c>
      <c r="M2354" s="94">
        <f t="shared" si="1196"/>
        <v>2.6928742256590094E-4</v>
      </c>
      <c r="N2354" s="6">
        <f t="shared" si="1183"/>
        <v>1.9063638893868339E-4</v>
      </c>
      <c r="O2354" s="6">
        <f t="shared" si="1197"/>
        <v>0.33284647813866802</v>
      </c>
      <c r="P2354" s="6">
        <f t="shared" si="1194"/>
        <v>0.3330371145276067</v>
      </c>
    </row>
    <row r="2355" spans="1:16" x14ac:dyDescent="0.25">
      <c r="A2355" s="33">
        <f t="shared" si="1184"/>
        <v>0.32921806656835051</v>
      </c>
      <c r="B2355" s="24">
        <f t="shared" si="1185"/>
        <v>4.7819334316495099E-3</v>
      </c>
      <c r="C2355" s="24">
        <f t="shared" si="1186"/>
        <v>0.47976693722254637</v>
      </c>
      <c r="D2355" s="24">
        <f t="shared" si="1187"/>
        <v>2.5371320135951801E-4</v>
      </c>
      <c r="E2355" s="24">
        <f t="shared" si="1188"/>
        <v>8.7362369198640502E-2</v>
      </c>
      <c r="F2355" s="6">
        <f t="shared" si="1189"/>
        <v>0.49592761013564646</v>
      </c>
      <c r="G2355" s="94">
        <f t="shared" si="1195"/>
        <v>3.8190092312865485E-3</v>
      </c>
      <c r="H2355" s="6">
        <f t="shared" si="1182"/>
        <v>0.33303707579963704</v>
      </c>
      <c r="I2355" s="6">
        <f t="shared" si="1190"/>
        <v>8.0121078516165248E-2</v>
      </c>
      <c r="J2355" s="6">
        <f t="shared" si="1191"/>
        <v>0.96917332148383473</v>
      </c>
      <c r="K2355" s="6">
        <f t="shared" si="1192"/>
        <v>9.0141120542697128E-2</v>
      </c>
      <c r="L2355" s="94">
        <f t="shared" si="1193"/>
        <v>2.7538806496551853E-4</v>
      </c>
      <c r="M2355" s="94">
        <f t="shared" si="1196"/>
        <v>2.6928742256590094E-4</v>
      </c>
      <c r="N2355" s="6">
        <f t="shared" si="1183"/>
        <v>1.9063642063599679E-4</v>
      </c>
      <c r="O2355" s="6">
        <f t="shared" si="1197"/>
        <v>0.33284647813866802</v>
      </c>
      <c r="P2355" s="6">
        <f t="shared" si="1194"/>
        <v>0.33303711455930401</v>
      </c>
    </row>
    <row r="2356" spans="1:16" x14ac:dyDescent="0.25">
      <c r="A2356" s="33">
        <f t="shared" si="1184"/>
        <v>0.32921808594818402</v>
      </c>
      <c r="B2356" s="24">
        <f t="shared" si="1185"/>
        <v>4.7819140518159942E-3</v>
      </c>
      <c r="C2356" s="24">
        <f t="shared" si="1186"/>
        <v>0.47976596035230967</v>
      </c>
      <c r="D2356" s="24">
        <f t="shared" si="1187"/>
        <v>2.5371166347687018E-4</v>
      </c>
      <c r="E2356" s="24">
        <f t="shared" si="1188"/>
        <v>8.7362370736523143E-2</v>
      </c>
      <c r="F2356" s="6">
        <f t="shared" si="1189"/>
        <v>0.49592760140558961</v>
      </c>
      <c r="G2356" s="94">
        <f t="shared" si="1195"/>
        <v>3.819009096830766E-3</v>
      </c>
      <c r="H2356" s="6">
        <f t="shared" si="1182"/>
        <v>0.33303709504501477</v>
      </c>
      <c r="I2356" s="6">
        <f t="shared" si="1190"/>
        <v>8.0120915378835714E-2</v>
      </c>
      <c r="J2356" s="6">
        <f t="shared" si="1191"/>
        <v>0.96917348462116426</v>
      </c>
      <c r="K2356" s="6">
        <f t="shared" si="1192"/>
        <v>9.0141106956379238E-2</v>
      </c>
      <c r="L2356" s="94">
        <f t="shared" si="1193"/>
        <v>2.7538811059910496E-4</v>
      </c>
      <c r="M2356" s="94">
        <f t="shared" si="1196"/>
        <v>2.6928742256590094E-4</v>
      </c>
      <c r="N2356" s="6">
        <f t="shared" si="1183"/>
        <v>1.9063643660775206E-4</v>
      </c>
      <c r="O2356" s="6">
        <f t="shared" si="1197"/>
        <v>0.33284647813866802</v>
      </c>
      <c r="P2356" s="6">
        <f t="shared" si="1194"/>
        <v>0.33303711457527579</v>
      </c>
    </row>
    <row r="2357" spans="1:16" x14ac:dyDescent="0.25">
      <c r="A2357" s="33">
        <f t="shared" si="1184"/>
        <v>0.32921809571331451</v>
      </c>
      <c r="B2357" s="24">
        <f t="shared" si="1185"/>
        <v>4.7819042866855122E-3</v>
      </c>
      <c r="C2357" s="24">
        <f t="shared" si="1186"/>
        <v>0.47976546812518883</v>
      </c>
      <c r="D2357" s="24">
        <f t="shared" si="1187"/>
        <v>2.5371088856814092E-4</v>
      </c>
      <c r="E2357" s="24">
        <f t="shared" si="1188"/>
        <v>8.7362371511431877E-2</v>
      </c>
      <c r="F2357" s="6">
        <f t="shared" si="1189"/>
        <v>0.4959275970066862</v>
      </c>
      <c r="G2357" s="94">
        <f t="shared" si="1195"/>
        <v>3.8190090290811511E-3</v>
      </c>
      <c r="H2357" s="6">
        <f t="shared" si="1182"/>
        <v>0.33303710474239567</v>
      </c>
      <c r="I2357" s="6">
        <f t="shared" si="1190"/>
        <v>8.0120833176906534E-2</v>
      </c>
      <c r="J2357" s="6">
        <f t="shared" si="1191"/>
        <v>0.96917356682309341</v>
      </c>
      <c r="K2357" s="6">
        <f t="shared" si="1192"/>
        <v>9.0141100110480446E-2</v>
      </c>
      <c r="L2357" s="94">
        <f t="shared" si="1193"/>
        <v>2.7538813359306136E-4</v>
      </c>
      <c r="M2357" s="94">
        <f t="shared" si="1196"/>
        <v>2.6928742256590094E-4</v>
      </c>
      <c r="N2357" s="6">
        <f t="shared" si="1183"/>
        <v>1.906364446556368E-4</v>
      </c>
      <c r="O2357" s="6">
        <f t="shared" si="1197"/>
        <v>0.33284647813866802</v>
      </c>
      <c r="P2357" s="6">
        <f t="shared" si="1194"/>
        <v>0.33303711458332363</v>
      </c>
    </row>
    <row r="2358" spans="1:16" x14ac:dyDescent="0.25">
      <c r="A2358" s="33">
        <f t="shared" si="1184"/>
        <v>0.32921810063377849</v>
      </c>
      <c r="B2358" s="24">
        <f t="shared" si="1185"/>
        <v>4.7818993662215314E-3</v>
      </c>
      <c r="C2358" s="24">
        <f t="shared" si="1186"/>
        <v>0.4797652201010929</v>
      </c>
      <c r="D2358" s="24">
        <f t="shared" si="1187"/>
        <v>2.5371049810662792E-4</v>
      </c>
      <c r="E2358" s="24">
        <f t="shared" si="1188"/>
        <v>8.7362371901893388E-2</v>
      </c>
      <c r="F2358" s="6">
        <f t="shared" si="1189"/>
        <v>0.49592759479016402</v>
      </c>
      <c r="G2358" s="94">
        <f t="shared" si="1195"/>
        <v>3.8190089949434328E-3</v>
      </c>
      <c r="H2358" s="6">
        <f t="shared" si="1182"/>
        <v>0.33303710962872191</v>
      </c>
      <c r="I2358" s="6">
        <f t="shared" si="1190"/>
        <v>8.0120791756882526E-2</v>
      </c>
      <c r="J2358" s="6">
        <f t="shared" si="1191"/>
        <v>0.96917360824311749</v>
      </c>
      <c r="K2358" s="6">
        <f t="shared" si="1192"/>
        <v>9.0141096660959125E-2</v>
      </c>
      <c r="L2358" s="94">
        <f t="shared" si="1193"/>
        <v>2.7538814517929469E-4</v>
      </c>
      <c r="M2358" s="94">
        <f t="shared" si="1196"/>
        <v>2.6928742256590094E-4</v>
      </c>
      <c r="N2358" s="6">
        <f t="shared" si="1183"/>
        <v>1.9063644871081844E-4</v>
      </c>
      <c r="O2358" s="6">
        <f t="shared" si="1197"/>
        <v>0.33284647813866802</v>
      </c>
      <c r="P2358" s="6">
        <f t="shared" si="1194"/>
        <v>0.33303711458737884</v>
      </c>
    </row>
    <row r="2359" spans="1:16" x14ac:dyDescent="0.25">
      <c r="A2359" s="33">
        <f t="shared" si="1184"/>
        <v>0.32921810311310695</v>
      </c>
      <c r="B2359" s="24">
        <f t="shared" si="1185"/>
        <v>4.7818968868930667E-3</v>
      </c>
      <c r="C2359" s="24">
        <f t="shared" si="1186"/>
        <v>0.47976509512640853</v>
      </c>
      <c r="D2359" s="24">
        <f t="shared" si="1187"/>
        <v>2.5371030136055368E-4</v>
      </c>
      <c r="E2359" s="24">
        <f t="shared" si="1188"/>
        <v>8.7362372098639465E-2</v>
      </c>
      <c r="F2359" s="6">
        <f t="shared" si="1189"/>
        <v>0.49592759367330091</v>
      </c>
      <c r="G2359" s="94">
        <f t="shared" si="1195"/>
        <v>3.8190089777420905E-3</v>
      </c>
      <c r="H2359" s="6">
        <f t="shared" si="1182"/>
        <v>0.33303711209084902</v>
      </c>
      <c r="I2359" s="6">
        <f t="shared" si="1190"/>
        <v>8.0120770886110235E-2</v>
      </c>
      <c r="J2359" s="6">
        <f t="shared" si="1191"/>
        <v>0.96917362911388971</v>
      </c>
      <c r="K2359" s="6">
        <f t="shared" si="1192"/>
        <v>9.0141094922810083E-2</v>
      </c>
      <c r="L2359" s="94">
        <f t="shared" si="1193"/>
        <v>2.7538815101738127E-4</v>
      </c>
      <c r="M2359" s="94">
        <f t="shared" si="1196"/>
        <v>2.6928742256590094E-4</v>
      </c>
      <c r="N2359" s="6">
        <f t="shared" si="1183"/>
        <v>1.9063645075414876E-4</v>
      </c>
      <c r="O2359" s="6">
        <f t="shared" si="1197"/>
        <v>0.33284647813866802</v>
      </c>
      <c r="P2359" s="6">
        <f t="shared" si="1194"/>
        <v>0.33303711458942215</v>
      </c>
    </row>
    <row r="2360" spans="1:16" x14ac:dyDescent="0.25">
      <c r="A2360" s="33">
        <f t="shared" si="1184"/>
        <v>0.32921810436239352</v>
      </c>
      <c r="B2360" s="24">
        <f t="shared" si="1185"/>
        <v>4.7818956376065036E-3</v>
      </c>
      <c r="C2360" s="24">
        <f t="shared" si="1186"/>
        <v>0.47976503215402433</v>
      </c>
      <c r="D2360" s="24">
        <f t="shared" si="1187"/>
        <v>2.5371020222395946E-4</v>
      </c>
      <c r="E2360" s="24">
        <f t="shared" si="1188"/>
        <v>8.7362372197776053E-2</v>
      </c>
      <c r="F2360" s="6">
        <f t="shared" si="1189"/>
        <v>0.49592759311053497</v>
      </c>
      <c r="G2360" s="94">
        <f t="shared" si="1195"/>
        <v>3.8190089690746634E-3</v>
      </c>
      <c r="H2360" s="6">
        <f t="shared" si="1182"/>
        <v>0.33303711333146818</v>
      </c>
      <c r="I2360" s="6">
        <f t="shared" si="1190"/>
        <v>8.0120760369722072E-2</v>
      </c>
      <c r="J2360" s="6">
        <f t="shared" si="1191"/>
        <v>0.96917363963027792</v>
      </c>
      <c r="K2360" s="6">
        <f t="shared" si="1192"/>
        <v>9.014109404698957E-2</v>
      </c>
      <c r="L2360" s="94">
        <f t="shared" si="1193"/>
        <v>2.753881539590836E-4</v>
      </c>
      <c r="M2360" s="94">
        <f t="shared" si="1196"/>
        <v>2.6928742256590094E-4</v>
      </c>
      <c r="N2360" s="6">
        <f t="shared" si="1183"/>
        <v>1.9063645178374458E-4</v>
      </c>
      <c r="O2360" s="6">
        <f t="shared" si="1197"/>
        <v>0.33284647813866802</v>
      </c>
      <c r="P2360" s="6">
        <f t="shared" si="1194"/>
        <v>0.33303711459045177</v>
      </c>
    </row>
    <row r="2362" spans="1:16" x14ac:dyDescent="0.25">
      <c r="A2362" s="11" t="s">
        <v>75</v>
      </c>
      <c r="B2362" s="11"/>
      <c r="C2362" s="11"/>
      <c r="D2362" s="11"/>
      <c r="E2362" s="11"/>
      <c r="F2362">
        <f>F2329+1</f>
        <v>72</v>
      </c>
      <c r="G2362" t="s">
        <v>76</v>
      </c>
      <c r="H2362">
        <f>D$18/100</f>
        <v>0.7</v>
      </c>
      <c r="K2362" t="s">
        <v>15</v>
      </c>
    </row>
    <row r="2363" spans="1:16" x14ac:dyDescent="0.25">
      <c r="A2363" s="4" t="s">
        <v>82</v>
      </c>
      <c r="B2363" s="4" t="s">
        <v>185</v>
      </c>
      <c r="C2363" s="4" t="s">
        <v>186</v>
      </c>
      <c r="D2363" s="4" t="s">
        <v>187</v>
      </c>
      <c r="E2363" s="4" t="s">
        <v>188</v>
      </c>
      <c r="F2363" s="4" t="s">
        <v>79</v>
      </c>
      <c r="G2363" s="4" t="s">
        <v>81</v>
      </c>
      <c r="H2363" s="4" t="s">
        <v>84</v>
      </c>
      <c r="I2363" s="4" t="s">
        <v>60</v>
      </c>
      <c r="J2363" s="4" t="s">
        <v>190</v>
      </c>
      <c r="K2363" s="4" t="s">
        <v>86</v>
      </c>
      <c r="L2363" s="4" t="s">
        <v>88</v>
      </c>
      <c r="M2363" s="4" t="s">
        <v>88</v>
      </c>
      <c r="N2363" s="4" t="s">
        <v>90</v>
      </c>
      <c r="O2363" s="4" t="s">
        <v>92</v>
      </c>
      <c r="P2363" s="4" t="s">
        <v>92</v>
      </c>
    </row>
    <row r="2364" spans="1:16" x14ac:dyDescent="0.25">
      <c r="A2364" s="4" t="s">
        <v>77</v>
      </c>
      <c r="B2364" s="4" t="s">
        <v>10</v>
      </c>
      <c r="C2364" s="4" t="s">
        <v>57</v>
      </c>
      <c r="D2364" s="4" t="s">
        <v>59</v>
      </c>
      <c r="E2364" s="4" t="s">
        <v>189</v>
      </c>
      <c r="F2364" s="4" t="s">
        <v>78</v>
      </c>
      <c r="G2364" s="4" t="s">
        <v>80</v>
      </c>
      <c r="H2364" s="4" t="s">
        <v>83</v>
      </c>
      <c r="I2364" s="4" t="s">
        <v>61</v>
      </c>
      <c r="J2364" s="4" t="s">
        <v>191</v>
      </c>
      <c r="K2364" s="4" t="s">
        <v>85</v>
      </c>
      <c r="L2364" s="4" t="s">
        <v>87</v>
      </c>
      <c r="M2364" s="4" t="s">
        <v>28</v>
      </c>
      <c r="N2364" s="4" t="s">
        <v>89</v>
      </c>
      <c r="O2364" s="4" t="s">
        <v>32</v>
      </c>
      <c r="P2364" s="4" t="s">
        <v>91</v>
      </c>
    </row>
    <row r="2365" spans="1:16" x14ac:dyDescent="0.25">
      <c r="A2365" s="4" t="s">
        <v>0</v>
      </c>
      <c r="B2365" s="4" t="s">
        <v>0</v>
      </c>
      <c r="C2365" s="4" t="s">
        <v>97</v>
      </c>
      <c r="D2365" s="4" t="s">
        <v>17</v>
      </c>
      <c r="E2365" s="4" t="s">
        <v>17</v>
      </c>
      <c r="F2365" s="4" t="s">
        <v>22</v>
      </c>
      <c r="G2365" s="4" t="s">
        <v>0</v>
      </c>
      <c r="H2365" s="4" t="s">
        <v>0</v>
      </c>
      <c r="I2365" s="4" t="s">
        <v>0</v>
      </c>
      <c r="J2365" s="4" t="s">
        <v>0</v>
      </c>
      <c r="K2365" s="4" t="s">
        <v>0</v>
      </c>
      <c r="L2365" s="4" t="s">
        <v>20</v>
      </c>
      <c r="M2365" s="4" t="s">
        <v>20</v>
      </c>
      <c r="N2365" s="4" t="s">
        <v>0</v>
      </c>
      <c r="O2365" s="4" t="s">
        <v>0</v>
      </c>
      <c r="P2365" s="4" t="s">
        <v>0</v>
      </c>
    </row>
    <row r="2366" spans="1:16" x14ac:dyDescent="0.25">
      <c r="A2366" s="24">
        <v>0.2</v>
      </c>
      <c r="B2366" s="24">
        <f>IF(A2366&lt;0.167,A2366,2*0.167-A2366)</f>
        <v>0.13400000000000001</v>
      </c>
      <c r="C2366" s="24">
        <f>2*ACOS((0.167-B2366)/0.167)</f>
        <v>2.7437647987045688</v>
      </c>
      <c r="D2366" s="24">
        <f>0.167^2*(C2366-SIN(C2366))/2</f>
        <v>3.2858095406100046E-2</v>
      </c>
      <c r="E2366" s="24">
        <f>IF(A2366&lt;0.167,D2366,3.1416*(0.167)^2-D2366)</f>
        <v>5.4757986993899971E-2</v>
      </c>
      <c r="F2366" s="6">
        <f>$D$19/E2366</f>
        <v>0.7912162837048089</v>
      </c>
      <c r="G2366" s="94">
        <f>F2366^2/(2*32.2)</f>
        <v>9.7208572608641092E-3</v>
      </c>
      <c r="H2366" s="6">
        <f t="shared" ref="H2366:H2393" si="1198">A2366+G2366</f>
        <v>0.20972085726086412</v>
      </c>
      <c r="I2366" s="6">
        <f>0.167*C2366</f>
        <v>0.45820872138366303</v>
      </c>
      <c r="J2366" s="6">
        <f>IF(A2366&lt;0.167,I2366,(2*3.1416*0.167-I2366))</f>
        <v>0.59108567861633698</v>
      </c>
      <c r="K2366" s="6">
        <f>E2366/J2366</f>
        <v>9.2639678095537803E-2</v>
      </c>
      <c r="L2366" s="94">
        <f>($D$21^2)*(F2366^2)/(($D$20^2)*(K2366^1.333))</f>
        <v>6.7588190163551704E-4</v>
      </c>
      <c r="M2366" s="94">
        <f>D2349</f>
        <v>2.5389951935050176E-4</v>
      </c>
      <c r="N2366" s="6">
        <f t="shared" ref="N2366:N2393" si="1199">((M2366+L2366)/2)*D$30</f>
        <v>3.2542349734510654E-4</v>
      </c>
      <c r="O2366" s="6">
        <f>H2360</f>
        <v>0.33303711333146818</v>
      </c>
      <c r="P2366" s="6">
        <f>N2366+O2366</f>
        <v>0.33336253682881328</v>
      </c>
    </row>
    <row r="2367" spans="1:16" x14ac:dyDescent="0.25">
      <c r="A2367" s="33">
        <f t="shared" ref="A2367:A2393" si="1200">A2366+(P2366-H2366)/2</f>
        <v>0.26182083978397458</v>
      </c>
      <c r="B2367" s="24">
        <f t="shared" ref="B2367:B2393" si="1201">IF(A2367&lt;0.167,A2367,2*0.167-A2367)</f>
        <v>7.217916021602544E-2</v>
      </c>
      <c r="C2367" s="24">
        <f t="shared" ref="C2367:C2393" si="1202">2*ACOS((0.167-B2367)/0.167)</f>
        <v>1.9339567068132371</v>
      </c>
      <c r="D2367" s="24">
        <f t="shared" ref="D2367:D2393" si="1203">0.167^2*(C2367-SIN(C2367))/2</f>
        <v>1.3933035886241897E-2</v>
      </c>
      <c r="E2367" s="24">
        <f t="shared" ref="E2367:E2393" si="1204">IF(A2367&lt;0.167,D2367,3.1416*(0.167)^2-D2367)</f>
        <v>7.3683046513758121E-2</v>
      </c>
      <c r="F2367" s="6">
        <f t="shared" ref="F2367:F2393" si="1205">$D$19/E2367</f>
        <v>0.58799700911362374</v>
      </c>
      <c r="G2367" s="94">
        <f>F2367^2/2/32.2</f>
        <v>5.3686410361268155E-3</v>
      </c>
      <c r="H2367" s="6">
        <f t="shared" si="1198"/>
        <v>0.26718948082010141</v>
      </c>
      <c r="I2367" s="6">
        <f t="shared" ref="I2367:I2393" si="1206">0.167*C2367</f>
        <v>0.32297077003781061</v>
      </c>
      <c r="J2367" s="6">
        <f t="shared" ref="J2367:J2393" si="1207">IF(A2367&lt;0.167,I2367,(2*3.1416*0.167-I2367))</f>
        <v>0.72632362996218935</v>
      </c>
      <c r="K2367" s="6">
        <f t="shared" ref="K2367:K2393" si="1208">E2367/J2367</f>
        <v>0.10144657763316042</v>
      </c>
      <c r="L2367" s="94">
        <f t="shared" ref="L2367:L2393" si="1209">($D$21^2)*(F2367^2)/(($D$20^2)*(K2367^1.333))</f>
        <v>3.3071707169644339E-4</v>
      </c>
      <c r="M2367" s="94">
        <f>M2366</f>
        <v>2.5389951935050176E-4</v>
      </c>
      <c r="N2367" s="6">
        <f t="shared" si="1199"/>
        <v>2.046158068664308E-4</v>
      </c>
      <c r="O2367" s="6">
        <f>O2366</f>
        <v>0.33303711333146818</v>
      </c>
      <c r="P2367" s="6">
        <f t="shared" ref="P2367:P2393" si="1210">N2367+O2367</f>
        <v>0.33324172913833461</v>
      </c>
    </row>
    <row r="2368" spans="1:16" x14ac:dyDescent="0.25">
      <c r="A2368" s="33">
        <f t="shared" si="1200"/>
        <v>0.29484696394309118</v>
      </c>
      <c r="B2368" s="24">
        <f t="shared" si="1201"/>
        <v>3.9153036056908841E-2</v>
      </c>
      <c r="C2368" s="24">
        <f t="shared" si="1202"/>
        <v>1.3977990101402513</v>
      </c>
      <c r="D2368" s="24">
        <f t="shared" si="1203"/>
        <v>5.7552543985507154E-3</v>
      </c>
      <c r="E2368" s="24">
        <f t="shared" si="1204"/>
        <v>8.1860828001449296E-2</v>
      </c>
      <c r="F2368" s="6">
        <f t="shared" si="1205"/>
        <v>0.5292569355846577</v>
      </c>
      <c r="G2368" s="94">
        <f t="shared" ref="G2368:G2393" si="1211">F2368^2/2/32.2</f>
        <v>4.3495792525537653E-3</v>
      </c>
      <c r="H2368" s="6">
        <f t="shared" si="1198"/>
        <v>0.29919654319564493</v>
      </c>
      <c r="I2368" s="6">
        <f t="shared" si="1206"/>
        <v>0.23343243469342198</v>
      </c>
      <c r="J2368" s="6">
        <f t="shared" si="1207"/>
        <v>0.81586196530657795</v>
      </c>
      <c r="K2368" s="6">
        <f t="shared" si="1208"/>
        <v>0.10033661511685779</v>
      </c>
      <c r="L2368" s="94">
        <f t="shared" si="1209"/>
        <v>2.7189956263058804E-4</v>
      </c>
      <c r="M2368" s="94">
        <f t="shared" ref="M2368:M2393" si="1212">M2367</f>
        <v>2.5389951935050176E-4</v>
      </c>
      <c r="N2368" s="6">
        <f t="shared" si="1199"/>
        <v>1.8402967869338144E-4</v>
      </c>
      <c r="O2368" s="6">
        <f t="shared" ref="O2368:O2393" si="1213">O2367</f>
        <v>0.33303711333146818</v>
      </c>
      <c r="P2368" s="6">
        <f t="shared" si="1210"/>
        <v>0.33322114301016154</v>
      </c>
    </row>
    <row r="2369" spans="1:16" x14ac:dyDescent="0.25">
      <c r="A2369" s="33">
        <f t="shared" si="1200"/>
        <v>0.31185926385034946</v>
      </c>
      <c r="B2369" s="24">
        <f t="shared" si="1201"/>
        <v>2.2140736149650564E-2</v>
      </c>
      <c r="C2369" s="24">
        <f t="shared" si="1202"/>
        <v>1.0416026379502563</v>
      </c>
      <c r="D2369" s="24">
        <f t="shared" si="1203"/>
        <v>2.4875346840966717E-3</v>
      </c>
      <c r="E2369" s="24">
        <f t="shared" si="1204"/>
        <v>8.5128547715903349E-2</v>
      </c>
      <c r="F2369" s="6">
        <f t="shared" si="1205"/>
        <v>0.50894103253186274</v>
      </c>
      <c r="G2369" s="94">
        <f t="shared" si="1211"/>
        <v>4.0220648228974929E-3</v>
      </c>
      <c r="H2369" s="6">
        <f t="shared" si="1198"/>
        <v>0.31588132867324697</v>
      </c>
      <c r="I2369" s="6">
        <f t="shared" si="1206"/>
        <v>0.17394764053769282</v>
      </c>
      <c r="J2369" s="6">
        <f t="shared" si="1207"/>
        <v>0.87534675946230711</v>
      </c>
      <c r="K2369" s="6">
        <f t="shared" si="1208"/>
        <v>9.7251228493945241E-2</v>
      </c>
      <c r="L2369" s="94">
        <f t="shared" si="1209"/>
        <v>2.6211483684012099E-4</v>
      </c>
      <c r="M2369" s="94">
        <f t="shared" si="1212"/>
        <v>2.5389951935050176E-4</v>
      </c>
      <c r="N2369" s="6">
        <f t="shared" si="1199"/>
        <v>1.8060502466671796E-4</v>
      </c>
      <c r="O2369" s="6">
        <f t="shared" si="1213"/>
        <v>0.33303711333146818</v>
      </c>
      <c r="P2369" s="6">
        <f t="shared" si="1210"/>
        <v>0.3332177183561349</v>
      </c>
    </row>
    <row r="2370" spans="1:16" x14ac:dyDescent="0.25">
      <c r="A2370" s="33">
        <f t="shared" si="1200"/>
        <v>0.32052745869179344</v>
      </c>
      <c r="B2370" s="24">
        <f t="shared" si="1201"/>
        <v>1.3472541308206576E-2</v>
      </c>
      <c r="C2370" s="24">
        <f t="shared" si="1202"/>
        <v>0.80886375398277588</v>
      </c>
      <c r="D2370" s="24">
        <f t="shared" si="1203"/>
        <v>1.1903093087351176E-3</v>
      </c>
      <c r="E2370" s="24">
        <f t="shared" si="1204"/>
        <v>8.6425773091264896E-2</v>
      </c>
      <c r="F2370" s="6">
        <f t="shared" si="1205"/>
        <v>0.5013019776718517</v>
      </c>
      <c r="G2370" s="94">
        <f t="shared" si="1211"/>
        <v>3.9022309443743739E-3</v>
      </c>
      <c r="H2370" s="6">
        <f t="shared" si="1198"/>
        <v>0.32442968963616781</v>
      </c>
      <c r="I2370" s="6">
        <f t="shared" si="1206"/>
        <v>0.13508024691512358</v>
      </c>
      <c r="J2370" s="6">
        <f t="shared" si="1207"/>
        <v>0.91421415308487641</v>
      </c>
      <c r="K2370" s="6">
        <f t="shared" si="1208"/>
        <v>9.4535588625087777E-2</v>
      </c>
      <c r="L2370" s="94">
        <f t="shared" si="1209"/>
        <v>2.6408947426985458E-4</v>
      </c>
      <c r="M2370" s="94">
        <f t="shared" si="1212"/>
        <v>2.5389951935050176E-4</v>
      </c>
      <c r="N2370" s="6">
        <f t="shared" si="1199"/>
        <v>1.8129614776712472E-4</v>
      </c>
      <c r="O2370" s="6">
        <f t="shared" si="1213"/>
        <v>0.33303711333146818</v>
      </c>
      <c r="P2370" s="6">
        <f t="shared" si="1210"/>
        <v>0.33321840947923531</v>
      </c>
    </row>
    <row r="2371" spans="1:16" x14ac:dyDescent="0.25">
      <c r="A2371" s="33">
        <f t="shared" si="1200"/>
        <v>0.3249218186133272</v>
      </c>
      <c r="B2371" s="24">
        <f t="shared" si="1201"/>
        <v>9.0781813866728234E-3</v>
      </c>
      <c r="C2371" s="24">
        <f t="shared" si="1202"/>
        <v>0.66248104880259717</v>
      </c>
      <c r="D2371" s="24">
        <f t="shared" si="1203"/>
        <v>6.6105403530255006E-4</v>
      </c>
      <c r="E2371" s="24">
        <f t="shared" si="1204"/>
        <v>8.695502836469747E-2</v>
      </c>
      <c r="F2371" s="6">
        <f t="shared" si="1205"/>
        <v>0.4982507830456796</v>
      </c>
      <c r="G2371" s="94">
        <f t="shared" si="1211"/>
        <v>3.8548733354911938E-3</v>
      </c>
      <c r="H2371" s="6">
        <f t="shared" si="1198"/>
        <v>0.32877669194881837</v>
      </c>
      <c r="I2371" s="6">
        <f t="shared" si="1206"/>
        <v>0.11063433515003374</v>
      </c>
      <c r="J2371" s="6">
        <f t="shared" si="1207"/>
        <v>0.93866006484996622</v>
      </c>
      <c r="K2371" s="6">
        <f t="shared" si="1208"/>
        <v>9.2637400504085796E-2</v>
      </c>
      <c r="L2371" s="94">
        <f t="shared" si="1209"/>
        <v>2.6803443767485811E-4</v>
      </c>
      <c r="M2371" s="94">
        <f t="shared" si="1212"/>
        <v>2.5389951935050176E-4</v>
      </c>
      <c r="N2371" s="6">
        <f t="shared" si="1199"/>
        <v>1.8267688495887593E-4</v>
      </c>
      <c r="O2371" s="6">
        <f t="shared" si="1213"/>
        <v>0.33303711333146818</v>
      </c>
      <c r="P2371" s="6">
        <f t="shared" si="1210"/>
        <v>0.33321979021642706</v>
      </c>
    </row>
    <row r="2372" spans="1:16" x14ac:dyDescent="0.25">
      <c r="A2372" s="33">
        <f t="shared" si="1200"/>
        <v>0.32714336774713154</v>
      </c>
      <c r="B2372" s="24">
        <f t="shared" si="1201"/>
        <v>6.8566322528684776E-3</v>
      </c>
      <c r="C2372" s="24">
        <f t="shared" si="1202"/>
        <v>0.57509478140015435</v>
      </c>
      <c r="D2372" s="24">
        <f t="shared" si="1203"/>
        <v>4.3479583157149512E-4</v>
      </c>
      <c r="E2372" s="24">
        <f t="shared" si="1204"/>
        <v>8.7181286568428523E-2</v>
      </c>
      <c r="F2372" s="6">
        <f t="shared" si="1205"/>
        <v>0.49695769215866886</v>
      </c>
      <c r="G2372" s="94">
        <f t="shared" si="1211"/>
        <v>3.834890493721588E-3</v>
      </c>
      <c r="H2372" s="6">
        <f t="shared" si="1198"/>
        <v>0.33097825824085314</v>
      </c>
      <c r="I2372" s="6">
        <f t="shared" si="1206"/>
        <v>9.6040828493825781E-2</v>
      </c>
      <c r="J2372" s="6">
        <f t="shared" si="1207"/>
        <v>0.95325357150617418</v>
      </c>
      <c r="K2372" s="6">
        <f t="shared" si="1208"/>
        <v>9.1456553821958442E-2</v>
      </c>
      <c r="L2372" s="94">
        <f t="shared" si="1209"/>
        <v>2.7124409794494173E-4</v>
      </c>
      <c r="M2372" s="94">
        <f t="shared" si="1212"/>
        <v>2.5389951935050176E-4</v>
      </c>
      <c r="N2372" s="6">
        <f t="shared" si="1199"/>
        <v>1.8380026605340524E-4</v>
      </c>
      <c r="O2372" s="6">
        <f t="shared" si="1213"/>
        <v>0.33303711333146818</v>
      </c>
      <c r="P2372" s="6">
        <f t="shared" si="1210"/>
        <v>0.3332209135975216</v>
      </c>
    </row>
    <row r="2373" spans="1:16" x14ac:dyDescent="0.25">
      <c r="A2373" s="33">
        <f t="shared" si="1200"/>
        <v>0.32826469542546577</v>
      </c>
      <c r="B2373" s="24">
        <f t="shared" si="1201"/>
        <v>5.7353045745342501E-3</v>
      </c>
      <c r="C2373" s="24">
        <f t="shared" si="1202"/>
        <v>0.52567318194763635</v>
      </c>
      <c r="D2373" s="24">
        <f t="shared" si="1203"/>
        <v>3.3296356975845751E-4</v>
      </c>
      <c r="E2373" s="24">
        <f t="shared" si="1204"/>
        <v>8.7283118830241563E-2</v>
      </c>
      <c r="F2373" s="6">
        <f t="shared" si="1205"/>
        <v>0.49637789704483554</v>
      </c>
      <c r="G2373" s="94">
        <f t="shared" si="1211"/>
        <v>3.8259474638921323E-3</v>
      </c>
      <c r="H2373" s="6">
        <f t="shared" si="1198"/>
        <v>0.33209064288935791</v>
      </c>
      <c r="I2373" s="6">
        <f t="shared" si="1206"/>
        <v>8.7787421385255276E-2</v>
      </c>
      <c r="J2373" s="6">
        <f t="shared" si="1207"/>
        <v>0.96150697861474466</v>
      </c>
      <c r="K2373" s="6">
        <f t="shared" si="1208"/>
        <v>9.0777415839447637E-2</v>
      </c>
      <c r="L2373" s="94">
        <f t="shared" si="1209"/>
        <v>2.7331362106991654E-4</v>
      </c>
      <c r="M2373" s="94">
        <f t="shared" si="1212"/>
        <v>2.5389951935050176E-4</v>
      </c>
      <c r="N2373" s="6">
        <f t="shared" si="1199"/>
        <v>1.8452459914714638E-4</v>
      </c>
      <c r="O2373" s="6">
        <f t="shared" si="1213"/>
        <v>0.33303711333146818</v>
      </c>
      <c r="P2373" s="6">
        <f t="shared" si="1210"/>
        <v>0.33322163793061532</v>
      </c>
    </row>
    <row r="2374" spans="1:16" x14ac:dyDescent="0.25">
      <c r="A2374" s="33">
        <f t="shared" si="1200"/>
        <v>0.3288301929460945</v>
      </c>
      <c r="B2374" s="24">
        <f t="shared" si="1201"/>
        <v>5.1698070539055174E-3</v>
      </c>
      <c r="C2374" s="24">
        <f t="shared" si="1202"/>
        <v>0.49894273955369783</v>
      </c>
      <c r="D2374" s="24">
        <f t="shared" si="1203"/>
        <v>2.8509951455497288E-4</v>
      </c>
      <c r="E2374" s="24">
        <f t="shared" si="1204"/>
        <v>8.7330982885445038E-2</v>
      </c>
      <c r="F2374" s="6">
        <f t="shared" si="1205"/>
        <v>0.49610584400843377</v>
      </c>
      <c r="G2374" s="94">
        <f t="shared" si="1211"/>
        <v>3.8217547897409997E-3</v>
      </c>
      <c r="H2374" s="6">
        <f t="shared" si="1198"/>
        <v>0.33265194773583551</v>
      </c>
      <c r="I2374" s="6">
        <f t="shared" si="1206"/>
        <v>8.3323437505467543E-2</v>
      </c>
      <c r="J2374" s="6">
        <f t="shared" si="1207"/>
        <v>0.9659709624945324</v>
      </c>
      <c r="K2374" s="6">
        <f t="shared" si="1208"/>
        <v>9.0407461793593352E-2</v>
      </c>
      <c r="L2374" s="94">
        <f t="shared" si="1209"/>
        <v>2.7450434299021388E-4</v>
      </c>
      <c r="M2374" s="94">
        <f t="shared" si="1212"/>
        <v>2.5389951935050176E-4</v>
      </c>
      <c r="N2374" s="6">
        <f t="shared" si="1199"/>
        <v>1.8494135181925045E-4</v>
      </c>
      <c r="O2374" s="6">
        <f t="shared" si="1213"/>
        <v>0.33303711333146818</v>
      </c>
      <c r="P2374" s="6">
        <f t="shared" si="1210"/>
        <v>0.33322205468328742</v>
      </c>
    </row>
    <row r="2375" spans="1:16" x14ac:dyDescent="0.25">
      <c r="A2375" s="33">
        <f t="shared" si="1200"/>
        <v>0.32911524641982048</v>
      </c>
      <c r="B2375" s="24">
        <f t="shared" si="1201"/>
        <v>4.884753580179535E-3</v>
      </c>
      <c r="C2375" s="24">
        <f t="shared" si="1202"/>
        <v>0.48492257689557983</v>
      </c>
      <c r="D2375" s="24">
        <f t="shared" si="1203"/>
        <v>2.6191554317304668E-4</v>
      </c>
      <c r="E2375" s="24">
        <f t="shared" si="1204"/>
        <v>8.7354166856826967E-2</v>
      </c>
      <c r="F2375" s="6">
        <f t="shared" si="1205"/>
        <v>0.49597417652073678</v>
      </c>
      <c r="G2375" s="94">
        <f t="shared" si="1211"/>
        <v>3.8197264561401077E-3</v>
      </c>
      <c r="H2375" s="6">
        <f t="shared" si="1198"/>
        <v>0.33293497287596058</v>
      </c>
      <c r="I2375" s="6">
        <f t="shared" si="1206"/>
        <v>8.0982070341561838E-2</v>
      </c>
      <c r="J2375" s="6">
        <f t="shared" si="1207"/>
        <v>0.96831232965843816</v>
      </c>
      <c r="K2375" s="6">
        <f t="shared" si="1208"/>
        <v>9.0212800334412979E-2</v>
      </c>
      <c r="L2375" s="94">
        <f t="shared" si="1209"/>
        <v>2.7514808963514112E-4</v>
      </c>
      <c r="M2375" s="94">
        <f t="shared" si="1212"/>
        <v>2.5389951935050176E-4</v>
      </c>
      <c r="N2375" s="6">
        <f t="shared" si="1199"/>
        <v>1.85166663144975E-4</v>
      </c>
      <c r="O2375" s="6">
        <f t="shared" si="1213"/>
        <v>0.33303711333146818</v>
      </c>
      <c r="P2375" s="6">
        <f t="shared" si="1210"/>
        <v>0.33322227999461318</v>
      </c>
    </row>
    <row r="2376" spans="1:16" x14ac:dyDescent="0.25">
      <c r="A2376" s="33">
        <f t="shared" si="1200"/>
        <v>0.32925889997914681</v>
      </c>
      <c r="B2376" s="24">
        <f t="shared" si="1201"/>
        <v>4.7411000208532061E-3</v>
      </c>
      <c r="C2376" s="24">
        <f t="shared" si="1202"/>
        <v>0.477704319766318</v>
      </c>
      <c r="D2376" s="24">
        <f t="shared" si="1203"/>
        <v>2.5047969838777644E-4</v>
      </c>
      <c r="E2376" s="24">
        <f t="shared" si="1204"/>
        <v>8.7365602701612241E-2</v>
      </c>
      <c r="F2376" s="6">
        <f t="shared" si="1205"/>
        <v>0.49590925527570667</v>
      </c>
      <c r="G2376" s="94">
        <f t="shared" si="1211"/>
        <v>3.8187265445358072E-3</v>
      </c>
      <c r="H2376" s="6">
        <f t="shared" si="1198"/>
        <v>0.33307762652368261</v>
      </c>
      <c r="I2376" s="6">
        <f t="shared" si="1206"/>
        <v>7.9776621400975106E-2</v>
      </c>
      <c r="J2376" s="6">
        <f t="shared" si="1207"/>
        <v>0.96951777859902488</v>
      </c>
      <c r="K2376" s="6">
        <f t="shared" si="1208"/>
        <v>9.0112429735798666E-2</v>
      </c>
      <c r="L2376" s="94">
        <f t="shared" si="1209"/>
        <v>2.7548455616801409E-4</v>
      </c>
      <c r="M2376" s="94">
        <f t="shared" si="1212"/>
        <v>2.5389951935050176E-4</v>
      </c>
      <c r="N2376" s="6">
        <f t="shared" si="1199"/>
        <v>1.8528442643148054E-4</v>
      </c>
      <c r="O2376" s="6">
        <f t="shared" si="1213"/>
        <v>0.33303711333146818</v>
      </c>
      <c r="P2376" s="6">
        <f t="shared" si="1210"/>
        <v>0.33322239775789964</v>
      </c>
    </row>
    <row r="2377" spans="1:16" x14ac:dyDescent="0.25">
      <c r="A2377" s="33">
        <f t="shared" si="1200"/>
        <v>0.32933128559625535</v>
      </c>
      <c r="B2377" s="24">
        <f t="shared" si="1201"/>
        <v>4.6687144037446671E-3</v>
      </c>
      <c r="C2377" s="24">
        <f t="shared" si="1202"/>
        <v>0.47402627256280327</v>
      </c>
      <c r="D2377" s="24">
        <f t="shared" si="1203"/>
        <v>2.4478134556047494E-4</v>
      </c>
      <c r="E2377" s="24">
        <f t="shared" si="1204"/>
        <v>8.7371301054439549E-2</v>
      </c>
      <c r="F2377" s="6">
        <f t="shared" si="1205"/>
        <v>0.49587691209353146</v>
      </c>
      <c r="G2377" s="94">
        <f t="shared" si="1211"/>
        <v>3.8182284463884461E-3</v>
      </c>
      <c r="H2377" s="6">
        <f t="shared" si="1198"/>
        <v>0.33314951404264381</v>
      </c>
      <c r="I2377" s="6">
        <f t="shared" si="1206"/>
        <v>7.9162387517988153E-2</v>
      </c>
      <c r="J2377" s="6">
        <f t="shared" si="1207"/>
        <v>0.97013201248201186</v>
      </c>
      <c r="K2377" s="6">
        <f t="shared" si="1208"/>
        <v>9.0061249325137163E-2</v>
      </c>
      <c r="L2377" s="94">
        <f t="shared" si="1209"/>
        <v>2.7565730162402188E-4</v>
      </c>
      <c r="M2377" s="94">
        <f t="shared" si="1212"/>
        <v>2.5389951935050176E-4</v>
      </c>
      <c r="N2377" s="6">
        <f t="shared" si="1199"/>
        <v>1.8534488734108325E-4</v>
      </c>
      <c r="O2377" s="6">
        <f t="shared" si="1213"/>
        <v>0.33303711333146818</v>
      </c>
      <c r="P2377" s="6">
        <f t="shared" si="1210"/>
        <v>0.33322245821880925</v>
      </c>
    </row>
    <row r="2378" spans="1:16" x14ac:dyDescent="0.25">
      <c r="A2378" s="33">
        <f t="shared" si="1200"/>
        <v>0.32936775768433807</v>
      </c>
      <c r="B2378" s="24">
        <f t="shared" si="1201"/>
        <v>4.6322423156619497E-3</v>
      </c>
      <c r="C2378" s="24">
        <f t="shared" si="1202"/>
        <v>0.47216240899948403</v>
      </c>
      <c r="D2378" s="24">
        <f t="shared" si="1203"/>
        <v>2.4192659826664339E-4</v>
      </c>
      <c r="E2378" s="24">
        <f t="shared" si="1204"/>
        <v>8.7374155801733369E-2</v>
      </c>
      <c r="F2378" s="6">
        <f t="shared" si="1205"/>
        <v>0.49586071046892205</v>
      </c>
      <c r="G2378" s="94">
        <f t="shared" si="1211"/>
        <v>3.817978946999132E-3</v>
      </c>
      <c r="H2378" s="6">
        <f t="shared" si="1198"/>
        <v>0.33318573663133721</v>
      </c>
      <c r="I2378" s="6">
        <f t="shared" si="1206"/>
        <v>7.8851122302913842E-2</v>
      </c>
      <c r="J2378" s="6">
        <f t="shared" si="1207"/>
        <v>0.97044327769708616</v>
      </c>
      <c r="K2378" s="6">
        <f t="shared" si="1208"/>
        <v>9.0035304288033108E-2</v>
      </c>
      <c r="L2378" s="94">
        <f t="shared" si="1209"/>
        <v>2.7574517378257225E-4</v>
      </c>
      <c r="M2378" s="94">
        <f t="shared" si="1212"/>
        <v>2.5389951935050176E-4</v>
      </c>
      <c r="N2378" s="6">
        <f t="shared" si="1199"/>
        <v>1.8537564259657591E-4</v>
      </c>
      <c r="O2378" s="6">
        <f t="shared" si="1213"/>
        <v>0.33303711333146818</v>
      </c>
      <c r="P2378" s="6">
        <f t="shared" si="1210"/>
        <v>0.33322248897406476</v>
      </c>
    </row>
    <row r="2379" spans="1:16" x14ac:dyDescent="0.25">
      <c r="A2379" s="33">
        <f t="shared" si="1200"/>
        <v>0.32938613385570181</v>
      </c>
      <c r="B2379" s="24">
        <f t="shared" si="1201"/>
        <v>4.6138661442982065E-3</v>
      </c>
      <c r="C2379" s="24">
        <f t="shared" si="1202"/>
        <v>0.47122057547021079</v>
      </c>
      <c r="D2379" s="24">
        <f t="shared" si="1203"/>
        <v>2.4049244341210209E-4</v>
      </c>
      <c r="E2379" s="24">
        <f t="shared" si="1204"/>
        <v>8.737558995658791E-2</v>
      </c>
      <c r="F2379" s="6">
        <f t="shared" si="1205"/>
        <v>0.49585257157057011</v>
      </c>
      <c r="G2379" s="94">
        <f t="shared" si="1211"/>
        <v>3.8178536138687475E-3</v>
      </c>
      <c r="H2379" s="6">
        <f t="shared" si="1198"/>
        <v>0.33320398746957058</v>
      </c>
      <c r="I2379" s="6">
        <f t="shared" si="1206"/>
        <v>7.8693836103525205E-2</v>
      </c>
      <c r="J2379" s="6">
        <f t="shared" si="1207"/>
        <v>0.97060056389647476</v>
      </c>
      <c r="K2379" s="6">
        <f t="shared" si="1208"/>
        <v>9.0022191627232018E-2</v>
      </c>
      <c r="L2379" s="94">
        <f t="shared" si="1209"/>
        <v>2.757896615291853E-4</v>
      </c>
      <c r="M2379" s="94">
        <f t="shared" si="1212"/>
        <v>2.5389951935050176E-4</v>
      </c>
      <c r="N2379" s="6">
        <f t="shared" si="1199"/>
        <v>1.8539121330789045E-4</v>
      </c>
      <c r="O2379" s="6">
        <f t="shared" si="1213"/>
        <v>0.33303711333146818</v>
      </c>
      <c r="P2379" s="6">
        <f t="shared" si="1210"/>
        <v>0.33322250454477609</v>
      </c>
    </row>
    <row r="2380" spans="1:16" x14ac:dyDescent="0.25">
      <c r="A2380" s="33">
        <f t="shared" si="1200"/>
        <v>0.32939539239330456</v>
      </c>
      <c r="B2380" s="24">
        <f t="shared" si="1201"/>
        <v>4.6046076066954544E-3</v>
      </c>
      <c r="C2380" s="24">
        <f t="shared" si="1202"/>
        <v>0.47074534724954331</v>
      </c>
      <c r="D2380" s="24">
        <f t="shared" si="1203"/>
        <v>2.397709330150422E-4</v>
      </c>
      <c r="E2380" s="24">
        <f t="shared" si="1204"/>
        <v>8.7376311466984977E-2</v>
      </c>
      <c r="F2380" s="6">
        <f t="shared" si="1205"/>
        <v>0.49584847706509383</v>
      </c>
      <c r="G2380" s="94">
        <f t="shared" si="1211"/>
        <v>3.8177905622324977E-3</v>
      </c>
      <c r="H2380" s="6">
        <f t="shared" si="1198"/>
        <v>0.33321318295553704</v>
      </c>
      <c r="I2380" s="6">
        <f t="shared" si="1206"/>
        <v>7.8614472990673742E-2</v>
      </c>
      <c r="J2380" s="6">
        <f t="shared" si="1207"/>
        <v>0.97067992700932626</v>
      </c>
      <c r="K2380" s="6">
        <f t="shared" si="1208"/>
        <v>9.0015574687108441E-2</v>
      </c>
      <c r="L2380" s="94">
        <f t="shared" si="1209"/>
        <v>2.7581213064135115E-4</v>
      </c>
      <c r="M2380" s="94">
        <f>M2372</f>
        <v>2.5389951935050176E-4</v>
      </c>
      <c r="N2380" s="6">
        <f t="shared" si="1199"/>
        <v>1.853990774971485E-4</v>
      </c>
      <c r="O2380" s="6">
        <f>O2372</f>
        <v>0.33303711333146818</v>
      </c>
      <c r="P2380" s="6">
        <f t="shared" si="1210"/>
        <v>0.33322251240896533</v>
      </c>
    </row>
    <row r="2381" spans="1:16" x14ac:dyDescent="0.25">
      <c r="A2381" s="33">
        <f t="shared" si="1200"/>
        <v>0.32940005712001874</v>
      </c>
      <c r="B2381" s="24">
        <f t="shared" si="1201"/>
        <v>4.599942879981278E-3</v>
      </c>
      <c r="C2381" s="24">
        <f t="shared" si="1202"/>
        <v>0.47050573466527279</v>
      </c>
      <c r="D2381" s="24">
        <f t="shared" si="1203"/>
        <v>2.3940768538617581E-4</v>
      </c>
      <c r="E2381" s="24">
        <f t="shared" si="1204"/>
        <v>8.7376674714613842E-2</v>
      </c>
      <c r="F2381" s="6">
        <f t="shared" si="1205"/>
        <v>0.4958464156936333</v>
      </c>
      <c r="G2381" s="94">
        <f t="shared" si="1211"/>
        <v>3.8177588191960149E-3</v>
      </c>
      <c r="H2381" s="6">
        <f t="shared" si="1198"/>
        <v>0.33321781593921473</v>
      </c>
      <c r="I2381" s="6">
        <f t="shared" si="1206"/>
        <v>7.8574457689100555E-2</v>
      </c>
      <c r="J2381" s="6">
        <f t="shared" si="1207"/>
        <v>0.97071994231089942</v>
      </c>
      <c r="K2381" s="6">
        <f t="shared" si="1208"/>
        <v>9.0012238243096787E-2</v>
      </c>
      <c r="L2381" s="94">
        <f t="shared" si="1209"/>
        <v>2.7582346517227892E-4</v>
      </c>
      <c r="M2381" s="94">
        <f t="shared" si="1212"/>
        <v>2.5389951935050176E-4</v>
      </c>
      <c r="N2381" s="6">
        <f t="shared" si="1199"/>
        <v>1.8540304458297322E-4</v>
      </c>
      <c r="O2381" s="6">
        <f t="shared" si="1213"/>
        <v>0.33303711333146818</v>
      </c>
      <c r="P2381" s="6">
        <f t="shared" si="1210"/>
        <v>0.33322251637605116</v>
      </c>
    </row>
    <row r="2382" spans="1:16" x14ac:dyDescent="0.25">
      <c r="A2382" s="33">
        <f t="shared" si="1200"/>
        <v>0.32940240733843695</v>
      </c>
      <c r="B2382" s="24">
        <f t="shared" si="1201"/>
        <v>4.5975926615630658E-3</v>
      </c>
      <c r="C2382" s="24">
        <f t="shared" si="1202"/>
        <v>0.47038496583070044</v>
      </c>
      <c r="D2382" s="24">
        <f t="shared" si="1203"/>
        <v>2.3922473995452835E-4</v>
      </c>
      <c r="E2382" s="24">
        <f t="shared" si="1204"/>
        <v>8.7376857660045493E-2</v>
      </c>
      <c r="F2382" s="6">
        <f t="shared" si="1205"/>
        <v>0.49584537751442909</v>
      </c>
      <c r="G2382" s="94">
        <f t="shared" si="1211"/>
        <v>3.8177428323358182E-3</v>
      </c>
      <c r="H2382" s="6">
        <f t="shared" si="1198"/>
        <v>0.33322015017077278</v>
      </c>
      <c r="I2382" s="6">
        <f t="shared" si="1206"/>
        <v>7.8554289293726973E-2</v>
      </c>
      <c r="J2382" s="6">
        <f t="shared" si="1207"/>
        <v>0.97074011070627297</v>
      </c>
      <c r="K2382" s="6">
        <f t="shared" si="1208"/>
        <v>9.0010556580868456E-2</v>
      </c>
      <c r="L2382" s="94">
        <f t="shared" si="1209"/>
        <v>2.7582917936271078E-4</v>
      </c>
      <c r="M2382" s="94">
        <f t="shared" si="1212"/>
        <v>2.5389951935050176E-4</v>
      </c>
      <c r="N2382" s="6">
        <f t="shared" si="1199"/>
        <v>1.8540504454962438E-4</v>
      </c>
      <c r="O2382" s="6">
        <f t="shared" si="1213"/>
        <v>0.33303711333146818</v>
      </c>
      <c r="P2382" s="6">
        <f t="shared" si="1210"/>
        <v>0.3332225183760178</v>
      </c>
    </row>
    <row r="2383" spans="1:16" x14ac:dyDescent="0.25">
      <c r="A2383" s="33">
        <f t="shared" si="1200"/>
        <v>0.32940359144105946</v>
      </c>
      <c r="B2383" s="24">
        <f t="shared" si="1201"/>
        <v>4.5964085589405568E-3</v>
      </c>
      <c r="C2383" s="24">
        <f t="shared" si="1202"/>
        <v>0.4703241077454603</v>
      </c>
      <c r="D2383" s="24">
        <f t="shared" si="1203"/>
        <v>2.3913258463830711E-4</v>
      </c>
      <c r="E2383" s="24">
        <f t="shared" si="1204"/>
        <v>8.7376949815361704E-2</v>
      </c>
      <c r="F2383" s="6">
        <f t="shared" si="1205"/>
        <v>0.4958448545528511</v>
      </c>
      <c r="G2383" s="94">
        <f t="shared" si="1211"/>
        <v>3.8177347792940691E-3</v>
      </c>
      <c r="H2383" s="6">
        <f t="shared" si="1198"/>
        <v>0.33322132622035355</v>
      </c>
      <c r="I2383" s="6">
        <f t="shared" si="1206"/>
        <v>7.8544125993491878E-2</v>
      </c>
      <c r="J2383" s="6">
        <f t="shared" si="1207"/>
        <v>0.97075027400650804</v>
      </c>
      <c r="K2383" s="6">
        <f t="shared" si="1208"/>
        <v>9.000970914459501E-2</v>
      </c>
      <c r="L2383" s="94">
        <f t="shared" si="1209"/>
        <v>2.7583205922334801E-4</v>
      </c>
      <c r="M2383" s="94">
        <f t="shared" si="1212"/>
        <v>2.5389951935050176E-4</v>
      </c>
      <c r="N2383" s="6">
        <f t="shared" si="1199"/>
        <v>1.8540605250084739E-4</v>
      </c>
      <c r="O2383" s="6">
        <f t="shared" si="1213"/>
        <v>0.33303711333146818</v>
      </c>
      <c r="P2383" s="6">
        <f t="shared" si="1210"/>
        <v>0.33322251938396902</v>
      </c>
    </row>
    <row r="2384" spans="1:16" x14ac:dyDescent="0.25">
      <c r="A2384" s="33">
        <f t="shared" si="1200"/>
        <v>0.32940418802286719</v>
      </c>
      <c r="B2384" s="24">
        <f t="shared" si="1201"/>
        <v>4.5958119771328243E-3</v>
      </c>
      <c r="C2384" s="24">
        <f t="shared" si="1202"/>
        <v>0.47029344292542197</v>
      </c>
      <c r="D2384" s="24">
        <f t="shared" si="1203"/>
        <v>2.3908615881836019E-4</v>
      </c>
      <c r="E2384" s="24">
        <f t="shared" si="1204"/>
        <v>8.7376996241181656E-2</v>
      </c>
      <c r="F2384" s="6">
        <f t="shared" si="1205"/>
        <v>0.4958445910967364</v>
      </c>
      <c r="G2384" s="94">
        <f t="shared" si="1211"/>
        <v>3.8177307223585359E-3</v>
      </c>
      <c r="H2384" s="6">
        <f t="shared" si="1198"/>
        <v>0.33322191874522572</v>
      </c>
      <c r="I2384" s="6">
        <f t="shared" si="1206"/>
        <v>7.8539004968545476E-2</v>
      </c>
      <c r="J2384" s="6">
        <f t="shared" si="1207"/>
        <v>0.97075539503145447</v>
      </c>
      <c r="K2384" s="6">
        <f t="shared" si="1208"/>
        <v>9.0009282140894473E-2</v>
      </c>
      <c r="L2384" s="94">
        <f t="shared" si="1209"/>
        <v>2.7583351040068527E-4</v>
      </c>
      <c r="M2384" s="94">
        <f t="shared" si="1212"/>
        <v>2.5389951935050176E-4</v>
      </c>
      <c r="N2384" s="6">
        <f t="shared" si="1199"/>
        <v>1.8540656041291548E-4</v>
      </c>
      <c r="O2384" s="6">
        <f t="shared" si="1213"/>
        <v>0.33303711333146818</v>
      </c>
      <c r="P2384" s="6">
        <f t="shared" si="1210"/>
        <v>0.33322251989188112</v>
      </c>
    </row>
    <row r="2385" spans="1:16" x14ac:dyDescent="0.25">
      <c r="A2385" s="33">
        <f t="shared" si="1200"/>
        <v>0.32940448859619487</v>
      </c>
      <c r="B2385" s="24">
        <f t="shared" si="1201"/>
        <v>4.5955114038051526E-3</v>
      </c>
      <c r="C2385" s="24">
        <f t="shared" si="1202"/>
        <v>0.47027799245337754</v>
      </c>
      <c r="D2385" s="24">
        <f t="shared" si="1203"/>
        <v>2.3906276941639118E-4</v>
      </c>
      <c r="E2385" s="24">
        <f t="shared" si="1204"/>
        <v>8.7377019630583627E-2</v>
      </c>
      <c r="F2385" s="6">
        <f t="shared" si="1205"/>
        <v>0.49584445836723268</v>
      </c>
      <c r="G2385" s="94">
        <f t="shared" si="1211"/>
        <v>3.8177286784704086E-3</v>
      </c>
      <c r="H2385" s="6">
        <f t="shared" si="1198"/>
        <v>0.33322221727466528</v>
      </c>
      <c r="I2385" s="6">
        <f t="shared" si="1206"/>
        <v>7.8536424739714047E-2</v>
      </c>
      <c r="J2385" s="6">
        <f t="shared" si="1207"/>
        <v>0.97075797526028595</v>
      </c>
      <c r="K2385" s="6">
        <f t="shared" si="1208"/>
        <v>9.0009066994433423E-2</v>
      </c>
      <c r="L2385" s="94">
        <f t="shared" si="1209"/>
        <v>2.7583424159930385E-4</v>
      </c>
      <c r="M2385" s="94">
        <f t="shared" si="1212"/>
        <v>2.5389951935050176E-4</v>
      </c>
      <c r="N2385" s="6">
        <f t="shared" si="1199"/>
        <v>1.8540681633243198E-4</v>
      </c>
      <c r="O2385" s="6">
        <f t="shared" si="1213"/>
        <v>0.33303711333146818</v>
      </c>
      <c r="P2385" s="6">
        <f t="shared" si="1210"/>
        <v>0.33322252014780063</v>
      </c>
    </row>
    <row r="2386" spans="1:16" x14ac:dyDescent="0.25">
      <c r="A2386" s="33">
        <f t="shared" si="1200"/>
        <v>0.32940464003276254</v>
      </c>
      <c r="B2386" s="24">
        <f t="shared" si="1201"/>
        <v>4.5953599672374779E-3</v>
      </c>
      <c r="C2386" s="24">
        <f t="shared" si="1202"/>
        <v>0.4702702079197163</v>
      </c>
      <c r="D2386" s="24">
        <f t="shared" si="1203"/>
        <v>2.3905098552025699E-4</v>
      </c>
      <c r="E2386" s="24">
        <f t="shared" si="1204"/>
        <v>8.7377031414479764E-2</v>
      </c>
      <c r="F2386" s="6">
        <f t="shared" si="1205"/>
        <v>0.49584439149634563</v>
      </c>
      <c r="G2386" s="94">
        <f t="shared" si="1211"/>
        <v>3.8177276487326279E-3</v>
      </c>
      <c r="H2386" s="6">
        <f t="shared" si="1198"/>
        <v>0.33322236768149516</v>
      </c>
      <c r="I2386" s="6">
        <f t="shared" si="1206"/>
        <v>7.8535124722592622E-2</v>
      </c>
      <c r="J2386" s="6">
        <f t="shared" si="1207"/>
        <v>0.97075927527740735</v>
      </c>
      <c r="K2386" s="6">
        <f t="shared" si="1208"/>
        <v>9.0008958595333144E-2</v>
      </c>
      <c r="L2386" s="94">
        <f t="shared" si="1209"/>
        <v>2.7583461001068089E-4</v>
      </c>
      <c r="M2386" s="94">
        <f t="shared" si="1212"/>
        <v>2.5389951935050176E-4</v>
      </c>
      <c r="N2386" s="6">
        <f t="shared" si="1199"/>
        <v>1.8540694527641389E-4</v>
      </c>
      <c r="O2386" s="6">
        <f t="shared" si="1213"/>
        <v>0.33303711333146818</v>
      </c>
      <c r="P2386" s="6">
        <f t="shared" si="1210"/>
        <v>0.33322252027674459</v>
      </c>
    </row>
    <row r="2387" spans="1:16" x14ac:dyDescent="0.25">
      <c r="A2387" s="33">
        <f t="shared" si="1200"/>
        <v>0.32940471633038726</v>
      </c>
      <c r="B2387" s="24">
        <f t="shared" si="1201"/>
        <v>4.5952836696127597E-3</v>
      </c>
      <c r="C2387" s="24">
        <f t="shared" si="1202"/>
        <v>0.47026628582419505</v>
      </c>
      <c r="D2387" s="24">
        <f t="shared" si="1203"/>
        <v>2.3904504856384545E-4</v>
      </c>
      <c r="E2387" s="24">
        <f t="shared" si="1204"/>
        <v>8.7377037351436176E-2</v>
      </c>
      <c r="F2387" s="6">
        <f t="shared" si="1205"/>
        <v>0.49584435780549696</v>
      </c>
      <c r="G2387" s="94">
        <f t="shared" si="1211"/>
        <v>3.8177271299308334E-3</v>
      </c>
      <c r="H2387" s="6">
        <f t="shared" si="1198"/>
        <v>0.3332224434603181</v>
      </c>
      <c r="I2387" s="6">
        <f t="shared" si="1206"/>
        <v>7.8534469732640583E-2</v>
      </c>
      <c r="J2387" s="6">
        <f t="shared" si="1207"/>
        <v>0.97075993026735941</v>
      </c>
      <c r="K2387" s="6">
        <f t="shared" si="1208"/>
        <v>9.0008903980381069E-2</v>
      </c>
      <c r="L2387" s="94">
        <f t="shared" si="1209"/>
        <v>2.7583479562951331E-4</v>
      </c>
      <c r="M2387" s="94">
        <f t="shared" si="1212"/>
        <v>2.5389951935050176E-4</v>
      </c>
      <c r="N2387" s="6">
        <f t="shared" si="1199"/>
        <v>1.8540701024300526E-4</v>
      </c>
      <c r="O2387" s="6">
        <f t="shared" si="1213"/>
        <v>0.33303711333146818</v>
      </c>
      <c r="P2387" s="6">
        <f t="shared" si="1210"/>
        <v>0.33322252034171118</v>
      </c>
    </row>
    <row r="2388" spans="1:16" x14ac:dyDescent="0.25">
      <c r="A2388" s="33">
        <f t="shared" si="1200"/>
        <v>0.32940475477108377</v>
      </c>
      <c r="B2388" s="24">
        <f t="shared" si="1201"/>
        <v>4.5952452289162449E-3</v>
      </c>
      <c r="C2388" s="24">
        <f t="shared" si="1202"/>
        <v>0.47026430975990507</v>
      </c>
      <c r="D2388" s="24">
        <f t="shared" si="1203"/>
        <v>2.3904205739163324E-4</v>
      </c>
      <c r="E2388" s="24">
        <f t="shared" si="1204"/>
        <v>8.7377040342608389E-2</v>
      </c>
      <c r="F2388" s="6">
        <f t="shared" si="1205"/>
        <v>0.4958443408312912</v>
      </c>
      <c r="G2388" s="94">
        <f t="shared" si="1211"/>
        <v>3.8177268685468577E-3</v>
      </c>
      <c r="H2388" s="6">
        <f t="shared" si="1198"/>
        <v>0.33322248163963064</v>
      </c>
      <c r="I2388" s="6">
        <f t="shared" si="1206"/>
        <v>7.8534139729904154E-2</v>
      </c>
      <c r="J2388" s="6">
        <f t="shared" si="1207"/>
        <v>0.97076026027009577</v>
      </c>
      <c r="K2388" s="6">
        <f t="shared" si="1208"/>
        <v>9.000887646379073E-2</v>
      </c>
      <c r="L2388" s="94">
        <f t="shared" si="1209"/>
        <v>2.7583488914998137E-4</v>
      </c>
      <c r="M2388" s="94">
        <f t="shared" si="1212"/>
        <v>2.5389951935050176E-4</v>
      </c>
      <c r="N2388" s="6">
        <f t="shared" si="1199"/>
        <v>1.8540704297516909E-4</v>
      </c>
      <c r="O2388" s="6">
        <f t="shared" si="1213"/>
        <v>0.33303711333146818</v>
      </c>
      <c r="P2388" s="6">
        <f t="shared" si="1210"/>
        <v>0.33322252037444333</v>
      </c>
    </row>
    <row r="2389" spans="1:16" x14ac:dyDescent="0.25">
      <c r="A2389" s="33">
        <f t="shared" si="1200"/>
        <v>0.32940477413849012</v>
      </c>
      <c r="B2389" s="24">
        <f t="shared" si="1201"/>
        <v>4.5952258615098995E-3</v>
      </c>
      <c r="C2389" s="24">
        <f t="shared" si="1202"/>
        <v>0.47026331416507405</v>
      </c>
      <c r="D2389" s="24">
        <f t="shared" si="1203"/>
        <v>2.3904055036722195E-4</v>
      </c>
      <c r="E2389" s="24">
        <f t="shared" si="1204"/>
        <v>8.7377041849632797E-2</v>
      </c>
      <c r="F2389" s="6">
        <f t="shared" si="1205"/>
        <v>0.49584433227927904</v>
      </c>
      <c r="G2389" s="94">
        <f t="shared" si="1211"/>
        <v>3.8177267368553424E-3</v>
      </c>
      <c r="H2389" s="6">
        <f t="shared" si="1198"/>
        <v>0.33322250087534544</v>
      </c>
      <c r="I2389" s="6">
        <f t="shared" si="1206"/>
        <v>7.8533973465567369E-2</v>
      </c>
      <c r="J2389" s="6">
        <f t="shared" si="1207"/>
        <v>0.97076042653443262</v>
      </c>
      <c r="K2389" s="6">
        <f t="shared" si="1208"/>
        <v>9.0008862600183009E-2</v>
      </c>
      <c r="L2389" s="94">
        <f t="shared" si="1209"/>
        <v>2.7583493626822661E-4</v>
      </c>
      <c r="M2389" s="94">
        <f t="shared" si="1212"/>
        <v>2.5389951935050176E-4</v>
      </c>
      <c r="N2389" s="6">
        <f t="shared" si="1199"/>
        <v>1.854070594665549E-4</v>
      </c>
      <c r="O2389" s="6">
        <f t="shared" si="1213"/>
        <v>0.33303711333146818</v>
      </c>
      <c r="P2389" s="6">
        <f t="shared" si="1210"/>
        <v>0.33322252039093475</v>
      </c>
    </row>
    <row r="2390" spans="1:16" x14ac:dyDescent="0.25">
      <c r="A2390" s="33">
        <f t="shared" si="1200"/>
        <v>0.3294047838962848</v>
      </c>
      <c r="B2390" s="24">
        <f t="shared" si="1201"/>
        <v>4.5952161037152162E-3</v>
      </c>
      <c r="C2390" s="24">
        <f t="shared" si="1202"/>
        <v>0.47026281255815006</v>
      </c>
      <c r="D2390" s="24">
        <f t="shared" si="1203"/>
        <v>2.3903979109096482E-4</v>
      </c>
      <c r="E2390" s="24">
        <f t="shared" si="1204"/>
        <v>8.737704260890905E-2</v>
      </c>
      <c r="F2390" s="6">
        <f t="shared" si="1205"/>
        <v>0.49584432797056344</v>
      </c>
      <c r="G2390" s="94">
        <f t="shared" si="1211"/>
        <v>3.8177266705058952E-3</v>
      </c>
      <c r="H2390" s="6">
        <f t="shared" si="1198"/>
        <v>0.3332225105667907</v>
      </c>
      <c r="I2390" s="6">
        <f t="shared" si="1206"/>
        <v>7.8533889697211062E-2</v>
      </c>
      <c r="J2390" s="6">
        <f t="shared" si="1207"/>
        <v>0.97076051030278887</v>
      </c>
      <c r="K2390" s="6">
        <f t="shared" si="1208"/>
        <v>9.0008855615331299E-2</v>
      </c>
      <c r="L2390" s="94">
        <f t="shared" si="1209"/>
        <v>2.7583496000766476E-4</v>
      </c>
      <c r="M2390" s="94">
        <f t="shared" si="1212"/>
        <v>2.5389951935050176E-4</v>
      </c>
      <c r="N2390" s="6">
        <f t="shared" si="1199"/>
        <v>1.8540706777535825E-4</v>
      </c>
      <c r="O2390" s="6">
        <f t="shared" si="1213"/>
        <v>0.33303711333146818</v>
      </c>
      <c r="P2390" s="6">
        <f t="shared" si="1210"/>
        <v>0.33322252039924355</v>
      </c>
    </row>
    <row r="2391" spans="1:16" x14ac:dyDescent="0.25">
      <c r="A2391" s="33">
        <f t="shared" si="1200"/>
        <v>0.32940478881251123</v>
      </c>
      <c r="B2391" s="24">
        <f t="shared" si="1201"/>
        <v>4.5952111874887902E-3</v>
      </c>
      <c r="C2391" s="24">
        <f t="shared" si="1202"/>
        <v>0.47026255983555831</v>
      </c>
      <c r="D2391" s="24">
        <f t="shared" si="1203"/>
        <v>2.3903940854847456E-4</v>
      </c>
      <c r="E2391" s="24">
        <f t="shared" si="1204"/>
        <v>8.7377042991451548E-2</v>
      </c>
      <c r="F2391" s="6">
        <f t="shared" si="1205"/>
        <v>0.49584432579972404</v>
      </c>
      <c r="G2391" s="94">
        <f t="shared" si="1211"/>
        <v>3.8177266370773735E-3</v>
      </c>
      <c r="H2391" s="6">
        <f t="shared" si="1198"/>
        <v>0.33322251544958859</v>
      </c>
      <c r="I2391" s="6">
        <f t="shared" si="1206"/>
        <v>7.8533847492538236E-2</v>
      </c>
      <c r="J2391" s="6">
        <f t="shared" si="1207"/>
        <v>0.97076055250746174</v>
      </c>
      <c r="K2391" s="6">
        <f t="shared" si="1208"/>
        <v>9.0008852096181494E-2</v>
      </c>
      <c r="L2391" s="94">
        <f t="shared" si="1209"/>
        <v>2.7583497196821607E-4</v>
      </c>
      <c r="M2391" s="94">
        <f t="shared" si="1212"/>
        <v>2.5389951935050176E-4</v>
      </c>
      <c r="N2391" s="6">
        <f t="shared" si="1199"/>
        <v>1.8540707196155123E-4</v>
      </c>
      <c r="O2391" s="6">
        <f t="shared" si="1213"/>
        <v>0.33303711333146818</v>
      </c>
      <c r="P2391" s="6">
        <f t="shared" si="1210"/>
        <v>0.33322252040342976</v>
      </c>
    </row>
    <row r="2392" spans="1:16" x14ac:dyDescent="0.25">
      <c r="A2392" s="33">
        <f t="shared" si="1200"/>
        <v>0.32940479128943179</v>
      </c>
      <c r="B2392" s="24">
        <f t="shared" si="1201"/>
        <v>4.5952087105682327E-3</v>
      </c>
      <c r="C2392" s="24">
        <f t="shared" si="1202"/>
        <v>0.4702624325074054</v>
      </c>
      <c r="D2392" s="24">
        <f t="shared" si="1203"/>
        <v>2.3903921581386572E-4</v>
      </c>
      <c r="E2392" s="24">
        <f t="shared" si="1204"/>
        <v>8.7377043184186154E-2</v>
      </c>
      <c r="F2392" s="6">
        <f t="shared" si="1205"/>
        <v>0.49584432470600009</v>
      </c>
      <c r="G2392" s="94">
        <f t="shared" si="1211"/>
        <v>3.8177266202352365E-3</v>
      </c>
      <c r="H2392" s="6">
        <f t="shared" si="1198"/>
        <v>0.333222517909667</v>
      </c>
      <c r="I2392" s="6">
        <f t="shared" si="1206"/>
        <v>7.8533826228736711E-2</v>
      </c>
      <c r="J2392" s="6">
        <f t="shared" si="1207"/>
        <v>0.97076057377126324</v>
      </c>
      <c r="K2392" s="6">
        <f t="shared" si="1208"/>
        <v>9.0008850323143111E-2</v>
      </c>
      <c r="L2392" s="94">
        <f t="shared" si="1209"/>
        <v>2.7583497799425153E-4</v>
      </c>
      <c r="M2392" s="94">
        <f t="shared" si="1212"/>
        <v>2.5389951935050176E-4</v>
      </c>
      <c r="N2392" s="6">
        <f t="shared" si="1199"/>
        <v>1.8540707407066365E-4</v>
      </c>
      <c r="O2392" s="6">
        <f t="shared" si="1213"/>
        <v>0.33303711333146818</v>
      </c>
      <c r="P2392" s="6">
        <f t="shared" si="1210"/>
        <v>0.33322252040553885</v>
      </c>
    </row>
    <row r="2393" spans="1:16" x14ac:dyDescent="0.25">
      <c r="A2393" s="33">
        <f t="shared" si="1200"/>
        <v>0.32940479253736771</v>
      </c>
      <c r="B2393" s="24">
        <f t="shared" si="1201"/>
        <v>4.5952074626323114E-3</v>
      </c>
      <c r="C2393" s="24">
        <f t="shared" si="1202"/>
        <v>0.47026236835621305</v>
      </c>
      <c r="D2393" s="24">
        <f t="shared" si="1203"/>
        <v>2.3903911870926003E-4</v>
      </c>
      <c r="E2393" s="24">
        <f t="shared" si="1204"/>
        <v>8.7377043281290756E-2</v>
      </c>
      <c r="F2393" s="6">
        <f t="shared" si="1205"/>
        <v>0.49584432415495416</v>
      </c>
      <c r="G2393" s="94">
        <f t="shared" si="1211"/>
        <v>3.8177266117497399E-3</v>
      </c>
      <c r="H2393" s="6">
        <f t="shared" si="1198"/>
        <v>0.33322251914911744</v>
      </c>
      <c r="I2393" s="6">
        <f t="shared" si="1206"/>
        <v>7.8533815515487576E-2</v>
      </c>
      <c r="J2393" s="6">
        <f t="shared" si="1207"/>
        <v>0.97076058448451241</v>
      </c>
      <c r="K2393" s="6">
        <f t="shared" si="1208"/>
        <v>9.0008849429840831E-2</v>
      </c>
      <c r="L2393" s="94">
        <f t="shared" si="1209"/>
        <v>2.7583498103032341E-4</v>
      </c>
      <c r="M2393" s="94">
        <f t="shared" si="1212"/>
        <v>2.5389951935050176E-4</v>
      </c>
      <c r="N2393" s="6">
        <f t="shared" si="1199"/>
        <v>1.8540707513328879E-4</v>
      </c>
      <c r="O2393" s="6">
        <f t="shared" si="1213"/>
        <v>0.33303711333146818</v>
      </c>
      <c r="P2393" s="6">
        <f t="shared" si="1210"/>
        <v>0.3332225204066015</v>
      </c>
    </row>
    <row r="2395" spans="1:16" x14ac:dyDescent="0.25">
      <c r="A2395" s="11" t="s">
        <v>75</v>
      </c>
      <c r="B2395" s="11"/>
      <c r="C2395" s="11"/>
      <c r="D2395" s="11"/>
      <c r="E2395" s="11"/>
      <c r="F2395">
        <f>F2362+1</f>
        <v>73</v>
      </c>
      <c r="G2395" t="s">
        <v>76</v>
      </c>
      <c r="H2395">
        <f>D$18/100</f>
        <v>0.7</v>
      </c>
      <c r="K2395" t="s">
        <v>15</v>
      </c>
    </row>
    <row r="2396" spans="1:16" x14ac:dyDescent="0.25">
      <c r="A2396" s="4" t="s">
        <v>82</v>
      </c>
      <c r="B2396" s="4" t="s">
        <v>185</v>
      </c>
      <c r="C2396" s="4" t="s">
        <v>186</v>
      </c>
      <c r="D2396" s="4" t="s">
        <v>187</v>
      </c>
      <c r="E2396" s="4" t="s">
        <v>188</v>
      </c>
      <c r="F2396" s="4" t="s">
        <v>79</v>
      </c>
      <c r="G2396" s="4" t="s">
        <v>81</v>
      </c>
      <c r="H2396" s="4" t="s">
        <v>84</v>
      </c>
      <c r="I2396" s="4" t="s">
        <v>60</v>
      </c>
      <c r="J2396" s="4" t="s">
        <v>190</v>
      </c>
      <c r="K2396" s="4" t="s">
        <v>86</v>
      </c>
      <c r="L2396" s="4" t="s">
        <v>88</v>
      </c>
      <c r="M2396" s="4" t="s">
        <v>88</v>
      </c>
      <c r="N2396" s="4" t="s">
        <v>90</v>
      </c>
      <c r="O2396" s="4" t="s">
        <v>92</v>
      </c>
      <c r="P2396" s="4" t="s">
        <v>92</v>
      </c>
    </row>
    <row r="2397" spans="1:16" x14ac:dyDescent="0.25">
      <c r="A2397" s="4" t="s">
        <v>77</v>
      </c>
      <c r="B2397" s="4" t="s">
        <v>10</v>
      </c>
      <c r="C2397" s="4" t="s">
        <v>57</v>
      </c>
      <c r="D2397" s="4" t="s">
        <v>59</v>
      </c>
      <c r="E2397" s="4" t="s">
        <v>189</v>
      </c>
      <c r="F2397" s="4" t="s">
        <v>78</v>
      </c>
      <c r="G2397" s="4" t="s">
        <v>80</v>
      </c>
      <c r="H2397" s="4" t="s">
        <v>83</v>
      </c>
      <c r="I2397" s="4" t="s">
        <v>61</v>
      </c>
      <c r="J2397" s="4" t="s">
        <v>191</v>
      </c>
      <c r="K2397" s="4" t="s">
        <v>85</v>
      </c>
      <c r="L2397" s="4" t="s">
        <v>87</v>
      </c>
      <c r="M2397" s="4" t="s">
        <v>28</v>
      </c>
      <c r="N2397" s="4" t="s">
        <v>89</v>
      </c>
      <c r="O2397" s="4" t="s">
        <v>32</v>
      </c>
      <c r="P2397" s="4" t="s">
        <v>91</v>
      </c>
    </row>
    <row r="2398" spans="1:16" x14ac:dyDescent="0.25">
      <c r="A2398" s="4" t="s">
        <v>0</v>
      </c>
      <c r="B2398" s="4" t="s">
        <v>0</v>
      </c>
      <c r="C2398" s="4" t="s">
        <v>97</v>
      </c>
      <c r="D2398" s="4" t="s">
        <v>17</v>
      </c>
      <c r="E2398" s="4" t="s">
        <v>17</v>
      </c>
      <c r="F2398" s="4" t="s">
        <v>22</v>
      </c>
      <c r="G2398" s="4" t="s">
        <v>0</v>
      </c>
      <c r="H2398" s="4" t="s">
        <v>0</v>
      </c>
      <c r="I2398" s="4" t="s">
        <v>0</v>
      </c>
      <c r="J2398" s="4" t="s">
        <v>0</v>
      </c>
      <c r="K2398" s="4" t="s">
        <v>0</v>
      </c>
      <c r="L2398" s="4" t="s">
        <v>20</v>
      </c>
      <c r="M2398" s="4" t="s">
        <v>20</v>
      </c>
      <c r="N2398" s="4" t="s">
        <v>0</v>
      </c>
      <c r="O2398" s="4" t="s">
        <v>0</v>
      </c>
      <c r="P2398" s="4" t="s">
        <v>0</v>
      </c>
    </row>
    <row r="2399" spans="1:16" x14ac:dyDescent="0.25">
      <c r="A2399" s="24">
        <v>0.2</v>
      </c>
      <c r="B2399" s="24">
        <f>IF(A2399&lt;0.167,A2399,2*0.167-A2399)</f>
        <v>0.13400000000000001</v>
      </c>
      <c r="C2399" s="24">
        <f>2*ACOS((0.167-B2399)/0.167)</f>
        <v>2.7437647987045688</v>
      </c>
      <c r="D2399" s="24">
        <f>0.167^2*(C2399-SIN(C2399))/2</f>
        <v>3.2858095406100046E-2</v>
      </c>
      <c r="E2399" s="24">
        <f>IF(A2399&lt;0.167,D2399,3.1416*(0.167)^2-D2399)</f>
        <v>5.4757986993899971E-2</v>
      </c>
      <c r="F2399" s="6">
        <f>$D$19/E2399</f>
        <v>0.7912162837048089</v>
      </c>
      <c r="G2399" s="94">
        <f>F2399^2/(2*32.2)</f>
        <v>9.7208572608641092E-3</v>
      </c>
      <c r="H2399" s="6">
        <f t="shared" ref="H2399:H2426" si="1214">A2399+G2399</f>
        <v>0.20972085726086412</v>
      </c>
      <c r="I2399" s="6">
        <f>0.167*C2399</f>
        <v>0.45820872138366303</v>
      </c>
      <c r="J2399" s="6">
        <f>IF(A2399&lt;0.167,I2399,(2*3.1416*0.167-I2399))</f>
        <v>0.59108567861633698</v>
      </c>
      <c r="K2399" s="6">
        <f>E2399/J2399</f>
        <v>9.2639678095537803E-2</v>
      </c>
      <c r="L2399" s="94">
        <f>($D$21^2)*(F2399^2)/(($D$20^2)*(K2399^1.333))</f>
        <v>6.7588190163551704E-4</v>
      </c>
      <c r="M2399" s="94">
        <f>D2382</f>
        <v>2.3922473995452835E-4</v>
      </c>
      <c r="N2399" s="6">
        <f t="shared" ref="N2399:N2426" si="1215">((M2399+L2399)/2)*D$30</f>
        <v>3.2028732455651588E-4</v>
      </c>
      <c r="O2399" s="6">
        <f>H2393</f>
        <v>0.33322251914911744</v>
      </c>
      <c r="P2399" s="6">
        <f>N2399+O2399</f>
        <v>0.33354280647367396</v>
      </c>
    </row>
    <row r="2400" spans="1:16" x14ac:dyDescent="0.25">
      <c r="A2400" s="33">
        <f t="shared" ref="A2400:A2426" si="1216">A2399+(P2399-H2399)/2</f>
        <v>0.26191097460640494</v>
      </c>
      <c r="B2400" s="24">
        <f t="shared" ref="B2400:B2426" si="1217">IF(A2400&lt;0.167,A2400,2*0.167-A2400)</f>
        <v>7.2089025393595074E-2</v>
      </c>
      <c r="C2400" s="24">
        <f t="shared" ref="C2400:C2426" si="1218">2*ACOS((0.167-B2400)/0.167)</f>
        <v>1.9326450722429913</v>
      </c>
      <c r="D2400" s="24">
        <f t="shared" ref="D2400:D2426" si="1219">0.167^2*(C2400-SIN(C2400))/2</f>
        <v>1.3908259819683187E-2</v>
      </c>
      <c r="E2400" s="24">
        <f t="shared" ref="E2400:E2426" si="1220">IF(A2400&lt;0.167,D2400,3.1416*(0.167)^2-D2400)</f>
        <v>7.3707822580316829E-2</v>
      </c>
      <c r="F2400" s="6">
        <f t="shared" ref="F2400:F2426" si="1221">$D$19/E2400</f>
        <v>0.58779936044453918</v>
      </c>
      <c r="G2400" s="94">
        <f>F2400^2/2/32.2</f>
        <v>5.3650324245187774E-3</v>
      </c>
      <c r="H2400" s="6">
        <f t="shared" si="1214"/>
        <v>0.26727600703092375</v>
      </c>
      <c r="I2400" s="6">
        <f t="shared" ref="I2400:I2426" si="1222">0.167*C2400</f>
        <v>0.32275172706457955</v>
      </c>
      <c r="J2400" s="6">
        <f t="shared" ref="J2400:J2426" si="1223">IF(A2400&lt;0.167,I2400,(2*3.1416*0.167-I2400))</f>
        <v>0.72654267293542041</v>
      </c>
      <c r="K2400" s="6">
        <f t="shared" ref="K2400:K2426" si="1224">E2400/J2400</f>
        <v>0.10145009415967014</v>
      </c>
      <c r="L2400" s="94">
        <f t="shared" ref="L2400:L2426" si="1225">($D$21^2)*(F2400^2)/(($D$20^2)*(K2400^1.333))</f>
        <v>3.3047950480223089E-4</v>
      </c>
      <c r="M2400" s="94">
        <f>M2399</f>
        <v>2.3922473995452835E-4</v>
      </c>
      <c r="N2400" s="6">
        <f t="shared" si="1215"/>
        <v>1.993964856648657E-4</v>
      </c>
      <c r="O2400" s="6">
        <f>O2399</f>
        <v>0.33322251914911744</v>
      </c>
      <c r="P2400" s="6">
        <f t="shared" ref="P2400:P2426" si="1226">N2400+O2400</f>
        <v>0.3334219156347823</v>
      </c>
    </row>
    <row r="2401" spans="1:16" x14ac:dyDescent="0.25">
      <c r="A2401" s="33">
        <f t="shared" si="1216"/>
        <v>0.29498392890833425</v>
      </c>
      <c r="B2401" s="24">
        <f t="shared" si="1217"/>
        <v>3.9016071091665772E-2</v>
      </c>
      <c r="C2401" s="24">
        <f t="shared" si="1218"/>
        <v>1.3952475528410984</v>
      </c>
      <c r="D2401" s="24">
        <f t="shared" si="1219"/>
        <v>5.7258446877601838E-3</v>
      </c>
      <c r="E2401" s="24">
        <f t="shared" si="1220"/>
        <v>8.1890237712239827E-2</v>
      </c>
      <c r="F2401" s="6">
        <f t="shared" si="1221"/>
        <v>0.52906686050557294</v>
      </c>
      <c r="G2401" s="94">
        <f t="shared" ref="G2401:G2426" si="1227">F2401^2/2/32.2</f>
        <v>4.3464556348637162E-3</v>
      </c>
      <c r="H2401" s="6">
        <f t="shared" si="1214"/>
        <v>0.29933038454319794</v>
      </c>
      <c r="I2401" s="6">
        <f t="shared" si="1222"/>
        <v>0.23300634132446343</v>
      </c>
      <c r="J2401" s="6">
        <f t="shared" si="1223"/>
        <v>0.81628805867553655</v>
      </c>
      <c r="K2401" s="6">
        <f t="shared" si="1224"/>
        <v>0.10032026910342209</v>
      </c>
      <c r="L2401" s="94">
        <f t="shared" si="1225"/>
        <v>2.7176331489120004E-4</v>
      </c>
      <c r="M2401" s="94">
        <f t="shared" ref="M2401:M2426" si="1228">M2400</f>
        <v>2.3922473995452835E-4</v>
      </c>
      <c r="N2401" s="6">
        <f t="shared" si="1215"/>
        <v>1.7884581919600493E-4</v>
      </c>
      <c r="O2401" s="6">
        <f t="shared" ref="O2401:O2426" si="1229">O2400</f>
        <v>0.33322251914911744</v>
      </c>
      <c r="P2401" s="6">
        <f t="shared" si="1226"/>
        <v>0.33340136496831346</v>
      </c>
    </row>
    <row r="2402" spans="1:16" x14ac:dyDescent="0.25">
      <c r="A2402" s="33">
        <f t="shared" si="1216"/>
        <v>0.31201941912089204</v>
      </c>
      <c r="B2402" s="24">
        <f t="shared" si="1217"/>
        <v>2.198058087910798E-2</v>
      </c>
      <c r="C2402" s="24">
        <f t="shared" si="1218"/>
        <v>1.0377413907653166</v>
      </c>
      <c r="D2402" s="24">
        <f t="shared" si="1219"/>
        <v>2.4609632331896707E-3</v>
      </c>
      <c r="E2402" s="24">
        <f t="shared" si="1220"/>
        <v>8.5155119166810345E-2</v>
      </c>
      <c r="F2402" s="6">
        <f t="shared" si="1221"/>
        <v>0.5087822246787026</v>
      </c>
      <c r="G2402" s="94">
        <f t="shared" si="1227"/>
        <v>4.0195551575933196E-3</v>
      </c>
      <c r="H2402" s="6">
        <f t="shared" si="1214"/>
        <v>0.31603897427848537</v>
      </c>
      <c r="I2402" s="6">
        <f t="shared" si="1222"/>
        <v>0.17330281225780789</v>
      </c>
      <c r="J2402" s="6">
        <f t="shared" si="1223"/>
        <v>0.8759915877421921</v>
      </c>
      <c r="K2402" s="6">
        <f t="shared" si="1224"/>
        <v>9.7209973655445467E-2</v>
      </c>
      <c r="L2402" s="94">
        <f t="shared" si="1225"/>
        <v>2.6209948295745231E-4</v>
      </c>
      <c r="M2402" s="94">
        <f t="shared" si="1228"/>
        <v>2.3922473995452835E-4</v>
      </c>
      <c r="N2402" s="6">
        <f t="shared" si="1215"/>
        <v>1.7546347801919324E-4</v>
      </c>
      <c r="O2402" s="6">
        <f t="shared" si="1229"/>
        <v>0.33322251914911744</v>
      </c>
      <c r="P2402" s="6">
        <f t="shared" si="1226"/>
        <v>0.3333979826271366</v>
      </c>
    </row>
    <row r="2403" spans="1:16" x14ac:dyDescent="0.25">
      <c r="A2403" s="33">
        <f t="shared" si="1216"/>
        <v>0.32069892329521765</v>
      </c>
      <c r="B2403" s="24">
        <f t="shared" si="1217"/>
        <v>1.3301076704782366E-2</v>
      </c>
      <c r="C2403" s="24">
        <f t="shared" si="1218"/>
        <v>0.80362922731648023</v>
      </c>
      <c r="D2403" s="24">
        <f t="shared" si="1219"/>
        <v>1.1678429392825314E-3</v>
      </c>
      <c r="E2403" s="24">
        <f t="shared" si="1220"/>
        <v>8.6448239460717488E-2</v>
      </c>
      <c r="F2403" s="6">
        <f t="shared" si="1221"/>
        <v>0.50117169814842877</v>
      </c>
      <c r="G2403" s="94">
        <f t="shared" si="1227"/>
        <v>3.9002029662263942E-3</v>
      </c>
      <c r="H2403" s="6">
        <f t="shared" si="1214"/>
        <v>0.32459912626144405</v>
      </c>
      <c r="I2403" s="6">
        <f t="shared" si="1222"/>
        <v>0.13420608096185221</v>
      </c>
      <c r="J2403" s="6">
        <f t="shared" si="1223"/>
        <v>0.9150883190381478</v>
      </c>
      <c r="K2403" s="6">
        <f t="shared" si="1224"/>
        <v>9.4469831667814863E-2</v>
      </c>
      <c r="L2403" s="94">
        <f t="shared" si="1225"/>
        <v>2.6419716471963093E-4</v>
      </c>
      <c r="M2403" s="94">
        <f t="shared" si="1228"/>
        <v>2.3922473995452835E-4</v>
      </c>
      <c r="N2403" s="6">
        <f t="shared" si="1215"/>
        <v>1.7619766663595573E-4</v>
      </c>
      <c r="O2403" s="6">
        <f t="shared" si="1229"/>
        <v>0.33322251914911744</v>
      </c>
      <c r="P2403" s="6">
        <f t="shared" si="1226"/>
        <v>0.33339871681575339</v>
      </c>
    </row>
    <row r="2404" spans="1:16" x14ac:dyDescent="0.25">
      <c r="A2404" s="33">
        <f t="shared" si="1216"/>
        <v>0.32509871857237232</v>
      </c>
      <c r="B2404" s="24">
        <f t="shared" si="1217"/>
        <v>8.9012814276276941E-3</v>
      </c>
      <c r="C2404" s="24">
        <f t="shared" si="1218"/>
        <v>0.65593557647346623</v>
      </c>
      <c r="D2404" s="24">
        <f t="shared" si="1219"/>
        <v>6.4193007747237972E-4</v>
      </c>
      <c r="E2404" s="24">
        <f t="shared" si="1220"/>
        <v>8.6974152322527643E-2</v>
      </c>
      <c r="F2404" s="6">
        <f t="shared" si="1221"/>
        <v>0.49814122719823101</v>
      </c>
      <c r="G2404" s="94">
        <f t="shared" si="1227"/>
        <v>3.8531782955676954E-3</v>
      </c>
      <c r="H2404" s="6">
        <f t="shared" si="1214"/>
        <v>0.32895189686794002</v>
      </c>
      <c r="I2404" s="6">
        <f t="shared" si="1222"/>
        <v>0.10954124127106887</v>
      </c>
      <c r="J2404" s="6">
        <f t="shared" si="1223"/>
        <v>0.93975315872893106</v>
      </c>
      <c r="K2404" s="6">
        <f t="shared" si="1224"/>
        <v>9.2549997320748645E-2</v>
      </c>
      <c r="L2404" s="94">
        <f t="shared" si="1225"/>
        <v>2.682539045565966E-4</v>
      </c>
      <c r="M2404" s="94">
        <f t="shared" si="1228"/>
        <v>2.3922473995452835E-4</v>
      </c>
      <c r="N2404" s="6">
        <f t="shared" si="1215"/>
        <v>1.7761752557889372E-4</v>
      </c>
      <c r="O2404" s="6">
        <f t="shared" si="1229"/>
        <v>0.33322251914911744</v>
      </c>
      <c r="P2404" s="6">
        <f t="shared" si="1226"/>
        <v>0.33340013667469631</v>
      </c>
    </row>
    <row r="2405" spans="1:16" x14ac:dyDescent="0.25">
      <c r="A2405" s="33">
        <f t="shared" si="1216"/>
        <v>0.3273228384757505</v>
      </c>
      <c r="B2405" s="24">
        <f t="shared" si="1217"/>
        <v>6.6771615242495197E-3</v>
      </c>
      <c r="C2405" s="24">
        <f t="shared" si="1218"/>
        <v>0.567466799631696</v>
      </c>
      <c r="D2405" s="24">
        <f t="shared" si="1219"/>
        <v>4.1790528508475945E-4</v>
      </c>
      <c r="E2405" s="24">
        <f t="shared" si="1220"/>
        <v>8.719817711491526E-2</v>
      </c>
      <c r="F2405" s="6">
        <f t="shared" si="1221"/>
        <v>0.49686142997430821</v>
      </c>
      <c r="G2405" s="94">
        <f t="shared" si="1227"/>
        <v>3.8334049782005335E-3</v>
      </c>
      <c r="H2405" s="6">
        <f t="shared" si="1214"/>
        <v>0.33115624345395106</v>
      </c>
      <c r="I2405" s="6">
        <f t="shared" si="1222"/>
        <v>9.4766955538493236E-2</v>
      </c>
      <c r="J2405" s="6">
        <f t="shared" si="1223"/>
        <v>0.95452744446150672</v>
      </c>
      <c r="K2405" s="6">
        <f t="shared" si="1224"/>
        <v>9.1352194869690526E-2</v>
      </c>
      <c r="L2405" s="94">
        <f t="shared" si="1225"/>
        <v>2.7155199367097079E-4</v>
      </c>
      <c r="M2405" s="94">
        <f t="shared" si="1228"/>
        <v>2.3922473995452835E-4</v>
      </c>
      <c r="N2405" s="6">
        <f t="shared" si="1215"/>
        <v>1.7877185676892467E-4</v>
      </c>
      <c r="O2405" s="6">
        <f t="shared" si="1229"/>
        <v>0.33322251914911744</v>
      </c>
      <c r="P2405" s="6">
        <f t="shared" si="1226"/>
        <v>0.33340129100588634</v>
      </c>
    </row>
    <row r="2406" spans="1:16" x14ac:dyDescent="0.25">
      <c r="A2406" s="33">
        <f t="shared" si="1216"/>
        <v>0.32844536225171816</v>
      </c>
      <c r="B2406" s="24">
        <f t="shared" si="1217"/>
        <v>5.5546377482818543E-3</v>
      </c>
      <c r="C2406" s="24">
        <f t="shared" si="1218"/>
        <v>0.5172801387355368</v>
      </c>
      <c r="D2406" s="24">
        <f t="shared" si="1219"/>
        <v>3.1740726953608396E-4</v>
      </c>
      <c r="E2406" s="24">
        <f t="shared" si="1220"/>
        <v>8.7298675130463937E-2</v>
      </c>
      <c r="F2406" s="6">
        <f t="shared" si="1221"/>
        <v>0.49628944434405126</v>
      </c>
      <c r="G2406" s="94">
        <f t="shared" si="1227"/>
        <v>3.8245840460765083E-3</v>
      </c>
      <c r="H2406" s="6">
        <f t="shared" si="1214"/>
        <v>0.33226994629779466</v>
      </c>
      <c r="I2406" s="6">
        <f t="shared" si="1222"/>
        <v>8.6385783168834648E-2</v>
      </c>
      <c r="J2406" s="6">
        <f t="shared" si="1223"/>
        <v>0.96290861683116535</v>
      </c>
      <c r="K2406" s="6">
        <f t="shared" si="1224"/>
        <v>9.066143308360354E-2</v>
      </c>
      <c r="L2406" s="94">
        <f t="shared" si="1225"/>
        <v>2.7368223785486783E-4</v>
      </c>
      <c r="M2406" s="94">
        <f t="shared" si="1228"/>
        <v>2.3922473995452835E-4</v>
      </c>
      <c r="N2406" s="6">
        <f t="shared" si="1215"/>
        <v>1.7951744223328867E-4</v>
      </c>
      <c r="O2406" s="6">
        <f t="shared" si="1229"/>
        <v>0.33322251914911744</v>
      </c>
      <c r="P2406" s="6">
        <f t="shared" si="1226"/>
        <v>0.3334020365913507</v>
      </c>
    </row>
    <row r="2407" spans="1:16" x14ac:dyDescent="0.25">
      <c r="A2407" s="33">
        <f t="shared" si="1216"/>
        <v>0.32901140739849621</v>
      </c>
      <c r="B2407" s="24">
        <f t="shared" si="1217"/>
        <v>4.9885926015038051E-3</v>
      </c>
      <c r="C2407" s="24">
        <f t="shared" si="1218"/>
        <v>0.49007533317876906</v>
      </c>
      <c r="D2407" s="24">
        <f t="shared" si="1219"/>
        <v>2.7028592841180766E-4</v>
      </c>
      <c r="E2407" s="24">
        <f t="shared" si="1220"/>
        <v>8.7345796471588216E-2</v>
      </c>
      <c r="F2407" s="6">
        <f t="shared" si="1221"/>
        <v>0.49602170593936545</v>
      </c>
      <c r="G2407" s="94">
        <f t="shared" si="1227"/>
        <v>3.8204585832763713E-3</v>
      </c>
      <c r="H2407" s="6">
        <f t="shared" si="1214"/>
        <v>0.33283186598177261</v>
      </c>
      <c r="I2407" s="6">
        <f t="shared" si="1222"/>
        <v>8.1842580640854437E-2</v>
      </c>
      <c r="J2407" s="6">
        <f t="shared" si="1223"/>
        <v>0.96745181935914548</v>
      </c>
      <c r="K2407" s="6">
        <f t="shared" si="1224"/>
        <v>9.0284389076292576E-2</v>
      </c>
      <c r="L2407" s="94">
        <f t="shared" si="1225"/>
        <v>2.7490998697031867E-4</v>
      </c>
      <c r="M2407" s="94">
        <f t="shared" si="1228"/>
        <v>2.3922473995452835E-4</v>
      </c>
      <c r="N2407" s="6">
        <f t="shared" si="1215"/>
        <v>1.7994715442369645E-4</v>
      </c>
      <c r="O2407" s="6">
        <f t="shared" si="1229"/>
        <v>0.33322251914911744</v>
      </c>
      <c r="P2407" s="6">
        <f t="shared" si="1226"/>
        <v>0.33340246630354115</v>
      </c>
    </row>
    <row r="2408" spans="1:16" x14ac:dyDescent="0.25">
      <c r="A2408" s="33">
        <f t="shared" si="1216"/>
        <v>0.32929670755938045</v>
      </c>
      <c r="B2408" s="24">
        <f t="shared" si="1217"/>
        <v>4.7032924406195664E-3</v>
      </c>
      <c r="C2408" s="24">
        <f t="shared" si="1218"/>
        <v>0.47578672649705789</v>
      </c>
      <c r="D2408" s="24">
        <f t="shared" si="1219"/>
        <v>2.4749801295821655E-4</v>
      </c>
      <c r="E2408" s="24">
        <f t="shared" si="1220"/>
        <v>8.7368584387041801E-2</v>
      </c>
      <c r="F2408" s="6">
        <f t="shared" si="1221"/>
        <v>0.49589233105275843</v>
      </c>
      <c r="G2408" s="94">
        <f t="shared" si="1227"/>
        <v>3.8184659005735797E-3</v>
      </c>
      <c r="H2408" s="6">
        <f t="shared" si="1214"/>
        <v>0.33311517345995401</v>
      </c>
      <c r="I2408" s="6">
        <f t="shared" si="1222"/>
        <v>7.9456383325008678E-2</v>
      </c>
      <c r="J2408" s="6">
        <f t="shared" si="1223"/>
        <v>0.96983801667499125</v>
      </c>
      <c r="K2408" s="6">
        <f t="shared" si="1224"/>
        <v>9.0085749253857567E-2</v>
      </c>
      <c r="L2408" s="94">
        <f t="shared" si="1225"/>
        <v>2.7557451008480892E-4</v>
      </c>
      <c r="M2408" s="94">
        <f t="shared" si="1228"/>
        <v>2.3922473995452835E-4</v>
      </c>
      <c r="N2408" s="6">
        <f t="shared" si="1215"/>
        <v>1.8017973751376803E-4</v>
      </c>
      <c r="O2408" s="6">
        <f t="shared" si="1229"/>
        <v>0.33322251914911744</v>
      </c>
      <c r="P2408" s="6">
        <f t="shared" si="1226"/>
        <v>0.33340269888663121</v>
      </c>
    </row>
    <row r="2409" spans="1:16" x14ac:dyDescent="0.25">
      <c r="A2409" s="33">
        <f t="shared" si="1216"/>
        <v>0.32944047027271905</v>
      </c>
      <c r="B2409" s="24">
        <f t="shared" si="1217"/>
        <v>4.5595297272809643E-3</v>
      </c>
      <c r="C2409" s="24">
        <f t="shared" si="1218"/>
        <v>0.46842480029581557</v>
      </c>
      <c r="D2409" s="24">
        <f t="shared" si="1219"/>
        <v>2.3626827741339549E-4</v>
      </c>
      <c r="E2409" s="24">
        <f t="shared" si="1220"/>
        <v>8.7379814122586622E-2</v>
      </c>
      <c r="F2409" s="6">
        <f t="shared" si="1221"/>
        <v>0.49582860077600804</v>
      </c>
      <c r="G2409" s="94">
        <f t="shared" si="1227"/>
        <v>3.8174844929735083E-3</v>
      </c>
      <c r="H2409" s="6">
        <f t="shared" si="1214"/>
        <v>0.33325795476569259</v>
      </c>
      <c r="I2409" s="6">
        <f t="shared" si="1222"/>
        <v>7.8226941649401208E-2</v>
      </c>
      <c r="J2409" s="6">
        <f t="shared" si="1223"/>
        <v>0.97106745835059871</v>
      </c>
      <c r="K2409" s="6">
        <f t="shared" si="1224"/>
        <v>8.998325849679395E-2</v>
      </c>
      <c r="L2409" s="94">
        <f t="shared" si="1225"/>
        <v>2.7592205522609085E-4</v>
      </c>
      <c r="M2409" s="94">
        <f t="shared" si="1228"/>
        <v>2.3922473995452835E-4</v>
      </c>
      <c r="N2409" s="6">
        <f t="shared" si="1215"/>
        <v>1.8030137831321673E-4</v>
      </c>
      <c r="O2409" s="6">
        <f t="shared" si="1229"/>
        <v>0.33322251914911744</v>
      </c>
      <c r="P2409" s="6">
        <f t="shared" si="1226"/>
        <v>0.33340282052743064</v>
      </c>
    </row>
    <row r="2410" spans="1:16" x14ac:dyDescent="0.25">
      <c r="A2410" s="33">
        <f t="shared" si="1216"/>
        <v>0.32951290315358805</v>
      </c>
      <c r="B2410" s="24">
        <f t="shared" si="1217"/>
        <v>4.4870968464119643E-3</v>
      </c>
      <c r="C2410" s="24">
        <f t="shared" si="1218"/>
        <v>0.46467223269791269</v>
      </c>
      <c r="D2410" s="24">
        <f t="shared" si="1219"/>
        <v>2.3067578708941148E-4</v>
      </c>
      <c r="E2410" s="24">
        <f t="shared" si="1220"/>
        <v>8.738540661291061E-2</v>
      </c>
      <c r="F2410" s="6">
        <f t="shared" si="1221"/>
        <v>0.49579686874248352</v>
      </c>
      <c r="G2410" s="94">
        <f t="shared" si="1227"/>
        <v>3.8169958859448978E-3</v>
      </c>
      <c r="H2410" s="6">
        <f t="shared" si="1214"/>
        <v>0.33332989903953297</v>
      </c>
      <c r="I2410" s="6">
        <f t="shared" si="1222"/>
        <v>7.7600262860551425E-2</v>
      </c>
      <c r="J2410" s="6">
        <f t="shared" si="1223"/>
        <v>0.97169413713944852</v>
      </c>
      <c r="K2410" s="6">
        <f t="shared" si="1224"/>
        <v>8.9930980617175291E-2</v>
      </c>
      <c r="L2410" s="94">
        <f t="shared" si="1225"/>
        <v>2.7610054138111435E-4</v>
      </c>
      <c r="M2410" s="94">
        <f t="shared" si="1228"/>
        <v>2.3922473995452835E-4</v>
      </c>
      <c r="N2410" s="6">
        <f t="shared" si="1215"/>
        <v>1.8036384846747492E-4</v>
      </c>
      <c r="O2410" s="6">
        <f t="shared" si="1229"/>
        <v>0.33322251914911744</v>
      </c>
      <c r="P2410" s="6">
        <f t="shared" si="1226"/>
        <v>0.33340288299758492</v>
      </c>
    </row>
    <row r="2411" spans="1:16" x14ac:dyDescent="0.25">
      <c r="A2411" s="33">
        <f t="shared" si="1216"/>
        <v>0.32954939513261405</v>
      </c>
      <c r="B2411" s="24">
        <f t="shared" si="1217"/>
        <v>4.4506048673859655E-3</v>
      </c>
      <c r="C2411" s="24">
        <f t="shared" si="1218"/>
        <v>0.46277035694164281</v>
      </c>
      <c r="D2411" s="24">
        <f t="shared" si="1219"/>
        <v>2.2787504402518177E-4</v>
      </c>
      <c r="E2411" s="24">
        <f t="shared" si="1220"/>
        <v>8.7388207355974828E-2</v>
      </c>
      <c r="F2411" s="6">
        <f t="shared" si="1221"/>
        <v>0.49578097873073701</v>
      </c>
      <c r="G2411" s="94">
        <f t="shared" si="1227"/>
        <v>3.8167512247081906E-3</v>
      </c>
      <c r="H2411" s="6">
        <f t="shared" si="1214"/>
        <v>0.33336614635732226</v>
      </c>
      <c r="I2411" s="6">
        <f t="shared" si="1222"/>
        <v>7.728264960925435E-2</v>
      </c>
      <c r="J2411" s="6">
        <f t="shared" si="1223"/>
        <v>0.97201175039074561</v>
      </c>
      <c r="K2411" s="6">
        <f t="shared" si="1224"/>
        <v>8.990447627906252E-2</v>
      </c>
      <c r="L2411" s="94">
        <f t="shared" si="1225"/>
        <v>2.7619134312865945E-4</v>
      </c>
      <c r="M2411" s="94">
        <f t="shared" si="1228"/>
        <v>2.3922473995452835E-4</v>
      </c>
      <c r="N2411" s="6">
        <f t="shared" si="1215"/>
        <v>1.803956290791157E-4</v>
      </c>
      <c r="O2411" s="6">
        <f t="shared" si="1229"/>
        <v>0.33322251914911744</v>
      </c>
      <c r="P2411" s="6">
        <f t="shared" si="1226"/>
        <v>0.33340291477819656</v>
      </c>
    </row>
    <row r="2412" spans="1:16" x14ac:dyDescent="0.25">
      <c r="A2412" s="33">
        <f t="shared" si="1216"/>
        <v>0.3295677793430512</v>
      </c>
      <c r="B2412" s="24">
        <f t="shared" si="1217"/>
        <v>4.4322206569488154E-3</v>
      </c>
      <c r="C2412" s="24">
        <f t="shared" si="1218"/>
        <v>0.46180930176038792</v>
      </c>
      <c r="D2412" s="24">
        <f t="shared" si="1219"/>
        <v>2.2646834306814368E-4</v>
      </c>
      <c r="E2412" s="24">
        <f t="shared" si="1220"/>
        <v>8.738961405693188E-2</v>
      </c>
      <c r="F2412" s="6">
        <f t="shared" si="1221"/>
        <v>0.49577299819912818</v>
      </c>
      <c r="G2412" s="94">
        <f t="shared" si="1227"/>
        <v>3.8166283500520614E-3</v>
      </c>
      <c r="H2412" s="6">
        <f t="shared" si="1214"/>
        <v>0.33338440769310329</v>
      </c>
      <c r="I2412" s="6">
        <f t="shared" si="1222"/>
        <v>7.7122153393984788E-2</v>
      </c>
      <c r="J2412" s="6">
        <f t="shared" si="1223"/>
        <v>0.9721722466060152</v>
      </c>
      <c r="K2412" s="6">
        <f t="shared" si="1224"/>
        <v>8.9891080888207658E-2</v>
      </c>
      <c r="L2412" s="94">
        <f t="shared" si="1225"/>
        <v>2.7623731408225161E-4</v>
      </c>
      <c r="M2412" s="94">
        <f t="shared" si="1228"/>
        <v>2.3922473995452835E-4</v>
      </c>
      <c r="N2412" s="6">
        <f t="shared" si="1215"/>
        <v>1.8041171891287298E-4</v>
      </c>
      <c r="O2412" s="6">
        <f t="shared" si="1229"/>
        <v>0.33322251914911744</v>
      </c>
      <c r="P2412" s="6">
        <f t="shared" si="1226"/>
        <v>0.3334029308680303</v>
      </c>
    </row>
    <row r="2413" spans="1:16" x14ac:dyDescent="0.25">
      <c r="A2413" s="33">
        <f t="shared" si="1216"/>
        <v>0.32957704093051471</v>
      </c>
      <c r="B2413" s="24">
        <f t="shared" si="1217"/>
        <v>4.4229590694853105E-3</v>
      </c>
      <c r="C2413" s="24">
        <f t="shared" si="1218"/>
        <v>0.46132439708591511</v>
      </c>
      <c r="D2413" s="24">
        <f t="shared" si="1219"/>
        <v>2.2576076473804774E-4</v>
      </c>
      <c r="E2413" s="24">
        <f t="shared" si="1220"/>
        <v>8.7390321635261975E-2</v>
      </c>
      <c r="F2413" s="6">
        <f t="shared" si="1221"/>
        <v>0.49576898404488767</v>
      </c>
      <c r="G2413" s="94">
        <f t="shared" si="1227"/>
        <v>3.8165665456661503E-3</v>
      </c>
      <c r="H2413" s="6">
        <f t="shared" si="1214"/>
        <v>0.33339360747618085</v>
      </c>
      <c r="I2413" s="6">
        <f t="shared" si="1222"/>
        <v>7.7041174313347824E-2</v>
      </c>
      <c r="J2413" s="6">
        <f t="shared" si="1223"/>
        <v>0.97225322568665218</v>
      </c>
      <c r="K2413" s="6">
        <f t="shared" si="1224"/>
        <v>8.9884321621605021E-2</v>
      </c>
      <c r="L2413" s="94">
        <f t="shared" si="1225"/>
        <v>2.762605310744925E-4</v>
      </c>
      <c r="M2413" s="94">
        <f>M2405</f>
        <v>2.3922473995452835E-4</v>
      </c>
      <c r="N2413" s="6">
        <f t="shared" si="1215"/>
        <v>1.8041984486015728E-4</v>
      </c>
      <c r="O2413" s="6">
        <f>O2405</f>
        <v>0.33322251914911744</v>
      </c>
      <c r="P2413" s="6">
        <f t="shared" si="1226"/>
        <v>0.3334029389939776</v>
      </c>
    </row>
    <row r="2414" spans="1:16" x14ac:dyDescent="0.25">
      <c r="A2414" s="33">
        <f t="shared" si="1216"/>
        <v>0.32958170668941311</v>
      </c>
      <c r="B2414" s="24">
        <f t="shared" si="1217"/>
        <v>4.4182933105869071E-3</v>
      </c>
      <c r="C2414" s="24">
        <f t="shared" si="1218"/>
        <v>0.46107992437106304</v>
      </c>
      <c r="D2414" s="24">
        <f t="shared" si="1219"/>
        <v>2.2540458091437675E-4</v>
      </c>
      <c r="E2414" s="24">
        <f t="shared" si="1220"/>
        <v>8.7390677819085646E-2</v>
      </c>
      <c r="F2414" s="6">
        <f t="shared" si="1221"/>
        <v>0.4957669634072544</v>
      </c>
      <c r="G2414" s="94">
        <f t="shared" si="1227"/>
        <v>3.8165354348765512E-3</v>
      </c>
      <c r="H2414" s="6">
        <f t="shared" si="1214"/>
        <v>0.33339824212428965</v>
      </c>
      <c r="I2414" s="6">
        <f t="shared" si="1222"/>
        <v>7.7000347369967539E-2</v>
      </c>
      <c r="J2414" s="6">
        <f t="shared" si="1223"/>
        <v>0.97229405263003243</v>
      </c>
      <c r="K2414" s="6">
        <f t="shared" si="1224"/>
        <v>8.9880913683155761E-2</v>
      </c>
      <c r="L2414" s="94">
        <f t="shared" si="1225"/>
        <v>2.7627224193140513E-4</v>
      </c>
      <c r="M2414" s="94">
        <f t="shared" si="1228"/>
        <v>2.3922473995452835E-4</v>
      </c>
      <c r="N2414" s="6">
        <f t="shared" si="1215"/>
        <v>1.8042394366007671E-4</v>
      </c>
      <c r="O2414" s="6">
        <f t="shared" si="1229"/>
        <v>0.33322251914911744</v>
      </c>
      <c r="P2414" s="6">
        <f t="shared" si="1226"/>
        <v>0.33340294309277752</v>
      </c>
    </row>
    <row r="2415" spans="1:16" x14ac:dyDescent="0.25">
      <c r="A2415" s="33">
        <f t="shared" si="1216"/>
        <v>0.32958405717365702</v>
      </c>
      <c r="B2415" s="24">
        <f t="shared" si="1217"/>
        <v>4.4159428263430001E-3</v>
      </c>
      <c r="C2415" s="24">
        <f t="shared" si="1218"/>
        <v>0.46095671733323229</v>
      </c>
      <c r="D2415" s="24">
        <f t="shared" si="1219"/>
        <v>2.2522521530962453E-4</v>
      </c>
      <c r="E2415" s="24">
        <f t="shared" si="1220"/>
        <v>8.739085718469039E-2</v>
      </c>
      <c r="F2415" s="6">
        <f t="shared" si="1221"/>
        <v>0.49576594586898931</v>
      </c>
      <c r="G2415" s="94">
        <f t="shared" si="1227"/>
        <v>3.8165197683753664E-3</v>
      </c>
      <c r="H2415" s="6">
        <f t="shared" si="1214"/>
        <v>0.3334005769420324</v>
      </c>
      <c r="I2415" s="6">
        <f t="shared" si="1222"/>
        <v>7.6979771794649793E-2</v>
      </c>
      <c r="J2415" s="6">
        <f t="shared" si="1223"/>
        <v>0.9723146282053502</v>
      </c>
      <c r="K2415" s="6">
        <f t="shared" si="1224"/>
        <v>8.9879196146613646E-2</v>
      </c>
      <c r="L2415" s="94">
        <f t="shared" si="1225"/>
        <v>2.7627814528656747E-4</v>
      </c>
      <c r="M2415" s="94">
        <f t="shared" si="1228"/>
        <v>2.3922473995452835E-4</v>
      </c>
      <c r="N2415" s="6">
        <f t="shared" si="1215"/>
        <v>1.8042600983438355E-4</v>
      </c>
      <c r="O2415" s="6">
        <f t="shared" si="1229"/>
        <v>0.33322251914911744</v>
      </c>
      <c r="P2415" s="6">
        <f t="shared" si="1226"/>
        <v>0.3334029451589518</v>
      </c>
    </row>
    <row r="2416" spans="1:16" x14ac:dyDescent="0.25">
      <c r="A2416" s="33">
        <f t="shared" si="1216"/>
        <v>0.32958524128211675</v>
      </c>
      <c r="B2416" s="24">
        <f t="shared" si="1217"/>
        <v>4.4147587178832715E-3</v>
      </c>
      <c r="C2416" s="24">
        <f t="shared" si="1218"/>
        <v>0.46089463680737142</v>
      </c>
      <c r="D2416" s="24">
        <f t="shared" si="1219"/>
        <v>2.2513487375230124E-4</v>
      </c>
      <c r="E2416" s="24">
        <f t="shared" si="1220"/>
        <v>8.7390947526247723E-2</v>
      </c>
      <c r="F2416" s="6">
        <f t="shared" si="1221"/>
        <v>0.49576543336433193</v>
      </c>
      <c r="G2416" s="94">
        <f t="shared" si="1227"/>
        <v>3.8165118776230409E-3</v>
      </c>
      <c r="H2416" s="6">
        <f t="shared" si="1214"/>
        <v>0.3334017531597398</v>
      </c>
      <c r="I2416" s="6">
        <f t="shared" si="1222"/>
        <v>7.6969404346831027E-2</v>
      </c>
      <c r="J2416" s="6">
        <f t="shared" si="1223"/>
        <v>0.97232499565316899</v>
      </c>
      <c r="K2416" s="6">
        <f t="shared" si="1224"/>
        <v>8.9878330719598526E-2</v>
      </c>
      <c r="L2416" s="94">
        <f t="shared" si="1225"/>
        <v>2.7628112018219614E-4</v>
      </c>
      <c r="M2416" s="94">
        <f t="shared" si="1228"/>
        <v>2.3922473995452835E-4</v>
      </c>
      <c r="N2416" s="6">
        <f t="shared" si="1215"/>
        <v>1.8042705104785357E-4</v>
      </c>
      <c r="O2416" s="6">
        <f t="shared" si="1229"/>
        <v>0.33322251914911744</v>
      </c>
      <c r="P2416" s="6">
        <f t="shared" si="1226"/>
        <v>0.33340294620016531</v>
      </c>
    </row>
    <row r="2417" spans="1:16" x14ac:dyDescent="0.25">
      <c r="A2417" s="33">
        <f t="shared" si="1216"/>
        <v>0.32958583780232953</v>
      </c>
      <c r="B2417" s="24">
        <f t="shared" si="1217"/>
        <v>4.4141621976704903E-3</v>
      </c>
      <c r="C2417" s="24">
        <f t="shared" si="1218"/>
        <v>0.46086335929028222</v>
      </c>
      <c r="D2417" s="24">
        <f t="shared" si="1219"/>
        <v>2.2508936676869052E-4</v>
      </c>
      <c r="E2417" s="24">
        <f t="shared" si="1220"/>
        <v>8.7390993033231321E-2</v>
      </c>
      <c r="F2417" s="6">
        <f t="shared" si="1221"/>
        <v>0.49576517520512514</v>
      </c>
      <c r="G2417" s="94">
        <f t="shared" si="1227"/>
        <v>3.8165079028908136E-3</v>
      </c>
      <c r="H2417" s="6">
        <f t="shared" si="1214"/>
        <v>0.33340234570522032</v>
      </c>
      <c r="I2417" s="6">
        <f t="shared" si="1222"/>
        <v>7.696418100147713E-2</v>
      </c>
      <c r="J2417" s="6">
        <f t="shared" si="1223"/>
        <v>0.97233021899852279</v>
      </c>
      <c r="K2417" s="6">
        <f t="shared" si="1224"/>
        <v>8.9877894696353239E-2</v>
      </c>
      <c r="L2417" s="94">
        <f t="shared" si="1225"/>
        <v>2.7628261909127606E-4</v>
      </c>
      <c r="M2417" s="94">
        <f t="shared" si="1228"/>
        <v>2.3922473995452835E-4</v>
      </c>
      <c r="N2417" s="6">
        <f t="shared" si="1215"/>
        <v>1.8042757566603151E-4</v>
      </c>
      <c r="O2417" s="6">
        <f t="shared" si="1229"/>
        <v>0.33322251914911744</v>
      </c>
      <c r="P2417" s="6">
        <f t="shared" si="1226"/>
        <v>0.33340294672478349</v>
      </c>
    </row>
    <row r="2418" spans="1:16" x14ac:dyDescent="0.25">
      <c r="A2418" s="33">
        <f t="shared" si="1216"/>
        <v>0.32958613831211114</v>
      </c>
      <c r="B2418" s="24">
        <f t="shared" si="1217"/>
        <v>4.4138616878888759E-3</v>
      </c>
      <c r="C2418" s="24">
        <f t="shared" si="1218"/>
        <v>0.46084760178408057</v>
      </c>
      <c r="D2418" s="24">
        <f t="shared" si="1219"/>
        <v>2.2506644280402134E-4</v>
      </c>
      <c r="E2418" s="24">
        <f t="shared" si="1220"/>
        <v>8.7391015957195992E-2</v>
      </c>
      <c r="F2418" s="6">
        <f t="shared" si="1221"/>
        <v>0.49576504515853809</v>
      </c>
      <c r="G2418" s="94">
        <f t="shared" si="1227"/>
        <v>3.8165059006373802E-3</v>
      </c>
      <c r="H2418" s="6">
        <f t="shared" si="1214"/>
        <v>0.33340264421274851</v>
      </c>
      <c r="I2418" s="6">
        <f t="shared" si="1222"/>
        <v>7.6961549497941456E-2</v>
      </c>
      <c r="J2418" s="6">
        <f t="shared" si="1223"/>
        <v>0.97233285050205853</v>
      </c>
      <c r="K2418" s="6">
        <f t="shared" si="1224"/>
        <v>8.9877675028743637E-2</v>
      </c>
      <c r="L2418" s="94">
        <f t="shared" si="1225"/>
        <v>2.7628337425991212E-4</v>
      </c>
      <c r="M2418" s="94">
        <f t="shared" si="1228"/>
        <v>2.3922473995452835E-4</v>
      </c>
      <c r="N2418" s="6">
        <f t="shared" si="1215"/>
        <v>1.8042783997505415E-4</v>
      </c>
      <c r="O2418" s="6">
        <f t="shared" si="1229"/>
        <v>0.33322251914911744</v>
      </c>
      <c r="P2418" s="6">
        <f t="shared" si="1226"/>
        <v>0.33340294698909251</v>
      </c>
    </row>
    <row r="2419" spans="1:16" x14ac:dyDescent="0.25">
      <c r="A2419" s="33">
        <f t="shared" si="1216"/>
        <v>0.32958628970028314</v>
      </c>
      <c r="B2419" s="24">
        <f t="shared" si="1217"/>
        <v>4.4137102997168776E-3</v>
      </c>
      <c r="C2419" s="24">
        <f t="shared" si="1218"/>
        <v>0.46083966340588134</v>
      </c>
      <c r="D2419" s="24">
        <f t="shared" si="1219"/>
        <v>2.2505489466255311E-4</v>
      </c>
      <c r="E2419" s="24">
        <f t="shared" si="1220"/>
        <v>8.7391027505337462E-2</v>
      </c>
      <c r="F2419" s="6">
        <f t="shared" si="1221"/>
        <v>0.49576497964649363</v>
      </c>
      <c r="G2419" s="94">
        <f t="shared" si="1227"/>
        <v>3.816504891985842E-3</v>
      </c>
      <c r="H2419" s="6">
        <f t="shared" si="1214"/>
        <v>0.33340279459226896</v>
      </c>
      <c r="I2419" s="6">
        <f t="shared" si="1222"/>
        <v>7.6960223788782187E-2</v>
      </c>
      <c r="J2419" s="6">
        <f t="shared" si="1223"/>
        <v>0.97233417621121776</v>
      </c>
      <c r="K2419" s="6">
        <f t="shared" si="1224"/>
        <v>8.9877564363585349E-2</v>
      </c>
      <c r="L2419" s="94">
        <f t="shared" si="1225"/>
        <v>2.7628375470765525E-4</v>
      </c>
      <c r="M2419" s="94">
        <f t="shared" si="1228"/>
        <v>2.3922473995452835E-4</v>
      </c>
      <c r="N2419" s="6">
        <f t="shared" si="1215"/>
        <v>1.8042797313176426E-4</v>
      </c>
      <c r="O2419" s="6">
        <f t="shared" si="1229"/>
        <v>0.33322251914911744</v>
      </c>
      <c r="P2419" s="6">
        <f t="shared" si="1226"/>
        <v>0.33340294712224922</v>
      </c>
    </row>
    <row r="2420" spans="1:16" x14ac:dyDescent="0.25">
      <c r="A2420" s="33">
        <f t="shared" si="1216"/>
        <v>0.32958636596527324</v>
      </c>
      <c r="B2420" s="24">
        <f t="shared" si="1217"/>
        <v>4.4136340347267766E-3</v>
      </c>
      <c r="C2420" s="24">
        <f t="shared" si="1218"/>
        <v>0.46083566422926836</v>
      </c>
      <c r="D2420" s="24">
        <f t="shared" si="1219"/>
        <v>2.2504907711631535E-4</v>
      </c>
      <c r="E2420" s="24">
        <f t="shared" si="1220"/>
        <v>8.7391033322883699E-2</v>
      </c>
      <c r="F2420" s="6">
        <f t="shared" si="1221"/>
        <v>0.49576494664384357</v>
      </c>
      <c r="G2420" s="94">
        <f t="shared" si="1227"/>
        <v>3.8165043838629354E-3</v>
      </c>
      <c r="H2420" s="6">
        <f t="shared" si="1214"/>
        <v>0.33340287034913618</v>
      </c>
      <c r="I2420" s="6">
        <f t="shared" si="1222"/>
        <v>7.6959555926287823E-2</v>
      </c>
      <c r="J2420" s="6">
        <f t="shared" si="1223"/>
        <v>0.97233484407371218</v>
      </c>
      <c r="K2420" s="6">
        <f t="shared" si="1224"/>
        <v>8.9877508612926593E-2</v>
      </c>
      <c r="L2420" s="94">
        <f t="shared" si="1225"/>
        <v>2.7628394637018707E-4</v>
      </c>
      <c r="M2420" s="94">
        <f t="shared" si="1228"/>
        <v>2.3922473995452835E-4</v>
      </c>
      <c r="N2420" s="6">
        <f t="shared" si="1215"/>
        <v>1.8042804021365039E-4</v>
      </c>
      <c r="O2420" s="6">
        <f t="shared" si="1229"/>
        <v>0.33322251914911744</v>
      </c>
      <c r="P2420" s="6">
        <f t="shared" si="1226"/>
        <v>0.33340294718933111</v>
      </c>
    </row>
    <row r="2421" spans="1:16" x14ac:dyDescent="0.25">
      <c r="A2421" s="33">
        <f t="shared" si="1216"/>
        <v>0.32958640438537068</v>
      </c>
      <c r="B2421" s="24">
        <f t="shared" si="1217"/>
        <v>4.4135956146293398E-3</v>
      </c>
      <c r="C2421" s="24">
        <f t="shared" si="1218"/>
        <v>0.46083364954678174</v>
      </c>
      <c r="D2421" s="24">
        <f t="shared" si="1219"/>
        <v>2.2504614642347004E-4</v>
      </c>
      <c r="E2421" s="24">
        <f t="shared" si="1220"/>
        <v>8.7391036253576554E-2</v>
      </c>
      <c r="F2421" s="6">
        <f t="shared" si="1221"/>
        <v>0.49576493001817062</v>
      </c>
      <c r="G2421" s="94">
        <f t="shared" si="1227"/>
        <v>3.8165041278869815E-3</v>
      </c>
      <c r="H2421" s="6">
        <f t="shared" si="1214"/>
        <v>0.33340290851325766</v>
      </c>
      <c r="I2421" s="6">
        <f t="shared" si="1222"/>
        <v>7.6959219474312557E-2</v>
      </c>
      <c r="J2421" s="6">
        <f t="shared" si="1223"/>
        <v>0.97233518052568746</v>
      </c>
      <c r="K2421" s="6">
        <f t="shared" si="1224"/>
        <v>8.9877480527166667E-2</v>
      </c>
      <c r="L2421" s="94">
        <f t="shared" si="1225"/>
        <v>2.7628404292523098E-4</v>
      </c>
      <c r="M2421" s="94">
        <f t="shared" si="1228"/>
        <v>2.3922473995452835E-4</v>
      </c>
      <c r="N2421" s="6">
        <f t="shared" si="1215"/>
        <v>1.8042807400791574E-4</v>
      </c>
      <c r="O2421" s="6">
        <f t="shared" si="1229"/>
        <v>0.33322251914911744</v>
      </c>
      <c r="P2421" s="6">
        <f t="shared" si="1226"/>
        <v>0.33340294722312536</v>
      </c>
    </row>
    <row r="2422" spans="1:16" x14ac:dyDescent="0.25">
      <c r="A2422" s="33">
        <f t="shared" si="1216"/>
        <v>0.32958642374030456</v>
      </c>
      <c r="B2422" s="24">
        <f t="shared" si="1217"/>
        <v>4.413576259695462E-3</v>
      </c>
      <c r="C2422" s="24">
        <f t="shared" si="1218"/>
        <v>0.460832634604738</v>
      </c>
      <c r="D2422" s="24">
        <f t="shared" si="1219"/>
        <v>2.250446700299447E-4</v>
      </c>
      <c r="E2422" s="24">
        <f t="shared" si="1220"/>
        <v>8.7391037729970075E-2</v>
      </c>
      <c r="F2422" s="6">
        <f t="shared" si="1221"/>
        <v>0.495764921642665</v>
      </c>
      <c r="G2422" s="94">
        <f t="shared" si="1227"/>
        <v>3.8165039989341261E-3</v>
      </c>
      <c r="H2422" s="6">
        <f t="shared" si="1214"/>
        <v>0.33340292773923869</v>
      </c>
      <c r="I2422" s="6">
        <f t="shared" si="1222"/>
        <v>7.6959049978991251E-2</v>
      </c>
      <c r="J2422" s="6">
        <f t="shared" si="1223"/>
        <v>0.97233535002100868</v>
      </c>
      <c r="K2422" s="6">
        <f t="shared" si="1224"/>
        <v>8.9877466378324999E-2</v>
      </c>
      <c r="L2422" s="94">
        <f t="shared" si="1225"/>
        <v>2.7628409156712358E-4</v>
      </c>
      <c r="M2422" s="94">
        <f t="shared" si="1228"/>
        <v>2.3922473995452835E-4</v>
      </c>
      <c r="N2422" s="6">
        <f t="shared" si="1215"/>
        <v>1.8042809103257815E-4</v>
      </c>
      <c r="O2422" s="6">
        <f t="shared" si="1229"/>
        <v>0.33322251914911744</v>
      </c>
      <c r="P2422" s="6">
        <f t="shared" si="1226"/>
        <v>0.33340294724015002</v>
      </c>
    </row>
    <row r="2423" spans="1:16" x14ac:dyDescent="0.25">
      <c r="A2423" s="33">
        <f t="shared" si="1216"/>
        <v>0.32958643349076022</v>
      </c>
      <c r="B2423" s="24">
        <f t="shared" si="1217"/>
        <v>4.4135665092397969E-3</v>
      </c>
      <c r="C2423" s="24">
        <f t="shared" si="1218"/>
        <v>0.46083212330547108</v>
      </c>
      <c r="D2423" s="24">
        <f t="shared" si="1219"/>
        <v>2.2504392626681506E-4</v>
      </c>
      <c r="E2423" s="24">
        <f t="shared" si="1220"/>
        <v>8.7391038473733196E-2</v>
      </c>
      <c r="F2423" s="6">
        <f t="shared" si="1221"/>
        <v>0.49576491742333462</v>
      </c>
      <c r="G2423" s="94">
        <f t="shared" si="1227"/>
        <v>3.8165039339715179E-3</v>
      </c>
      <c r="H2423" s="6">
        <f t="shared" si="1214"/>
        <v>0.33340293742473176</v>
      </c>
      <c r="I2423" s="6">
        <f t="shared" si="1222"/>
        <v>7.6958964592013679E-2</v>
      </c>
      <c r="J2423" s="6">
        <f t="shared" si="1223"/>
        <v>0.97233543540798628</v>
      </c>
      <c r="K2423" s="6">
        <f t="shared" si="1224"/>
        <v>8.9877459250535724E-2</v>
      </c>
      <c r="L2423" s="94">
        <f t="shared" si="1225"/>
        <v>2.7628411607156611E-4</v>
      </c>
      <c r="M2423" s="94">
        <f t="shared" si="1228"/>
        <v>2.3922473995452835E-4</v>
      </c>
      <c r="N2423" s="6">
        <f t="shared" si="1215"/>
        <v>1.8042809960913304E-4</v>
      </c>
      <c r="O2423" s="6">
        <f t="shared" si="1229"/>
        <v>0.33322251914911744</v>
      </c>
      <c r="P2423" s="6">
        <f t="shared" si="1226"/>
        <v>0.33340294724872654</v>
      </c>
    </row>
    <row r="2424" spans="1:16" x14ac:dyDescent="0.25">
      <c r="A2424" s="33">
        <f t="shared" si="1216"/>
        <v>0.32958643840275759</v>
      </c>
      <c r="B2424" s="24">
        <f t="shared" si="1217"/>
        <v>4.4135615972424325E-3</v>
      </c>
      <c r="C2424" s="24">
        <f t="shared" si="1218"/>
        <v>0.46083186572748769</v>
      </c>
      <c r="D2424" s="24">
        <f t="shared" si="1219"/>
        <v>2.2504355158078297E-4</v>
      </c>
      <c r="E2424" s="24">
        <f t="shared" si="1220"/>
        <v>8.7391038848419228E-2</v>
      </c>
      <c r="F2424" s="6">
        <f t="shared" si="1221"/>
        <v>0.49576491529775979</v>
      </c>
      <c r="G2424" s="94">
        <f t="shared" si="1227"/>
        <v>3.8165039012452626E-3</v>
      </c>
      <c r="H2424" s="6">
        <f t="shared" si="1214"/>
        <v>0.33340294230400286</v>
      </c>
      <c r="I2424" s="6">
        <f t="shared" si="1222"/>
        <v>7.6958921576490452E-2</v>
      </c>
      <c r="J2424" s="6">
        <f t="shared" si="1223"/>
        <v>0.97233547842350954</v>
      </c>
      <c r="K2424" s="6">
        <f t="shared" si="1224"/>
        <v>8.9877455659758687E-2</v>
      </c>
      <c r="L2424" s="94">
        <f t="shared" si="1225"/>
        <v>2.7628412841621138E-4</v>
      </c>
      <c r="M2424" s="94">
        <f t="shared" si="1228"/>
        <v>2.3922473995452835E-4</v>
      </c>
      <c r="N2424" s="6">
        <f t="shared" si="1215"/>
        <v>1.804281039297589E-4</v>
      </c>
      <c r="O2424" s="6">
        <f t="shared" si="1229"/>
        <v>0.33322251914911744</v>
      </c>
      <c r="P2424" s="6">
        <f t="shared" si="1226"/>
        <v>0.3334029472530472</v>
      </c>
    </row>
    <row r="2425" spans="1:16" x14ac:dyDescent="0.25">
      <c r="A2425" s="33">
        <f t="shared" si="1216"/>
        <v>0.32958644087727973</v>
      </c>
      <c r="B2425" s="24">
        <f t="shared" si="1217"/>
        <v>4.4135591227202897E-3</v>
      </c>
      <c r="C2425" s="24">
        <f t="shared" si="1218"/>
        <v>0.46083173596709948</v>
      </c>
      <c r="D2425" s="24">
        <f t="shared" si="1219"/>
        <v>2.2504336282488065E-4</v>
      </c>
      <c r="E2425" s="24">
        <f t="shared" si="1220"/>
        <v>8.7391039037175142E-2</v>
      </c>
      <c r="F2425" s="6">
        <f t="shared" si="1221"/>
        <v>0.49576491422695712</v>
      </c>
      <c r="G2425" s="94">
        <f t="shared" si="1227"/>
        <v>3.8165038847587287E-3</v>
      </c>
      <c r="H2425" s="6">
        <f t="shared" si="1214"/>
        <v>0.33340294476203847</v>
      </c>
      <c r="I2425" s="6">
        <f t="shared" si="1222"/>
        <v>7.6958899906505618E-2</v>
      </c>
      <c r="J2425" s="6">
        <f t="shared" si="1223"/>
        <v>0.97233550009349434</v>
      </c>
      <c r="K2425" s="6">
        <f t="shared" si="1224"/>
        <v>8.9877453850828348E-2</v>
      </c>
      <c r="L2425" s="94">
        <f t="shared" si="1225"/>
        <v>2.7628413463509063E-4</v>
      </c>
      <c r="M2425" s="94">
        <f t="shared" si="1228"/>
        <v>2.3922473995452835E-4</v>
      </c>
      <c r="N2425" s="6">
        <f t="shared" si="1215"/>
        <v>1.8042810610636661E-4</v>
      </c>
      <c r="O2425" s="6">
        <f t="shared" si="1229"/>
        <v>0.33322251914911744</v>
      </c>
      <c r="P2425" s="6">
        <f t="shared" si="1226"/>
        <v>0.33340294725522379</v>
      </c>
    </row>
    <row r="2426" spans="1:16" x14ac:dyDescent="0.25">
      <c r="A2426" s="33">
        <f t="shared" si="1216"/>
        <v>0.32958644212387239</v>
      </c>
      <c r="B2426" s="24">
        <f t="shared" si="1217"/>
        <v>4.4135578761276273E-3</v>
      </c>
      <c r="C2426" s="24">
        <f t="shared" si="1218"/>
        <v>0.46083167059755592</v>
      </c>
      <c r="D2426" s="24">
        <f t="shared" si="1219"/>
        <v>2.2504326773513711E-4</v>
      </c>
      <c r="E2426" s="24">
        <f t="shared" si="1220"/>
        <v>8.7391039132264883E-2</v>
      </c>
      <c r="F2426" s="6">
        <f t="shared" si="1221"/>
        <v>0.49576491368751785</v>
      </c>
      <c r="G2426" s="94">
        <f t="shared" si="1227"/>
        <v>3.8165038764532916E-3</v>
      </c>
      <c r="H2426" s="6">
        <f t="shared" si="1214"/>
        <v>0.33340294600032566</v>
      </c>
      <c r="I2426" s="6">
        <f t="shared" si="1222"/>
        <v>7.6958888989791849E-2</v>
      </c>
      <c r="J2426" s="6">
        <f t="shared" si="1223"/>
        <v>0.9723355110102081</v>
      </c>
      <c r="K2426" s="6">
        <f t="shared" si="1224"/>
        <v>8.9877452939541372E-2</v>
      </c>
      <c r="L2426" s="94">
        <f t="shared" si="1225"/>
        <v>2.7628413776798307E-4</v>
      </c>
      <c r="M2426" s="94">
        <f t="shared" si="1228"/>
        <v>2.3922473995452835E-4</v>
      </c>
      <c r="N2426" s="6">
        <f t="shared" si="1215"/>
        <v>1.8042810720287901E-4</v>
      </c>
      <c r="O2426" s="6">
        <f t="shared" si="1229"/>
        <v>0.33322251914911744</v>
      </c>
      <c r="P2426" s="6">
        <f t="shared" si="1226"/>
        <v>0.3334029472563203</v>
      </c>
    </row>
    <row r="2428" spans="1:16" x14ac:dyDescent="0.25">
      <c r="A2428" s="11" t="s">
        <v>75</v>
      </c>
      <c r="B2428" s="11"/>
      <c r="C2428" s="11"/>
      <c r="D2428" s="11"/>
      <c r="E2428" s="11"/>
      <c r="F2428">
        <f>F2395+1</f>
        <v>74</v>
      </c>
      <c r="G2428" t="s">
        <v>76</v>
      </c>
      <c r="H2428">
        <f>D$18/100</f>
        <v>0.7</v>
      </c>
      <c r="K2428" t="s">
        <v>15</v>
      </c>
    </row>
    <row r="2429" spans="1:16" x14ac:dyDescent="0.25">
      <c r="A2429" s="4" t="s">
        <v>82</v>
      </c>
      <c r="B2429" s="4" t="s">
        <v>185</v>
      </c>
      <c r="C2429" s="4" t="s">
        <v>186</v>
      </c>
      <c r="D2429" s="4" t="s">
        <v>187</v>
      </c>
      <c r="E2429" s="4" t="s">
        <v>188</v>
      </c>
      <c r="F2429" s="4" t="s">
        <v>79</v>
      </c>
      <c r="G2429" s="4" t="s">
        <v>81</v>
      </c>
      <c r="H2429" s="4" t="s">
        <v>84</v>
      </c>
      <c r="I2429" s="4" t="s">
        <v>60</v>
      </c>
      <c r="J2429" s="4" t="s">
        <v>190</v>
      </c>
      <c r="K2429" s="4" t="s">
        <v>86</v>
      </c>
      <c r="L2429" s="4" t="s">
        <v>88</v>
      </c>
      <c r="M2429" s="4" t="s">
        <v>88</v>
      </c>
      <c r="N2429" s="4" t="s">
        <v>90</v>
      </c>
      <c r="O2429" s="4" t="s">
        <v>92</v>
      </c>
      <c r="P2429" s="4" t="s">
        <v>92</v>
      </c>
    </row>
    <row r="2430" spans="1:16" x14ac:dyDescent="0.25">
      <c r="A2430" s="4" t="s">
        <v>77</v>
      </c>
      <c r="B2430" s="4" t="s">
        <v>10</v>
      </c>
      <c r="C2430" s="4" t="s">
        <v>57</v>
      </c>
      <c r="D2430" s="4" t="s">
        <v>59</v>
      </c>
      <c r="E2430" s="4" t="s">
        <v>189</v>
      </c>
      <c r="F2430" s="4" t="s">
        <v>78</v>
      </c>
      <c r="G2430" s="4" t="s">
        <v>80</v>
      </c>
      <c r="H2430" s="4" t="s">
        <v>83</v>
      </c>
      <c r="I2430" s="4" t="s">
        <v>61</v>
      </c>
      <c r="J2430" s="4" t="s">
        <v>191</v>
      </c>
      <c r="K2430" s="4" t="s">
        <v>85</v>
      </c>
      <c r="L2430" s="4" t="s">
        <v>87</v>
      </c>
      <c r="M2430" s="4" t="s">
        <v>28</v>
      </c>
      <c r="N2430" s="4" t="s">
        <v>89</v>
      </c>
      <c r="O2430" s="4" t="s">
        <v>32</v>
      </c>
      <c r="P2430" s="4" t="s">
        <v>91</v>
      </c>
    </row>
    <row r="2431" spans="1:16" x14ac:dyDescent="0.25">
      <c r="A2431" s="4" t="s">
        <v>0</v>
      </c>
      <c r="B2431" s="4" t="s">
        <v>0</v>
      </c>
      <c r="C2431" s="4" t="s">
        <v>97</v>
      </c>
      <c r="D2431" s="4" t="s">
        <v>17</v>
      </c>
      <c r="E2431" s="4" t="s">
        <v>17</v>
      </c>
      <c r="F2431" s="4" t="s">
        <v>22</v>
      </c>
      <c r="G2431" s="4" t="s">
        <v>0</v>
      </c>
      <c r="H2431" s="4" t="s">
        <v>0</v>
      </c>
      <c r="I2431" s="4" t="s">
        <v>0</v>
      </c>
      <c r="J2431" s="4" t="s">
        <v>0</v>
      </c>
      <c r="K2431" s="4" t="s">
        <v>0</v>
      </c>
      <c r="L2431" s="4" t="s">
        <v>20</v>
      </c>
      <c r="M2431" s="4" t="s">
        <v>20</v>
      </c>
      <c r="N2431" s="4" t="s">
        <v>0</v>
      </c>
      <c r="O2431" s="4" t="s">
        <v>0</v>
      </c>
      <c r="P2431" s="4" t="s">
        <v>0</v>
      </c>
    </row>
    <row r="2432" spans="1:16" x14ac:dyDescent="0.25">
      <c r="A2432" s="24">
        <v>0.2</v>
      </c>
      <c r="B2432" s="24">
        <f>IF(A2432&lt;0.167,A2432,2*0.167-A2432)</f>
        <v>0.13400000000000001</v>
      </c>
      <c r="C2432" s="24">
        <f>2*ACOS((0.167-B2432)/0.167)</f>
        <v>2.7437647987045688</v>
      </c>
      <c r="D2432" s="24">
        <f>0.167^2*(C2432-SIN(C2432))/2</f>
        <v>3.2858095406100046E-2</v>
      </c>
      <c r="E2432" s="24">
        <f>IF(A2432&lt;0.167,D2432,3.1416*(0.167)^2-D2432)</f>
        <v>5.4757986993899971E-2</v>
      </c>
      <c r="F2432" s="6">
        <f>$D$19/E2432</f>
        <v>0.7912162837048089</v>
      </c>
      <c r="G2432" s="94">
        <f>F2432^2/(2*32.2)</f>
        <v>9.7208572608641092E-3</v>
      </c>
      <c r="H2432" s="6">
        <f t="shared" ref="H2432:H2459" si="1230">A2432+G2432</f>
        <v>0.20972085726086412</v>
      </c>
      <c r="I2432" s="6">
        <f>0.167*C2432</f>
        <v>0.45820872138366303</v>
      </c>
      <c r="J2432" s="6">
        <f>IF(A2432&lt;0.167,I2432,(2*3.1416*0.167-I2432))</f>
        <v>0.59108567861633698</v>
      </c>
      <c r="K2432" s="6">
        <f>E2432/J2432</f>
        <v>9.2639678095537803E-2</v>
      </c>
      <c r="L2432" s="94">
        <f>($D$21^2)*(F2432^2)/(($D$20^2)*(K2432^1.333))</f>
        <v>6.7588190163551704E-4</v>
      </c>
      <c r="M2432" s="94">
        <f>D2415</f>
        <v>2.2522521530962453E-4</v>
      </c>
      <c r="N2432" s="6">
        <f t="shared" ref="N2432:N2459" si="1231">((M2432+L2432)/2)*D$30</f>
        <v>3.1538749093079952E-4</v>
      </c>
      <c r="O2432" s="6">
        <f>H2426</f>
        <v>0.33340294600032566</v>
      </c>
      <c r="P2432" s="6">
        <f>N2432+O2432</f>
        <v>0.33371833349125646</v>
      </c>
    </row>
    <row r="2433" spans="1:16" x14ac:dyDescent="0.25">
      <c r="A2433" s="33">
        <f t="shared" ref="A2433:A2459" si="1232">A2432+(P2432-H2432)/2</f>
        <v>0.26199873811519619</v>
      </c>
      <c r="B2433" s="24">
        <f t="shared" ref="B2433:B2459" si="1233">IF(A2433&lt;0.167,A2433,2*0.167-A2433)</f>
        <v>7.2001261884803824E-2</v>
      </c>
      <c r="C2433" s="24">
        <f t="shared" ref="C2433:C2459" si="1234">2*ACOS((0.167-B2433)/0.167)</f>
        <v>1.9313673736728356</v>
      </c>
      <c r="D2433" s="24">
        <f t="shared" ref="D2433:D2459" si="1235">0.167^2*(C2433-SIN(C2433))/2</f>
        <v>1.3884146358870374E-2</v>
      </c>
      <c r="E2433" s="24">
        <f t="shared" ref="E2433:E2459" si="1236">IF(A2433&lt;0.167,D2433,3.1416*(0.167)^2-D2433)</f>
        <v>7.3731936041129639E-2</v>
      </c>
      <c r="F2433" s="6">
        <f t="shared" ref="F2433:F2459" si="1237">$D$19/E2433</f>
        <v>0.58760712519879754</v>
      </c>
      <c r="G2433" s="94">
        <f>F2433^2/2/32.2</f>
        <v>5.3615238134222878E-3</v>
      </c>
      <c r="H2433" s="6">
        <f t="shared" si="1230"/>
        <v>0.2673602619286185</v>
      </c>
      <c r="I2433" s="6">
        <f t="shared" ref="I2433:I2459" si="1238">0.167*C2433</f>
        <v>0.32253835140336357</v>
      </c>
      <c r="J2433" s="6">
        <f t="shared" ref="J2433:J2459" si="1239">IF(A2433&lt;0.167,I2433,(2*3.1416*0.167-I2433))</f>
        <v>0.72675604859663645</v>
      </c>
      <c r="K2433" s="6">
        <f t="shared" ref="K2433:K2459" si="1240">E2433/J2433</f>
        <v>0.10145348798060334</v>
      </c>
      <c r="L2433" s="94">
        <f t="shared" ref="L2433:L2459" si="1241">($D$21^2)*(F2433^2)/(($D$20^2)*(K2433^1.333))</f>
        <v>3.3024865174693902E-4</v>
      </c>
      <c r="M2433" s="94">
        <f>M2432</f>
        <v>2.2522521530962453E-4</v>
      </c>
      <c r="N2433" s="6">
        <f t="shared" si="1231"/>
        <v>1.9441585346979725E-4</v>
      </c>
      <c r="O2433" s="6">
        <f>O2432</f>
        <v>0.33340294600032566</v>
      </c>
      <c r="P2433" s="6">
        <f t="shared" ref="P2433:P2459" si="1242">N2433+O2433</f>
        <v>0.33359736185379546</v>
      </c>
    </row>
    <row r="2434" spans="1:16" x14ac:dyDescent="0.25">
      <c r="A2434" s="33">
        <f t="shared" si="1232"/>
        <v>0.2951172880777847</v>
      </c>
      <c r="B2434" s="24">
        <f t="shared" si="1233"/>
        <v>3.8882711922215318E-2</v>
      </c>
      <c r="C2434" s="24">
        <f t="shared" si="1234"/>
        <v>1.392759529618216</v>
      </c>
      <c r="D2434" s="24">
        <f t="shared" si="1235"/>
        <v>5.6972522354302385E-3</v>
      </c>
      <c r="E2434" s="24">
        <f t="shared" si="1236"/>
        <v>8.1918830164569773E-2</v>
      </c>
      <c r="F2434" s="6">
        <f t="shared" si="1237"/>
        <v>0.52888219821293558</v>
      </c>
      <c r="G2434" s="94">
        <f t="shared" ref="G2434:G2459" si="1243">F2434^2/2/32.2</f>
        <v>4.3434220432693607E-3</v>
      </c>
      <c r="H2434" s="6">
        <f t="shared" si="1230"/>
        <v>0.29946071012105407</v>
      </c>
      <c r="I2434" s="6">
        <f t="shared" si="1238"/>
        <v>0.23259084144624209</v>
      </c>
      <c r="J2434" s="6">
        <f t="shared" si="1239"/>
        <v>0.81670355855375787</v>
      </c>
      <c r="K2434" s="6">
        <f t="shared" si="1240"/>
        <v>0.1003042405124743</v>
      </c>
      <c r="L2434" s="94">
        <f t="shared" si="1241"/>
        <v>2.7163148902268957E-4</v>
      </c>
      <c r="M2434" s="94">
        <f t="shared" ref="M2434:M2459" si="1244">M2433</f>
        <v>2.2522521530962453E-4</v>
      </c>
      <c r="N2434" s="6">
        <f t="shared" si="1231"/>
        <v>1.7389984651630991E-4</v>
      </c>
      <c r="O2434" s="6">
        <f t="shared" ref="O2434:O2459" si="1245">O2433</f>
        <v>0.33340294600032566</v>
      </c>
      <c r="P2434" s="6">
        <f t="shared" si="1242"/>
        <v>0.333576845846842</v>
      </c>
    </row>
    <row r="2435" spans="1:16" x14ac:dyDescent="0.25">
      <c r="A2435" s="33">
        <f t="shared" si="1232"/>
        <v>0.31217535594067869</v>
      </c>
      <c r="B2435" s="24">
        <f t="shared" si="1233"/>
        <v>2.182464405932133E-2</v>
      </c>
      <c r="C2435" s="24">
        <f t="shared" si="1234"/>
        <v>1.0339692638061324</v>
      </c>
      <c r="D2435" s="24">
        <f t="shared" si="1235"/>
        <v>2.435177978102737E-3</v>
      </c>
      <c r="E2435" s="24">
        <f t="shared" si="1236"/>
        <v>8.5180904421897283E-2</v>
      </c>
      <c r="F2435" s="6">
        <f t="shared" si="1237"/>
        <v>0.50862821035429417</v>
      </c>
      <c r="G2435" s="94">
        <f t="shared" si="1243"/>
        <v>4.0171219932952189E-3</v>
      </c>
      <c r="H2435" s="6">
        <f t="shared" si="1230"/>
        <v>0.31619247793397393</v>
      </c>
      <c r="I2435" s="6">
        <f t="shared" si="1238"/>
        <v>0.17267286705562412</v>
      </c>
      <c r="J2435" s="6">
        <f t="shared" si="1239"/>
        <v>0.87662153294437584</v>
      </c>
      <c r="K2435" s="6">
        <f t="shared" si="1240"/>
        <v>9.7169532370250666E-2</v>
      </c>
      <c r="L2435" s="94">
        <f t="shared" si="1241"/>
        <v>2.620861568250077E-4</v>
      </c>
      <c r="M2435" s="94">
        <f t="shared" si="1244"/>
        <v>2.2522521530962453E-4</v>
      </c>
      <c r="N2435" s="6">
        <f t="shared" si="1231"/>
        <v>1.7055898024712128E-4</v>
      </c>
      <c r="O2435" s="6">
        <f t="shared" si="1245"/>
        <v>0.33340294600032566</v>
      </c>
      <c r="P2435" s="6">
        <f t="shared" si="1242"/>
        <v>0.33357350498057281</v>
      </c>
    </row>
    <row r="2436" spans="1:16" x14ac:dyDescent="0.25">
      <c r="A2436" s="33">
        <f t="shared" si="1232"/>
        <v>0.3208658694639781</v>
      </c>
      <c r="B2436" s="24">
        <f t="shared" si="1233"/>
        <v>1.3134130536021915E-2</v>
      </c>
      <c r="C2436" s="24">
        <f t="shared" si="1234"/>
        <v>0.79850147621812617</v>
      </c>
      <c r="D2436" s="24">
        <f t="shared" si="1235"/>
        <v>1.146101549822553E-3</v>
      </c>
      <c r="E2436" s="24">
        <f t="shared" si="1236"/>
        <v>8.6469980850177458E-2</v>
      </c>
      <c r="F2436" s="6">
        <f t="shared" si="1237"/>
        <v>0.5010456871447414</v>
      </c>
      <c r="G2436" s="94">
        <f t="shared" si="1243"/>
        <v>3.8982419348811497E-3</v>
      </c>
      <c r="H2436" s="6">
        <f t="shared" si="1230"/>
        <v>0.32476411139885925</v>
      </c>
      <c r="I2436" s="6">
        <f t="shared" si="1238"/>
        <v>0.13334974652842707</v>
      </c>
      <c r="J2436" s="6">
        <f t="shared" si="1239"/>
        <v>0.91594465347157294</v>
      </c>
      <c r="K2436" s="6">
        <f t="shared" si="1240"/>
        <v>9.4405246564235906E-2</v>
      </c>
      <c r="L2436" s="94">
        <f t="shared" si="1241"/>
        <v>2.6430516406574813E-4</v>
      </c>
      <c r="M2436" s="94">
        <f t="shared" si="1244"/>
        <v>2.2522521530962453E-4</v>
      </c>
      <c r="N2436" s="6">
        <f t="shared" si="1231"/>
        <v>1.7133563278138041E-4</v>
      </c>
      <c r="O2436" s="6">
        <f t="shared" si="1245"/>
        <v>0.33340294600032566</v>
      </c>
      <c r="P2436" s="6">
        <f t="shared" si="1242"/>
        <v>0.33357428163310704</v>
      </c>
    </row>
    <row r="2437" spans="1:16" x14ac:dyDescent="0.25">
      <c r="A2437" s="33">
        <f t="shared" si="1232"/>
        <v>0.325270954581102</v>
      </c>
      <c r="B2437" s="24">
        <f t="shared" si="1233"/>
        <v>8.7290454188980182E-3</v>
      </c>
      <c r="C2437" s="24">
        <f t="shared" si="1234"/>
        <v>0.64950161119408545</v>
      </c>
      <c r="D2437" s="24">
        <f t="shared" si="1235"/>
        <v>6.2348703978504032E-4</v>
      </c>
      <c r="E2437" s="24">
        <f t="shared" si="1236"/>
        <v>8.6992595360214975E-2</v>
      </c>
      <c r="F2437" s="6">
        <f t="shared" si="1237"/>
        <v>0.4980356177795352</v>
      </c>
      <c r="G2437" s="94">
        <f t="shared" si="1243"/>
        <v>3.8515446673453922E-3</v>
      </c>
      <c r="H2437" s="6">
        <f t="shared" si="1230"/>
        <v>0.32912249924844739</v>
      </c>
      <c r="I2437" s="6">
        <f t="shared" si="1238"/>
        <v>0.10846676906941227</v>
      </c>
      <c r="J2437" s="6">
        <f t="shared" si="1239"/>
        <v>0.94082763093058763</v>
      </c>
      <c r="K2437" s="6">
        <f t="shared" si="1240"/>
        <v>9.2463903588980698E-2</v>
      </c>
      <c r="L2437" s="94">
        <f t="shared" si="1241"/>
        <v>2.6847303094619361E-4</v>
      </c>
      <c r="M2437" s="94">
        <f t="shared" si="1244"/>
        <v>2.2522521530962453E-4</v>
      </c>
      <c r="N2437" s="6">
        <f t="shared" si="1231"/>
        <v>1.7279438618953634E-4</v>
      </c>
      <c r="O2437" s="6">
        <f t="shared" si="1245"/>
        <v>0.33340294600032566</v>
      </c>
      <c r="P2437" s="6">
        <f t="shared" si="1242"/>
        <v>0.33357574038651522</v>
      </c>
    </row>
    <row r="2438" spans="1:16" x14ac:dyDescent="0.25">
      <c r="A2438" s="33">
        <f t="shared" si="1232"/>
        <v>0.32749757515013589</v>
      </c>
      <c r="B2438" s="24">
        <f t="shared" si="1233"/>
        <v>6.5024248498641302E-3</v>
      </c>
      <c r="C2438" s="24">
        <f t="shared" si="1234"/>
        <v>0.55994292620468178</v>
      </c>
      <c r="D2438" s="24">
        <f t="shared" si="1235"/>
        <v>4.0167251076255362E-4</v>
      </c>
      <c r="E2438" s="24">
        <f t="shared" si="1236"/>
        <v>8.7214409889237468E-2</v>
      </c>
      <c r="F2438" s="6">
        <f t="shared" si="1237"/>
        <v>0.4967689516846262</v>
      </c>
      <c r="G2438" s="94">
        <f t="shared" si="1243"/>
        <v>3.8319781266745725E-3</v>
      </c>
      <c r="H2438" s="6">
        <f t="shared" si="1230"/>
        <v>0.33132955327681046</v>
      </c>
      <c r="I2438" s="6">
        <f t="shared" si="1238"/>
        <v>9.351046867618186E-2</v>
      </c>
      <c r="J2438" s="6">
        <f t="shared" si="1239"/>
        <v>0.95578393132381811</v>
      </c>
      <c r="K2438" s="6">
        <f t="shared" si="1240"/>
        <v>9.1249085730537735E-2</v>
      </c>
      <c r="L2438" s="94">
        <f t="shared" si="1241"/>
        <v>2.7185986937591972E-4</v>
      </c>
      <c r="M2438" s="94">
        <f t="shared" si="1244"/>
        <v>2.2522521530962453E-4</v>
      </c>
      <c r="N2438" s="6">
        <f t="shared" si="1231"/>
        <v>1.7397977963994047E-4</v>
      </c>
      <c r="O2438" s="6">
        <f t="shared" si="1245"/>
        <v>0.33340294600032566</v>
      </c>
      <c r="P2438" s="6">
        <f t="shared" si="1242"/>
        <v>0.33357692577996562</v>
      </c>
    </row>
    <row r="2439" spans="1:16" x14ac:dyDescent="0.25">
      <c r="A2439" s="33">
        <f t="shared" si="1232"/>
        <v>0.32862126140171344</v>
      </c>
      <c r="B2439" s="24">
        <f t="shared" si="1233"/>
        <v>5.378738598286581E-3</v>
      </c>
      <c r="C2439" s="24">
        <f t="shared" si="1234"/>
        <v>0.50897865387434793</v>
      </c>
      <c r="D2439" s="24">
        <f t="shared" si="1235"/>
        <v>3.0249853601955318E-4</v>
      </c>
      <c r="E2439" s="24">
        <f t="shared" si="1236"/>
        <v>8.7313583863980471E-2</v>
      </c>
      <c r="F2439" s="6">
        <f t="shared" si="1237"/>
        <v>0.49620470326774496</v>
      </c>
      <c r="G2439" s="94">
        <f t="shared" si="1243"/>
        <v>3.8232780674694222E-3</v>
      </c>
      <c r="H2439" s="6">
        <f t="shared" si="1230"/>
        <v>0.33244453946918284</v>
      </c>
      <c r="I2439" s="6">
        <f t="shared" si="1238"/>
        <v>8.499943519701611E-2</v>
      </c>
      <c r="J2439" s="6">
        <f t="shared" si="1239"/>
        <v>0.96429496480298382</v>
      </c>
      <c r="K2439" s="6">
        <f t="shared" si="1240"/>
        <v>9.0546551678634568E-2</v>
      </c>
      <c r="L2439" s="94">
        <f t="shared" si="1241"/>
        <v>2.7405158865379268E-4</v>
      </c>
      <c r="M2439" s="94">
        <f t="shared" si="1244"/>
        <v>2.2522521530962453E-4</v>
      </c>
      <c r="N2439" s="6">
        <f t="shared" si="1231"/>
        <v>1.7474688138719601E-4</v>
      </c>
      <c r="O2439" s="6">
        <f t="shared" si="1245"/>
        <v>0.33340294600032566</v>
      </c>
      <c r="P2439" s="6">
        <f t="shared" si="1242"/>
        <v>0.33357769288171285</v>
      </c>
    </row>
    <row r="2440" spans="1:16" x14ac:dyDescent="0.25">
      <c r="A2440" s="33">
        <f t="shared" si="1232"/>
        <v>0.32918783810797847</v>
      </c>
      <c r="B2440" s="24">
        <f t="shared" si="1233"/>
        <v>4.8121618920215492E-3</v>
      </c>
      <c r="C2440" s="24">
        <f t="shared" si="1234"/>
        <v>0.48128828211160224</v>
      </c>
      <c r="D2440" s="24">
        <f t="shared" si="1235"/>
        <v>2.5611570865971187E-4</v>
      </c>
      <c r="E2440" s="24">
        <f t="shared" si="1236"/>
        <v>8.7359966691340302E-2</v>
      </c>
      <c r="F2440" s="6">
        <f t="shared" si="1237"/>
        <v>0.49594124875925</v>
      </c>
      <c r="G2440" s="94">
        <f t="shared" si="1243"/>
        <v>3.8192192891441656E-3</v>
      </c>
      <c r="H2440" s="6">
        <f t="shared" si="1230"/>
        <v>0.33300705739712266</v>
      </c>
      <c r="I2440" s="6">
        <f t="shared" si="1238"/>
        <v>8.0375143112637576E-2</v>
      </c>
      <c r="J2440" s="6">
        <f t="shared" si="1239"/>
        <v>0.96891925688736236</v>
      </c>
      <c r="K2440" s="6">
        <f t="shared" si="1240"/>
        <v>9.0162277269607377E-2</v>
      </c>
      <c r="L2440" s="94">
        <f t="shared" si="1241"/>
        <v>2.7531707201668777E-4</v>
      </c>
      <c r="M2440" s="94">
        <f t="shared" si="1244"/>
        <v>2.2522521530962453E-4</v>
      </c>
      <c r="N2440" s="6">
        <f t="shared" si="1231"/>
        <v>1.7518980056420932E-4</v>
      </c>
      <c r="O2440" s="6">
        <f t="shared" si="1245"/>
        <v>0.33340294600032566</v>
      </c>
      <c r="P2440" s="6">
        <f t="shared" si="1242"/>
        <v>0.33357813580088985</v>
      </c>
    </row>
    <row r="2441" spans="1:16" x14ac:dyDescent="0.25">
      <c r="A2441" s="33">
        <f t="shared" si="1232"/>
        <v>0.32947337730986204</v>
      </c>
      <c r="B2441" s="24">
        <f t="shared" si="1233"/>
        <v>4.5266226901379825E-3</v>
      </c>
      <c r="C2441" s="24">
        <f t="shared" si="1234"/>
        <v>0.46672364033595803</v>
      </c>
      <c r="D2441" s="24">
        <f t="shared" si="1235"/>
        <v>2.33722075362333E-4</v>
      </c>
      <c r="E2441" s="24">
        <f t="shared" si="1236"/>
        <v>8.7382360324637684E-2</v>
      </c>
      <c r="F2441" s="6">
        <f t="shared" si="1237"/>
        <v>0.49581415301108639</v>
      </c>
      <c r="G2441" s="94">
        <f t="shared" si="1243"/>
        <v>3.8172620236972201E-3</v>
      </c>
      <c r="H2441" s="6">
        <f t="shared" si="1230"/>
        <v>0.33329063933355924</v>
      </c>
      <c r="I2441" s="6">
        <f t="shared" si="1238"/>
        <v>7.7942847936104995E-2</v>
      </c>
      <c r="J2441" s="6">
        <f t="shared" si="1239"/>
        <v>0.97135155206389501</v>
      </c>
      <c r="K2441" s="6">
        <f t="shared" si="1240"/>
        <v>8.9959562157460496E-2</v>
      </c>
      <c r="L2441" s="94">
        <f t="shared" si="1241"/>
        <v>2.7600285773316592E-4</v>
      </c>
      <c r="M2441" s="94">
        <f t="shared" si="1244"/>
        <v>2.2522521530962453E-4</v>
      </c>
      <c r="N2441" s="6">
        <f t="shared" si="1231"/>
        <v>1.7542982556497663E-4</v>
      </c>
      <c r="O2441" s="6">
        <f t="shared" si="1245"/>
        <v>0.33340294600032566</v>
      </c>
      <c r="P2441" s="6">
        <f t="shared" si="1242"/>
        <v>0.33357837582589062</v>
      </c>
    </row>
    <row r="2442" spans="1:16" x14ac:dyDescent="0.25">
      <c r="A2442" s="33">
        <f t="shared" si="1232"/>
        <v>0.32961724555602773</v>
      </c>
      <c r="B2442" s="24">
        <f t="shared" si="1233"/>
        <v>4.3827544439722921E-3</v>
      </c>
      <c r="C2442" s="24">
        <f t="shared" si="1234"/>
        <v>0.45921359195526179</v>
      </c>
      <c r="D2442" s="24">
        <f t="shared" si="1235"/>
        <v>2.2269764039244816E-4</v>
      </c>
      <c r="E2442" s="24">
        <f t="shared" si="1236"/>
        <v>8.7393384759607576E-2</v>
      </c>
      <c r="F2442" s="6">
        <f t="shared" si="1237"/>
        <v>0.49575160742022667</v>
      </c>
      <c r="G2442" s="94">
        <f t="shared" si="1243"/>
        <v>3.8162990102443869E-3</v>
      </c>
      <c r="H2442" s="6">
        <f t="shared" si="1230"/>
        <v>0.33343354456627211</v>
      </c>
      <c r="I2442" s="6">
        <f t="shared" si="1238"/>
        <v>7.6688669856528724E-2</v>
      </c>
      <c r="J2442" s="6">
        <f t="shared" si="1239"/>
        <v>0.97260573014347118</v>
      </c>
      <c r="K2442" s="6">
        <f t="shared" si="1240"/>
        <v>8.9854893973034672E-2</v>
      </c>
      <c r="L2442" s="94">
        <f t="shared" si="1241"/>
        <v>2.7636176806592372E-4</v>
      </c>
      <c r="M2442" s="94">
        <f t="shared" si="1244"/>
        <v>2.2522521530962453E-4</v>
      </c>
      <c r="N2442" s="6">
        <f t="shared" si="1231"/>
        <v>1.7555544418144188E-4</v>
      </c>
      <c r="O2442" s="6">
        <f t="shared" si="1245"/>
        <v>0.33340294600032566</v>
      </c>
      <c r="P2442" s="6">
        <f t="shared" si="1242"/>
        <v>0.33357850144450713</v>
      </c>
    </row>
    <row r="2443" spans="1:16" x14ac:dyDescent="0.25">
      <c r="A2443" s="33">
        <f t="shared" si="1232"/>
        <v>0.32968972399514523</v>
      </c>
      <c r="B2443" s="24">
        <f t="shared" si="1233"/>
        <v>4.310276004854785E-3</v>
      </c>
      <c r="C2443" s="24">
        <f t="shared" si="1234"/>
        <v>0.45538408263586039</v>
      </c>
      <c r="D2443" s="24">
        <f t="shared" si="1235"/>
        <v>2.1721061494524849E-4</v>
      </c>
      <c r="E2443" s="24">
        <f t="shared" si="1236"/>
        <v>8.7398871785054774E-2</v>
      </c>
      <c r="F2443" s="6">
        <f t="shared" si="1237"/>
        <v>0.49572048342938047</v>
      </c>
      <c r="G2443" s="94">
        <f t="shared" si="1243"/>
        <v>3.8158198399294821E-3</v>
      </c>
      <c r="H2443" s="6">
        <f t="shared" si="1230"/>
        <v>0.33350554383507469</v>
      </c>
      <c r="I2443" s="6">
        <f t="shared" si="1238"/>
        <v>7.6049141800188694E-2</v>
      </c>
      <c r="J2443" s="6">
        <f t="shared" si="1239"/>
        <v>0.97324525819981123</v>
      </c>
      <c r="K2443" s="6">
        <f t="shared" si="1240"/>
        <v>8.9801487393541893E-2</v>
      </c>
      <c r="L2443" s="94">
        <f t="shared" si="1241"/>
        <v>2.7654615094664854E-4</v>
      </c>
      <c r="M2443" s="94">
        <f t="shared" si="1244"/>
        <v>2.2522521530962453E-4</v>
      </c>
      <c r="N2443" s="6">
        <f t="shared" si="1231"/>
        <v>1.7561997818969557E-4</v>
      </c>
      <c r="O2443" s="6">
        <f t="shared" si="1245"/>
        <v>0.33340294600032566</v>
      </c>
      <c r="P2443" s="6">
        <f t="shared" si="1242"/>
        <v>0.33357856597851537</v>
      </c>
    </row>
    <row r="2444" spans="1:16" x14ac:dyDescent="0.25">
      <c r="A2444" s="33">
        <f t="shared" si="1232"/>
        <v>0.3297262350668656</v>
      </c>
      <c r="B2444" s="24">
        <f t="shared" si="1233"/>
        <v>4.2737649331344163E-3</v>
      </c>
      <c r="C2444" s="24">
        <f t="shared" si="1234"/>
        <v>0.45344292891245042</v>
      </c>
      <c r="D2444" s="24">
        <f t="shared" si="1235"/>
        <v>2.1446367058975405E-4</v>
      </c>
      <c r="E2444" s="24">
        <f t="shared" si="1236"/>
        <v>8.7401618729410269E-2</v>
      </c>
      <c r="F2444" s="6">
        <f t="shared" si="1237"/>
        <v>0.49570490343665657</v>
      </c>
      <c r="G2444" s="94">
        <f t="shared" si="1243"/>
        <v>3.8155799889929348E-3</v>
      </c>
      <c r="H2444" s="6">
        <f t="shared" si="1230"/>
        <v>0.33354181505585856</v>
      </c>
      <c r="I2444" s="6">
        <f t="shared" si="1238"/>
        <v>7.5724969128379227E-2</v>
      </c>
      <c r="J2444" s="6">
        <f t="shared" si="1239"/>
        <v>0.97356943087162073</v>
      </c>
      <c r="K2444" s="6">
        <f t="shared" si="1240"/>
        <v>8.9774407410430954E-2</v>
      </c>
      <c r="L2444" s="94">
        <f t="shared" si="1241"/>
        <v>2.7663996382150277E-4</v>
      </c>
      <c r="M2444" s="94">
        <f t="shared" si="1244"/>
        <v>2.2522521530962453E-4</v>
      </c>
      <c r="N2444" s="6">
        <f t="shared" si="1231"/>
        <v>1.7565281269589451E-4</v>
      </c>
      <c r="O2444" s="6">
        <f t="shared" si="1245"/>
        <v>0.33340294600032566</v>
      </c>
      <c r="P2444" s="6">
        <f t="shared" si="1242"/>
        <v>0.33357859881302154</v>
      </c>
    </row>
    <row r="2445" spans="1:16" x14ac:dyDescent="0.25">
      <c r="A2445" s="33">
        <f t="shared" si="1232"/>
        <v>0.32974462694544709</v>
      </c>
      <c r="B2445" s="24">
        <f t="shared" si="1233"/>
        <v>4.2553730545529245E-3</v>
      </c>
      <c r="C2445" s="24">
        <f t="shared" si="1234"/>
        <v>0.4524620035656266</v>
      </c>
      <c r="D2445" s="24">
        <f t="shared" si="1235"/>
        <v>2.1308431454984306E-4</v>
      </c>
      <c r="E2445" s="24">
        <f t="shared" si="1236"/>
        <v>8.740299808545017E-2</v>
      </c>
      <c r="F2445" s="6">
        <f t="shared" si="1237"/>
        <v>0.49569708043781741</v>
      </c>
      <c r="G2445" s="94">
        <f t="shared" si="1243"/>
        <v>3.8154595583008697E-3</v>
      </c>
      <c r="H2445" s="6">
        <f t="shared" si="1230"/>
        <v>0.33356008650374797</v>
      </c>
      <c r="I2445" s="6">
        <f t="shared" si="1238"/>
        <v>7.5561154595459645E-2</v>
      </c>
      <c r="J2445" s="6">
        <f t="shared" si="1239"/>
        <v>0.97373324540454032</v>
      </c>
      <c r="K2445" s="6">
        <f t="shared" si="1240"/>
        <v>8.9760720914010023E-2</v>
      </c>
      <c r="L2445" s="94">
        <f t="shared" si="1241"/>
        <v>2.7668745971166486E-4</v>
      </c>
      <c r="M2445" s="94">
        <f t="shared" si="1244"/>
        <v>2.2522521530962453E-4</v>
      </c>
      <c r="N2445" s="6">
        <f t="shared" si="1231"/>
        <v>1.7566943625745127E-4</v>
      </c>
      <c r="O2445" s="6">
        <f t="shared" si="1245"/>
        <v>0.33340294600032566</v>
      </c>
      <c r="P2445" s="6">
        <f t="shared" si="1242"/>
        <v>0.33357861543658313</v>
      </c>
    </row>
    <row r="2446" spans="1:16" x14ac:dyDescent="0.25">
      <c r="A2446" s="33">
        <f t="shared" si="1232"/>
        <v>0.32975389141186467</v>
      </c>
      <c r="B2446" s="24">
        <f t="shared" si="1233"/>
        <v>4.2461085881353444E-3</v>
      </c>
      <c r="C2446" s="24">
        <f t="shared" si="1234"/>
        <v>0.45196709354882536</v>
      </c>
      <c r="D2446" s="24">
        <f t="shared" si="1235"/>
        <v>2.1239060988947973E-4</v>
      </c>
      <c r="E2446" s="24">
        <f t="shared" si="1236"/>
        <v>8.7403691790110538E-2</v>
      </c>
      <c r="F2446" s="6">
        <f t="shared" si="1237"/>
        <v>0.49569314619467747</v>
      </c>
      <c r="G2446" s="94">
        <f t="shared" si="1243"/>
        <v>3.8153989935462399E-3</v>
      </c>
      <c r="H2446" s="6">
        <f t="shared" si="1230"/>
        <v>0.33356929040541089</v>
      </c>
      <c r="I2446" s="6">
        <f t="shared" si="1238"/>
        <v>7.5478504622653833E-2</v>
      </c>
      <c r="J2446" s="6">
        <f t="shared" si="1239"/>
        <v>0.97381589537734614</v>
      </c>
      <c r="K2446" s="6">
        <f t="shared" si="1240"/>
        <v>8.975381507429829E-2</v>
      </c>
      <c r="L2446" s="94">
        <f t="shared" si="1241"/>
        <v>2.7671144571480075E-4</v>
      </c>
      <c r="M2446" s="94">
        <f>M2438</f>
        <v>2.2522521530962453E-4</v>
      </c>
      <c r="N2446" s="6">
        <f t="shared" si="1231"/>
        <v>1.7567783135854882E-4</v>
      </c>
      <c r="O2446" s="6">
        <f>O2438</f>
        <v>0.33340294600032566</v>
      </c>
      <c r="P2446" s="6">
        <f t="shared" si="1242"/>
        <v>0.33357862383168418</v>
      </c>
    </row>
    <row r="2447" spans="1:16" x14ac:dyDescent="0.25">
      <c r="A2447" s="33">
        <f t="shared" si="1232"/>
        <v>0.32975855812500132</v>
      </c>
      <c r="B2447" s="24">
        <f t="shared" si="1233"/>
        <v>4.2414418749986971E-3</v>
      </c>
      <c r="C2447" s="24">
        <f t="shared" si="1234"/>
        <v>0.45171759476705686</v>
      </c>
      <c r="D2447" s="24">
        <f t="shared" si="1235"/>
        <v>2.1204145849274927E-4</v>
      </c>
      <c r="E2447" s="24">
        <f t="shared" si="1236"/>
        <v>8.7404040941507263E-2</v>
      </c>
      <c r="F2447" s="6">
        <f t="shared" si="1237"/>
        <v>0.49569116605791863</v>
      </c>
      <c r="G2447" s="94">
        <f t="shared" si="1243"/>
        <v>3.8153685109916001E-3</v>
      </c>
      <c r="H2447" s="6">
        <f t="shared" si="1230"/>
        <v>0.33357392663599295</v>
      </c>
      <c r="I2447" s="6">
        <f t="shared" si="1238"/>
        <v>7.5436838326098501E-2</v>
      </c>
      <c r="J2447" s="6">
        <f t="shared" si="1239"/>
        <v>0.97385756167390147</v>
      </c>
      <c r="K2447" s="6">
        <f t="shared" si="1240"/>
        <v>8.9750333499771823E-2</v>
      </c>
      <c r="L2447" s="94">
        <f t="shared" si="1241"/>
        <v>2.7672354354047298E-4</v>
      </c>
      <c r="M2447" s="94">
        <f t="shared" si="1244"/>
        <v>2.2522521530962453E-4</v>
      </c>
      <c r="N2447" s="6">
        <f t="shared" si="1231"/>
        <v>1.7568206559753411E-4</v>
      </c>
      <c r="O2447" s="6">
        <f t="shared" si="1245"/>
        <v>0.33340294600032566</v>
      </c>
      <c r="P2447" s="6">
        <f t="shared" si="1242"/>
        <v>0.3335786280659232</v>
      </c>
    </row>
    <row r="2448" spans="1:16" x14ac:dyDescent="0.25">
      <c r="A2448" s="33">
        <f t="shared" si="1232"/>
        <v>0.32976090883996645</v>
      </c>
      <c r="B2448" s="24">
        <f t="shared" si="1233"/>
        <v>4.2390911600335701E-3</v>
      </c>
      <c r="C2448" s="24">
        <f t="shared" si="1234"/>
        <v>0.45159186602136048</v>
      </c>
      <c r="D2448" s="24">
        <f t="shared" si="1235"/>
        <v>2.1186565586778154E-4</v>
      </c>
      <c r="E2448" s="24">
        <f t="shared" si="1236"/>
        <v>8.7404216744132235E-2</v>
      </c>
      <c r="F2448" s="6">
        <f t="shared" si="1237"/>
        <v>0.49569016903727803</v>
      </c>
      <c r="G2448" s="94">
        <f t="shared" si="1243"/>
        <v>3.8153531627361063E-3</v>
      </c>
      <c r="H2448" s="6">
        <f t="shared" si="1230"/>
        <v>0.33357626200270257</v>
      </c>
      <c r="I2448" s="6">
        <f t="shared" si="1238"/>
        <v>7.5415841625567206E-2</v>
      </c>
      <c r="J2448" s="6">
        <f t="shared" si="1239"/>
        <v>0.97387855837443271</v>
      </c>
      <c r="K2448" s="6">
        <f t="shared" si="1240"/>
        <v>8.9748579011765681E-2</v>
      </c>
      <c r="L2448" s="94">
        <f t="shared" si="1241"/>
        <v>2.7672964140617424E-4</v>
      </c>
      <c r="M2448" s="94">
        <f t="shared" si="1244"/>
        <v>2.2522521530962453E-4</v>
      </c>
      <c r="N2448" s="6">
        <f t="shared" si="1231"/>
        <v>1.7568419985052955E-4</v>
      </c>
      <c r="O2448" s="6">
        <f t="shared" si="1245"/>
        <v>0.33340294600032566</v>
      </c>
      <c r="P2448" s="6">
        <f t="shared" si="1242"/>
        <v>0.3335786302001762</v>
      </c>
    </row>
    <row r="2449" spans="1:16" x14ac:dyDescent="0.25">
      <c r="A2449" s="33">
        <f t="shared" si="1232"/>
        <v>0.32976209293870329</v>
      </c>
      <c r="B2449" s="24">
        <f t="shared" si="1233"/>
        <v>4.2379070612967307E-3</v>
      </c>
      <c r="C2449" s="24">
        <f t="shared" si="1234"/>
        <v>0.45152852108695063</v>
      </c>
      <c r="D2449" s="24">
        <f t="shared" si="1235"/>
        <v>2.1177711904419382E-4</v>
      </c>
      <c r="E2449" s="24">
        <f t="shared" si="1236"/>
        <v>8.740430528095583E-2</v>
      </c>
      <c r="F2449" s="6">
        <f t="shared" si="1237"/>
        <v>0.49568966692433392</v>
      </c>
      <c r="G2449" s="94">
        <f t="shared" si="1243"/>
        <v>3.815345433160824E-3</v>
      </c>
      <c r="H2449" s="6">
        <f t="shared" si="1230"/>
        <v>0.3335774383718641</v>
      </c>
      <c r="I2449" s="6">
        <f t="shared" si="1238"/>
        <v>7.5405263021520758E-2</v>
      </c>
      <c r="J2449" s="6">
        <f t="shared" si="1239"/>
        <v>0.97388913697847923</v>
      </c>
      <c r="K2449" s="6">
        <f t="shared" si="1240"/>
        <v>8.9747695052981441E-2</v>
      </c>
      <c r="L2449" s="94">
        <f t="shared" si="1241"/>
        <v>2.7673271401827747E-4</v>
      </c>
      <c r="M2449" s="94">
        <f t="shared" si="1244"/>
        <v>2.2522521530962453E-4</v>
      </c>
      <c r="N2449" s="6">
        <f t="shared" si="1231"/>
        <v>1.7568527526476568E-4</v>
      </c>
      <c r="O2449" s="6">
        <f t="shared" si="1245"/>
        <v>0.33340294600032566</v>
      </c>
      <c r="P2449" s="6">
        <f t="shared" si="1242"/>
        <v>0.33357863127559045</v>
      </c>
    </row>
    <row r="2450" spans="1:16" x14ac:dyDescent="0.25">
      <c r="A2450" s="33">
        <f t="shared" si="1232"/>
        <v>0.32976268939056647</v>
      </c>
      <c r="B2450" s="24">
        <f t="shared" si="1233"/>
        <v>4.2373106094335533E-3</v>
      </c>
      <c r="C2450" s="24">
        <f t="shared" si="1234"/>
        <v>0.45149660979399187</v>
      </c>
      <c r="D2450" s="24">
        <f t="shared" si="1235"/>
        <v>2.117325260750916E-4</v>
      </c>
      <c r="E2450" s="24">
        <f t="shared" si="1236"/>
        <v>8.7404349873924925E-2</v>
      </c>
      <c r="F2450" s="6">
        <f t="shared" si="1237"/>
        <v>0.49568941402760702</v>
      </c>
      <c r="G2450" s="94">
        <f t="shared" si="1243"/>
        <v>3.8153415400470868E-3</v>
      </c>
      <c r="H2450" s="6">
        <f t="shared" si="1230"/>
        <v>0.33357803093061356</v>
      </c>
      <c r="I2450" s="6">
        <f t="shared" si="1238"/>
        <v>7.539993383559665E-2</v>
      </c>
      <c r="J2450" s="6">
        <f t="shared" si="1239"/>
        <v>0.97389446616440334</v>
      </c>
      <c r="K2450" s="6">
        <f t="shared" si="1240"/>
        <v>8.9747249738628437E-2</v>
      </c>
      <c r="L2450" s="94">
        <f t="shared" si="1241"/>
        <v>2.7673426200320775E-4</v>
      </c>
      <c r="M2450" s="94">
        <f t="shared" si="1244"/>
        <v>2.2522521530962453E-4</v>
      </c>
      <c r="N2450" s="6">
        <f t="shared" si="1231"/>
        <v>1.7568581705949127E-4</v>
      </c>
      <c r="O2450" s="6">
        <f t="shared" si="1245"/>
        <v>0.33340294600032566</v>
      </c>
      <c r="P2450" s="6">
        <f t="shared" si="1242"/>
        <v>0.33357863181738517</v>
      </c>
    </row>
    <row r="2451" spans="1:16" x14ac:dyDescent="0.25">
      <c r="A2451" s="33">
        <f t="shared" si="1232"/>
        <v>0.32976298983395225</v>
      </c>
      <c r="B2451" s="24">
        <f t="shared" si="1233"/>
        <v>4.2370101660477721E-3</v>
      </c>
      <c r="C2451" s="24">
        <f t="shared" si="1234"/>
        <v>0.45148053466989024</v>
      </c>
      <c r="D2451" s="24">
        <f t="shared" si="1235"/>
        <v>2.1171006497867952E-4</v>
      </c>
      <c r="E2451" s="24">
        <f t="shared" si="1236"/>
        <v>8.7404372335021338E-2</v>
      </c>
      <c r="F2451" s="6">
        <f t="shared" si="1237"/>
        <v>0.49568928664579048</v>
      </c>
      <c r="G2451" s="94">
        <f t="shared" si="1243"/>
        <v>3.8153395791213143E-3</v>
      </c>
      <c r="H2451" s="6">
        <f t="shared" si="1230"/>
        <v>0.33357832941307358</v>
      </c>
      <c r="I2451" s="6">
        <f t="shared" si="1238"/>
        <v>7.5397249289871682E-2</v>
      </c>
      <c r="J2451" s="6">
        <f t="shared" si="1239"/>
        <v>0.97389715071012828</v>
      </c>
      <c r="K2451" s="6">
        <f t="shared" si="1240"/>
        <v>8.9747025413607004E-2</v>
      </c>
      <c r="L2451" s="94">
        <f t="shared" si="1241"/>
        <v>2.7673504181536347E-4</v>
      </c>
      <c r="M2451" s="94">
        <f t="shared" si="1244"/>
        <v>2.2522521530962453E-4</v>
      </c>
      <c r="N2451" s="6">
        <f t="shared" si="1231"/>
        <v>1.7568608999374581E-4</v>
      </c>
      <c r="O2451" s="6">
        <f t="shared" si="1245"/>
        <v>0.33340294600032566</v>
      </c>
      <c r="P2451" s="6">
        <f t="shared" si="1242"/>
        <v>0.3335786320903194</v>
      </c>
    </row>
    <row r="2452" spans="1:16" x14ac:dyDescent="0.25">
      <c r="A2452" s="33">
        <f t="shared" si="1232"/>
        <v>0.32976314117257516</v>
      </c>
      <c r="B2452" s="24">
        <f t="shared" si="1233"/>
        <v>4.2368588274248609E-3</v>
      </c>
      <c r="C2452" s="24">
        <f t="shared" si="1234"/>
        <v>0.45147243713379082</v>
      </c>
      <c r="D2452" s="24">
        <f t="shared" si="1235"/>
        <v>2.1169875122668868E-4</v>
      </c>
      <c r="E2452" s="24">
        <f t="shared" si="1236"/>
        <v>8.7404383648773329E-2</v>
      </c>
      <c r="F2452" s="6">
        <f t="shared" si="1237"/>
        <v>0.49568922248304009</v>
      </c>
      <c r="G2452" s="94">
        <f t="shared" si="1243"/>
        <v>3.8153385913950433E-3</v>
      </c>
      <c r="H2452" s="6">
        <f t="shared" si="1230"/>
        <v>0.3335784797639702</v>
      </c>
      <c r="I2452" s="6">
        <f t="shared" si="1238"/>
        <v>7.5395897001343068E-2</v>
      </c>
      <c r="J2452" s="6">
        <f t="shared" si="1239"/>
        <v>0.97389850299865688</v>
      </c>
      <c r="K2452" s="6">
        <f t="shared" si="1240"/>
        <v>8.974691241402788E-2</v>
      </c>
      <c r="L2452" s="94">
        <f t="shared" si="1241"/>
        <v>2.767354346368891E-4</v>
      </c>
      <c r="M2452" s="94">
        <f t="shared" si="1244"/>
        <v>2.2522521530962453E-4</v>
      </c>
      <c r="N2452" s="6">
        <f t="shared" si="1231"/>
        <v>1.7568622748127973E-4</v>
      </c>
      <c r="O2452" s="6">
        <f t="shared" si="1245"/>
        <v>0.33340294600032566</v>
      </c>
      <c r="P2452" s="6">
        <f t="shared" si="1242"/>
        <v>0.33357863222780693</v>
      </c>
    </row>
    <row r="2453" spans="1:16" x14ac:dyDescent="0.25">
      <c r="A2453" s="33">
        <f t="shared" si="1232"/>
        <v>0.32976321740449355</v>
      </c>
      <c r="B2453" s="24">
        <f t="shared" si="1233"/>
        <v>4.236782595506472E-3</v>
      </c>
      <c r="C2453" s="24">
        <f t="shared" si="1234"/>
        <v>0.45146835820878461</v>
      </c>
      <c r="D2453" s="24">
        <f t="shared" si="1235"/>
        <v>2.1169305236694487E-4</v>
      </c>
      <c r="E2453" s="24">
        <f t="shared" si="1236"/>
        <v>8.7404389347633074E-2</v>
      </c>
      <c r="F2453" s="6">
        <f t="shared" si="1237"/>
        <v>0.49568919016357216</v>
      </c>
      <c r="G2453" s="94">
        <f t="shared" si="1243"/>
        <v>3.8153380938667388E-3</v>
      </c>
      <c r="H2453" s="6">
        <f t="shared" si="1230"/>
        <v>0.3335785554983603</v>
      </c>
      <c r="I2453" s="6">
        <f t="shared" si="1238"/>
        <v>7.5395215820867029E-2</v>
      </c>
      <c r="J2453" s="6">
        <f t="shared" si="1239"/>
        <v>0.9738991841791329</v>
      </c>
      <c r="K2453" s="6">
        <f t="shared" si="1240"/>
        <v>8.9746855493367431E-2</v>
      </c>
      <c r="L2453" s="94">
        <f t="shared" si="1241"/>
        <v>2.7673563251214527E-4</v>
      </c>
      <c r="M2453" s="94">
        <f t="shared" si="1244"/>
        <v>2.2522521530962453E-4</v>
      </c>
      <c r="N2453" s="6">
        <f t="shared" si="1231"/>
        <v>1.7568629673761941E-4</v>
      </c>
      <c r="O2453" s="6">
        <f t="shared" si="1245"/>
        <v>0.33340294600032566</v>
      </c>
      <c r="P2453" s="6">
        <f t="shared" si="1242"/>
        <v>0.3335786322970633</v>
      </c>
    </row>
    <row r="2454" spans="1:16" x14ac:dyDescent="0.25">
      <c r="A2454" s="33">
        <f t="shared" si="1232"/>
        <v>0.32976325580384502</v>
      </c>
      <c r="B2454" s="24">
        <f t="shared" si="1233"/>
        <v>4.2367441961549956E-3</v>
      </c>
      <c r="C2454" s="24">
        <f t="shared" si="1234"/>
        <v>0.45146630356915152</v>
      </c>
      <c r="D2454" s="24">
        <f t="shared" si="1235"/>
        <v>2.1169018177071873E-4</v>
      </c>
      <c r="E2454" s="24">
        <f t="shared" si="1236"/>
        <v>8.7404392218229293E-2</v>
      </c>
      <c r="F2454" s="6">
        <f t="shared" si="1237"/>
        <v>0.4956891738838009</v>
      </c>
      <c r="G2454" s="94">
        <f t="shared" si="1243"/>
        <v>3.8153378432547358E-3</v>
      </c>
      <c r="H2454" s="6">
        <f t="shared" si="1230"/>
        <v>0.33357859364709974</v>
      </c>
      <c r="I2454" s="6">
        <f t="shared" si="1238"/>
        <v>7.5394872696048304E-2</v>
      </c>
      <c r="J2454" s="6">
        <f t="shared" si="1239"/>
        <v>0.97389952730395168</v>
      </c>
      <c r="K2454" s="6">
        <f t="shared" si="1240"/>
        <v>8.9746826821233888E-2</v>
      </c>
      <c r="L2454" s="94">
        <f t="shared" si="1241"/>
        <v>2.7673573218643199E-4</v>
      </c>
      <c r="M2454" s="94">
        <f t="shared" si="1244"/>
        <v>2.2522521530962453E-4</v>
      </c>
      <c r="N2454" s="6">
        <f t="shared" si="1231"/>
        <v>1.7568633162361977E-4</v>
      </c>
      <c r="O2454" s="6">
        <f t="shared" si="1245"/>
        <v>0.33340294600032566</v>
      </c>
      <c r="P2454" s="6">
        <f t="shared" si="1242"/>
        <v>0.33357863233194929</v>
      </c>
    </row>
    <row r="2455" spans="1:16" x14ac:dyDescent="0.25">
      <c r="A2455" s="33">
        <f t="shared" si="1232"/>
        <v>0.3297632751462698</v>
      </c>
      <c r="B2455" s="24">
        <f t="shared" si="1233"/>
        <v>4.2367248537302227E-3</v>
      </c>
      <c r="C2455" s="24">
        <f t="shared" si="1234"/>
        <v>0.45146526860776115</v>
      </c>
      <c r="D2455" s="24">
        <f t="shared" si="1235"/>
        <v>2.1168873580606974E-4</v>
      </c>
      <c r="E2455" s="24">
        <f t="shared" si="1236"/>
        <v>8.7404393664193947E-2</v>
      </c>
      <c r="F2455" s="6">
        <f t="shared" si="1237"/>
        <v>0.49568916568342336</v>
      </c>
      <c r="G2455" s="94">
        <f t="shared" si="1243"/>
        <v>3.8153377170175207E-3</v>
      </c>
      <c r="H2455" s="6">
        <f t="shared" si="1230"/>
        <v>0.33357861286328733</v>
      </c>
      <c r="I2455" s="6">
        <f t="shared" si="1238"/>
        <v>7.5394699857496111E-2</v>
      </c>
      <c r="J2455" s="6">
        <f t="shared" si="1239"/>
        <v>0.97389970014250382</v>
      </c>
      <c r="K2455" s="6">
        <f t="shared" si="1240"/>
        <v>8.9746812378527982E-2</v>
      </c>
      <c r="L2455" s="94">
        <f t="shared" si="1241"/>
        <v>2.7673578239438101E-4</v>
      </c>
      <c r="M2455" s="94">
        <f t="shared" si="1244"/>
        <v>2.2522521530962453E-4</v>
      </c>
      <c r="N2455" s="6">
        <f t="shared" si="1231"/>
        <v>1.7568634919640192E-4</v>
      </c>
      <c r="O2455" s="6">
        <f t="shared" si="1245"/>
        <v>0.33340294600032566</v>
      </c>
      <c r="P2455" s="6">
        <f t="shared" si="1242"/>
        <v>0.33357863234952206</v>
      </c>
    </row>
    <row r="2456" spans="1:16" x14ac:dyDescent="0.25">
      <c r="A2456" s="33">
        <f t="shared" si="1232"/>
        <v>0.32976328488938716</v>
      </c>
      <c r="B2456" s="24">
        <f t="shared" si="1233"/>
        <v>4.2367151106128542E-3</v>
      </c>
      <c r="C2456" s="24">
        <f t="shared" si="1234"/>
        <v>0.45146474727873898</v>
      </c>
      <c r="D2456" s="24">
        <f t="shared" si="1235"/>
        <v>2.1168800744964075E-4</v>
      </c>
      <c r="E2456" s="24">
        <f t="shared" si="1236"/>
        <v>8.7404394392550377E-2</v>
      </c>
      <c r="F2456" s="6">
        <f t="shared" si="1237"/>
        <v>0.495689161552757</v>
      </c>
      <c r="G2456" s="94">
        <f t="shared" si="1243"/>
        <v>3.8153376534297389E-3</v>
      </c>
      <c r="H2456" s="6">
        <f t="shared" si="1230"/>
        <v>0.33357862254281689</v>
      </c>
      <c r="I2456" s="6">
        <f t="shared" si="1238"/>
        <v>7.5394612795549418E-2</v>
      </c>
      <c r="J2456" s="6">
        <f t="shared" si="1239"/>
        <v>0.97389978720445058</v>
      </c>
      <c r="K2456" s="6">
        <f t="shared" si="1240"/>
        <v>8.9746805103471688E-2</v>
      </c>
      <c r="L2456" s="94">
        <f t="shared" si="1241"/>
        <v>2.7673580768507037E-4</v>
      </c>
      <c r="M2456" s="94">
        <f t="shared" si="1244"/>
        <v>2.2522521530962453E-4</v>
      </c>
      <c r="N2456" s="6">
        <f t="shared" si="1231"/>
        <v>1.756863580481432E-4</v>
      </c>
      <c r="O2456" s="6">
        <f t="shared" si="1245"/>
        <v>0.33340294600032566</v>
      </c>
      <c r="P2456" s="6">
        <f t="shared" si="1242"/>
        <v>0.33357863235837382</v>
      </c>
    </row>
    <row r="2457" spans="1:16" x14ac:dyDescent="0.25">
      <c r="A2457" s="33">
        <f t="shared" si="1232"/>
        <v>0.32976328979716563</v>
      </c>
      <c r="B2457" s="24">
        <f t="shared" si="1233"/>
        <v>4.2367102028343928E-3</v>
      </c>
      <c r="C2457" s="24">
        <f t="shared" si="1234"/>
        <v>0.45146448467597811</v>
      </c>
      <c r="D2457" s="24">
        <f t="shared" si="1235"/>
        <v>2.1168764056409578E-4</v>
      </c>
      <c r="E2457" s="24">
        <f t="shared" si="1236"/>
        <v>8.7404394759435927E-2</v>
      </c>
      <c r="F2457" s="6">
        <f t="shared" si="1237"/>
        <v>0.49568915947206998</v>
      </c>
      <c r="G2457" s="94">
        <f t="shared" si="1243"/>
        <v>3.8153376213994911E-3</v>
      </c>
      <c r="H2457" s="6">
        <f t="shared" si="1230"/>
        <v>0.33357862741856514</v>
      </c>
      <c r="I2457" s="6">
        <f t="shared" si="1238"/>
        <v>7.5394568940888348E-2</v>
      </c>
      <c r="J2457" s="6">
        <f t="shared" si="1239"/>
        <v>0.9738998310591116</v>
      </c>
      <c r="K2457" s="6">
        <f t="shared" si="1240"/>
        <v>8.9746801438895463E-2</v>
      </c>
      <c r="L2457" s="94">
        <f t="shared" si="1241"/>
        <v>2.7673582042444974E-4</v>
      </c>
      <c r="M2457" s="94">
        <f t="shared" si="1244"/>
        <v>2.2522521530962453E-4</v>
      </c>
      <c r="N2457" s="6">
        <f t="shared" si="1231"/>
        <v>1.7568636250692599E-4</v>
      </c>
      <c r="O2457" s="6">
        <f t="shared" si="1245"/>
        <v>0.33340294600032566</v>
      </c>
      <c r="P2457" s="6">
        <f t="shared" si="1242"/>
        <v>0.33357863236283258</v>
      </c>
    </row>
    <row r="2458" spans="1:16" x14ac:dyDescent="0.25">
      <c r="A2458" s="33">
        <f t="shared" si="1232"/>
        <v>0.32976329226929935</v>
      </c>
      <c r="B2458" s="24">
        <f t="shared" si="1233"/>
        <v>4.2367077307006729E-3</v>
      </c>
      <c r="C2458" s="24">
        <f t="shared" si="1234"/>
        <v>0.4514643523983235</v>
      </c>
      <c r="D2458" s="24">
        <f t="shared" si="1235"/>
        <v>2.1168745575751686E-4</v>
      </c>
      <c r="E2458" s="24">
        <f t="shared" si="1236"/>
        <v>8.74043949442425E-2</v>
      </c>
      <c r="F2458" s="6">
        <f t="shared" si="1237"/>
        <v>0.49568915842399208</v>
      </c>
      <c r="G2458" s="94">
        <f t="shared" si="1243"/>
        <v>3.815337605265303E-3</v>
      </c>
      <c r="H2458" s="6">
        <f t="shared" si="1230"/>
        <v>0.33357862987456466</v>
      </c>
      <c r="I2458" s="6">
        <f t="shared" si="1238"/>
        <v>7.5394546850520022E-2</v>
      </c>
      <c r="J2458" s="6">
        <f t="shared" si="1239"/>
        <v>0.97389985314947991</v>
      </c>
      <c r="K2458" s="6">
        <f t="shared" si="1240"/>
        <v>8.9746799592983567E-2</v>
      </c>
      <c r="L2458" s="94">
        <f t="shared" si="1241"/>
        <v>2.7673582684150229E-4</v>
      </c>
      <c r="M2458" s="94">
        <f t="shared" si="1244"/>
        <v>2.2522521530962453E-4</v>
      </c>
      <c r="N2458" s="6">
        <f t="shared" si="1231"/>
        <v>1.7568636475289435E-4</v>
      </c>
      <c r="O2458" s="6">
        <f t="shared" si="1245"/>
        <v>0.33340294600032566</v>
      </c>
      <c r="P2458" s="6">
        <f t="shared" si="1242"/>
        <v>0.33357863236507856</v>
      </c>
    </row>
    <row r="2459" spans="1:16" x14ac:dyDescent="0.25">
      <c r="A2459" s="33">
        <f t="shared" si="1232"/>
        <v>0.3297632935145563</v>
      </c>
      <c r="B2459" s="24">
        <f t="shared" si="1233"/>
        <v>4.2367064854437197E-3</v>
      </c>
      <c r="C2459" s="24">
        <f t="shared" si="1234"/>
        <v>0.45146428576774333</v>
      </c>
      <c r="D2459" s="24">
        <f t="shared" si="1235"/>
        <v>2.1168736266723447E-4</v>
      </c>
      <c r="E2459" s="24">
        <f t="shared" si="1236"/>
        <v>8.7404395037332785E-2</v>
      </c>
      <c r="F2459" s="6">
        <f t="shared" si="1237"/>
        <v>0.495689157896057</v>
      </c>
      <c r="G2459" s="94">
        <f t="shared" si="1243"/>
        <v>3.8153375971382315E-3</v>
      </c>
      <c r="H2459" s="6">
        <f t="shared" si="1230"/>
        <v>0.33357863111169456</v>
      </c>
      <c r="I2459" s="6">
        <f t="shared" si="1238"/>
        <v>7.5394535723213141E-2</v>
      </c>
      <c r="J2459" s="6">
        <f t="shared" si="1239"/>
        <v>0.97389986427678688</v>
      </c>
      <c r="K2459" s="6">
        <f t="shared" si="1240"/>
        <v>8.9746798663165275E-2</v>
      </c>
      <c r="L2459" s="94">
        <f t="shared" si="1241"/>
        <v>2.7673583007388469E-4</v>
      </c>
      <c r="M2459" s="94">
        <f t="shared" si="1244"/>
        <v>2.2522521530962453E-4</v>
      </c>
      <c r="N2459" s="6">
        <f t="shared" si="1231"/>
        <v>1.7568636588422823E-4</v>
      </c>
      <c r="O2459" s="6">
        <f t="shared" si="1245"/>
        <v>0.33340294600032566</v>
      </c>
      <c r="P2459" s="6">
        <f t="shared" si="1242"/>
        <v>0.33357863236620988</v>
      </c>
    </row>
    <row r="2461" spans="1:16" x14ac:dyDescent="0.25">
      <c r="A2461" s="11" t="s">
        <v>75</v>
      </c>
      <c r="B2461" s="11"/>
      <c r="C2461" s="11"/>
      <c r="D2461" s="11"/>
      <c r="E2461" s="11"/>
      <c r="F2461">
        <f>F2428+1</f>
        <v>75</v>
      </c>
      <c r="G2461" t="s">
        <v>76</v>
      </c>
      <c r="H2461">
        <f>D$18/100</f>
        <v>0.7</v>
      </c>
      <c r="K2461" t="s">
        <v>15</v>
      </c>
    </row>
    <row r="2462" spans="1:16" x14ac:dyDescent="0.25">
      <c r="A2462" s="4" t="s">
        <v>82</v>
      </c>
      <c r="B2462" s="4" t="s">
        <v>185</v>
      </c>
      <c r="C2462" s="4" t="s">
        <v>186</v>
      </c>
      <c r="D2462" s="4" t="s">
        <v>187</v>
      </c>
      <c r="E2462" s="4" t="s">
        <v>188</v>
      </c>
      <c r="F2462" s="4" t="s">
        <v>79</v>
      </c>
      <c r="G2462" s="4" t="s">
        <v>81</v>
      </c>
      <c r="H2462" s="4" t="s">
        <v>84</v>
      </c>
      <c r="I2462" s="4" t="s">
        <v>60</v>
      </c>
      <c r="J2462" s="4" t="s">
        <v>190</v>
      </c>
      <c r="K2462" s="4" t="s">
        <v>86</v>
      </c>
      <c r="L2462" s="4" t="s">
        <v>88</v>
      </c>
      <c r="M2462" s="4" t="s">
        <v>88</v>
      </c>
      <c r="N2462" s="4" t="s">
        <v>90</v>
      </c>
      <c r="O2462" s="4" t="s">
        <v>92</v>
      </c>
      <c r="P2462" s="4" t="s">
        <v>92</v>
      </c>
    </row>
    <row r="2463" spans="1:16" x14ac:dyDescent="0.25">
      <c r="A2463" s="4" t="s">
        <v>77</v>
      </c>
      <c r="B2463" s="4" t="s">
        <v>10</v>
      </c>
      <c r="C2463" s="4" t="s">
        <v>57</v>
      </c>
      <c r="D2463" s="4" t="s">
        <v>59</v>
      </c>
      <c r="E2463" s="4" t="s">
        <v>189</v>
      </c>
      <c r="F2463" s="4" t="s">
        <v>78</v>
      </c>
      <c r="G2463" s="4" t="s">
        <v>80</v>
      </c>
      <c r="H2463" s="4" t="s">
        <v>83</v>
      </c>
      <c r="I2463" s="4" t="s">
        <v>61</v>
      </c>
      <c r="J2463" s="4" t="s">
        <v>191</v>
      </c>
      <c r="K2463" s="4" t="s">
        <v>85</v>
      </c>
      <c r="L2463" s="4" t="s">
        <v>87</v>
      </c>
      <c r="M2463" s="4" t="s">
        <v>28</v>
      </c>
      <c r="N2463" s="4" t="s">
        <v>89</v>
      </c>
      <c r="O2463" s="4" t="s">
        <v>32</v>
      </c>
      <c r="P2463" s="4" t="s">
        <v>91</v>
      </c>
    </row>
    <row r="2464" spans="1:16" x14ac:dyDescent="0.25">
      <c r="A2464" s="4" t="s">
        <v>0</v>
      </c>
      <c r="B2464" s="4" t="s">
        <v>0</v>
      </c>
      <c r="C2464" s="4" t="s">
        <v>97</v>
      </c>
      <c r="D2464" s="4" t="s">
        <v>17</v>
      </c>
      <c r="E2464" s="4" t="s">
        <v>17</v>
      </c>
      <c r="F2464" s="4" t="s">
        <v>22</v>
      </c>
      <c r="G2464" s="4" t="s">
        <v>0</v>
      </c>
      <c r="H2464" s="4" t="s">
        <v>0</v>
      </c>
      <c r="I2464" s="4" t="s">
        <v>0</v>
      </c>
      <c r="J2464" s="4" t="s">
        <v>0</v>
      </c>
      <c r="K2464" s="4" t="s">
        <v>0</v>
      </c>
      <c r="L2464" s="4" t="s">
        <v>20</v>
      </c>
      <c r="M2464" s="4" t="s">
        <v>20</v>
      </c>
      <c r="N2464" s="4" t="s">
        <v>0</v>
      </c>
      <c r="O2464" s="4" t="s">
        <v>0</v>
      </c>
      <c r="P2464" s="4" t="s">
        <v>0</v>
      </c>
    </row>
    <row r="2465" spans="1:16" x14ac:dyDescent="0.25">
      <c r="A2465" s="24">
        <v>0.2</v>
      </c>
      <c r="B2465" s="24">
        <f>IF(A2465&lt;0.167,A2465,2*0.167-A2465)</f>
        <v>0.13400000000000001</v>
      </c>
      <c r="C2465" s="24">
        <f>2*ACOS((0.167-B2465)/0.167)</f>
        <v>2.7437647987045688</v>
      </c>
      <c r="D2465" s="24">
        <f>0.167^2*(C2465-SIN(C2465))/2</f>
        <v>3.2858095406100046E-2</v>
      </c>
      <c r="E2465" s="24">
        <f>IF(A2465&lt;0.167,D2465,3.1416*(0.167)^2-D2465)</f>
        <v>5.4757986993899971E-2</v>
      </c>
      <c r="F2465" s="6">
        <f>$D$19/E2465</f>
        <v>0.7912162837048089</v>
      </c>
      <c r="G2465" s="94">
        <f>F2465^2/(2*32.2)</f>
        <v>9.7208572608641092E-3</v>
      </c>
      <c r="H2465" s="6">
        <f t="shared" ref="H2465:H2492" si="1246">A2465+G2465</f>
        <v>0.20972085726086412</v>
      </c>
      <c r="I2465" s="6">
        <f>0.167*C2465</f>
        <v>0.45820872138366303</v>
      </c>
      <c r="J2465" s="6">
        <f>IF(A2465&lt;0.167,I2465,(2*3.1416*0.167-I2465))</f>
        <v>0.59108567861633698</v>
      </c>
      <c r="K2465" s="6">
        <f>E2465/J2465</f>
        <v>9.2639678095537803E-2</v>
      </c>
      <c r="L2465" s="94">
        <f>($D$21^2)*(F2465^2)/(($D$20^2)*(K2465^1.333))</f>
        <v>6.7588190163551704E-4</v>
      </c>
      <c r="M2465" s="94">
        <f>D2448</f>
        <v>2.1186565586778154E-4</v>
      </c>
      <c r="N2465" s="6">
        <f t="shared" ref="N2465:N2492" si="1247">((M2465+L2465)/2)*D$30</f>
        <v>3.1071164512615446E-4</v>
      </c>
      <c r="O2465" s="6">
        <f>H2459</f>
        <v>0.33357863111169456</v>
      </c>
      <c r="P2465" s="6">
        <f>N2465+O2465</f>
        <v>0.3338893427568207</v>
      </c>
    </row>
    <row r="2466" spans="1:16" x14ac:dyDescent="0.25">
      <c r="A2466" s="33">
        <f t="shared" ref="A2466:A2492" si="1248">A2465+(P2465-H2465)/2</f>
        <v>0.26208424274797831</v>
      </c>
      <c r="B2466" s="24">
        <f t="shared" ref="B2466:B2492" si="1249">IF(A2466&lt;0.167,A2466,2*0.167-A2466)</f>
        <v>7.1915757252021706E-2</v>
      </c>
      <c r="C2466" s="24">
        <f t="shared" ref="C2466:C2492" si="1250">2*ACOS((0.167-B2466)/0.167)</f>
        <v>1.9301220175833069</v>
      </c>
      <c r="D2466" s="24">
        <f t="shared" ref="D2466:D2492" si="1251">0.167^2*(C2466-SIN(C2466))/2</f>
        <v>1.3860663782595714E-2</v>
      </c>
      <c r="E2466" s="24">
        <f t="shared" ref="E2466:E2492" si="1252">IF(A2466&lt;0.167,D2466,3.1416*(0.167)^2-D2466)</f>
        <v>7.3755418617404297E-2</v>
      </c>
      <c r="F2466" s="6">
        <f t="shared" ref="F2466:F2492" si="1253">$D$19/E2466</f>
        <v>0.58742004024428596</v>
      </c>
      <c r="G2466" s="94">
        <f>F2466^2/2/32.2</f>
        <v>5.3581103055993558E-3</v>
      </c>
      <c r="H2466" s="6">
        <f t="shared" si="1246"/>
        <v>0.26744235305357766</v>
      </c>
      <c r="I2466" s="6">
        <f t="shared" ref="I2466:I2492" si="1254">0.167*C2466</f>
        <v>0.32233037693641226</v>
      </c>
      <c r="J2466" s="6">
        <f t="shared" ref="J2466:J2492" si="1255">IF(A2466&lt;0.167,I2466,(2*3.1416*0.167-I2466))</f>
        <v>0.72696402306358765</v>
      </c>
      <c r="K2466" s="6">
        <f t="shared" ref="K2466:K2492" si="1256">E2466/J2466</f>
        <v>0.10145676577856302</v>
      </c>
      <c r="L2466" s="94">
        <f t="shared" ref="L2466:L2492" si="1257">($D$21^2)*(F2466^2)/(($D$20^2)*(K2466^1.333))</f>
        <v>3.3002417992044475E-4</v>
      </c>
      <c r="M2466" s="94">
        <f>M2465</f>
        <v>2.1186565586778154E-4</v>
      </c>
      <c r="N2466" s="6">
        <f t="shared" si="1247"/>
        <v>1.8966144252587921E-4</v>
      </c>
      <c r="O2466" s="6">
        <f>O2465</f>
        <v>0.33357863111169456</v>
      </c>
      <c r="P2466" s="6">
        <f t="shared" ref="P2466:P2492" si="1258">N2466+O2466</f>
        <v>0.33376829255422041</v>
      </c>
    </row>
    <row r="2467" spans="1:16" x14ac:dyDescent="0.25">
      <c r="A2467" s="33">
        <f t="shared" si="1248"/>
        <v>0.29524721249829966</v>
      </c>
      <c r="B2467" s="24">
        <f t="shared" si="1249"/>
        <v>3.8752787501700359E-2</v>
      </c>
      <c r="C2467" s="24">
        <f t="shared" si="1250"/>
        <v>1.3903320218512731</v>
      </c>
      <c r="D2467" s="24">
        <f t="shared" si="1251"/>
        <v>5.6694371103910221E-3</v>
      </c>
      <c r="E2467" s="24">
        <f t="shared" si="1252"/>
        <v>8.1946645289608988E-2</v>
      </c>
      <c r="F2467" s="6">
        <f t="shared" si="1253"/>
        <v>0.52870267988827058</v>
      </c>
      <c r="G2467" s="94">
        <f t="shared" ref="G2467:G2492" si="1259">F2467^2/2/32.2</f>
        <v>4.3404739708235883E-3</v>
      </c>
      <c r="H2467" s="6">
        <f t="shared" si="1246"/>
        <v>0.29958768646912326</v>
      </c>
      <c r="I2467" s="6">
        <f t="shared" si="1254"/>
        <v>0.23218544764916263</v>
      </c>
      <c r="J2467" s="6">
        <f t="shared" si="1255"/>
        <v>0.81710895235083736</v>
      </c>
      <c r="K2467" s="6">
        <f t="shared" si="1256"/>
        <v>0.10028851728260595</v>
      </c>
      <c r="L2467" s="94">
        <f t="shared" si="1257"/>
        <v>2.7150385131674234E-4</v>
      </c>
      <c r="M2467" s="94">
        <f t="shared" ref="M2467:M2492" si="1260">M2466</f>
        <v>2.1186565586778154E-4</v>
      </c>
      <c r="N2467" s="6">
        <f t="shared" si="1247"/>
        <v>1.6917932751458334E-4</v>
      </c>
      <c r="O2467" s="6">
        <f t="shared" ref="O2467:O2492" si="1261">O2466</f>
        <v>0.33357863111169456</v>
      </c>
      <c r="P2467" s="6">
        <f t="shared" si="1258"/>
        <v>0.33374781043920915</v>
      </c>
    </row>
    <row r="2468" spans="1:16" x14ac:dyDescent="0.25">
      <c r="A2468" s="33">
        <f t="shared" si="1248"/>
        <v>0.31232727448334263</v>
      </c>
      <c r="B2468" s="24">
        <f t="shared" si="1249"/>
        <v>2.1672725516657387E-2</v>
      </c>
      <c r="C2468" s="24">
        <f t="shared" si="1250"/>
        <v>1.0302822668562399</v>
      </c>
      <c r="D2468" s="24">
        <f t="shared" si="1251"/>
        <v>2.4101394286001883E-3</v>
      </c>
      <c r="E2468" s="24">
        <f t="shared" si="1252"/>
        <v>8.5205942971399828E-2</v>
      </c>
      <c r="F2468" s="6">
        <f t="shared" si="1253"/>
        <v>0.50847874527968517</v>
      </c>
      <c r="G2468" s="94">
        <f t="shared" si="1259"/>
        <v>4.0147614037453873E-3</v>
      </c>
      <c r="H2468" s="6">
        <f t="shared" si="1246"/>
        <v>0.31634203588708804</v>
      </c>
      <c r="I2468" s="6">
        <f t="shared" si="1254"/>
        <v>0.17205713856499208</v>
      </c>
      <c r="J2468" s="6">
        <f t="shared" si="1255"/>
        <v>0.87723726143500791</v>
      </c>
      <c r="K2468" s="6">
        <f t="shared" si="1256"/>
        <v>9.7129872062226008E-2</v>
      </c>
      <c r="L2468" s="94">
        <f t="shared" si="1257"/>
        <v>2.6207472434915645E-4</v>
      </c>
      <c r="M2468" s="94">
        <f t="shared" si="1260"/>
        <v>2.1186565586778154E-4</v>
      </c>
      <c r="N2468" s="6">
        <f t="shared" si="1247"/>
        <v>1.6587913307592828E-4</v>
      </c>
      <c r="O2468" s="6">
        <f t="shared" si="1261"/>
        <v>0.33357863111169456</v>
      </c>
      <c r="P2468" s="6">
        <f t="shared" si="1258"/>
        <v>0.33374451024477048</v>
      </c>
    </row>
    <row r="2469" spans="1:16" x14ac:dyDescent="0.25">
      <c r="A2469" s="33">
        <f t="shared" si="1248"/>
        <v>0.32102851166218382</v>
      </c>
      <c r="B2469" s="24">
        <f t="shared" si="1249"/>
        <v>1.2971488337816195E-2</v>
      </c>
      <c r="C2469" s="24">
        <f t="shared" si="1250"/>
        <v>0.79347577695902594</v>
      </c>
      <c r="D2469" s="24">
        <f t="shared" si="1251"/>
        <v>1.125047712718902E-3</v>
      </c>
      <c r="E2469" s="24">
        <f t="shared" si="1252"/>
        <v>8.6491034687281115E-2</v>
      </c>
      <c r="F2469" s="6">
        <f t="shared" si="1253"/>
        <v>0.50092372150614339</v>
      </c>
      <c r="G2469" s="94">
        <f t="shared" si="1259"/>
        <v>3.8963443286888864E-3</v>
      </c>
      <c r="H2469" s="6">
        <f t="shared" si="1246"/>
        <v>0.32492485599087273</v>
      </c>
      <c r="I2469" s="6">
        <f t="shared" si="1254"/>
        <v>0.13251045475215734</v>
      </c>
      <c r="J2469" s="6">
        <f t="shared" si="1255"/>
        <v>0.91678394524784257</v>
      </c>
      <c r="K2469" s="6">
        <f t="shared" si="1256"/>
        <v>9.4341785908891765E-2</v>
      </c>
      <c r="L2469" s="94">
        <f t="shared" si="1257"/>
        <v>2.64413408807577E-4</v>
      </c>
      <c r="M2469" s="94">
        <f t="shared" si="1260"/>
        <v>2.1186565586778154E-4</v>
      </c>
      <c r="N2469" s="6">
        <f t="shared" si="1247"/>
        <v>1.6669767263637547E-4</v>
      </c>
      <c r="O2469" s="6">
        <f t="shared" si="1261"/>
        <v>0.33357863111169456</v>
      </c>
      <c r="P2469" s="6">
        <f t="shared" si="1258"/>
        <v>0.33374532878433094</v>
      </c>
    </row>
    <row r="2470" spans="1:16" x14ac:dyDescent="0.25">
      <c r="A2470" s="33">
        <f t="shared" si="1248"/>
        <v>0.32543874805891293</v>
      </c>
      <c r="B2470" s="24">
        <f t="shared" si="1249"/>
        <v>8.5612519410870891E-3</v>
      </c>
      <c r="C2470" s="24">
        <f t="shared" si="1250"/>
        <v>0.64317392081725933</v>
      </c>
      <c r="D2470" s="24">
        <f t="shared" si="1251"/>
        <v>6.0568916479235735E-4</v>
      </c>
      <c r="E2470" s="24">
        <f t="shared" si="1252"/>
        <v>8.7010393235207664E-2</v>
      </c>
      <c r="F2470" s="6">
        <f t="shared" si="1253"/>
        <v>0.49793374517170563</v>
      </c>
      <c r="G2470" s="94">
        <f t="shared" si="1259"/>
        <v>3.8499691705080911E-3</v>
      </c>
      <c r="H2470" s="6">
        <f t="shared" si="1246"/>
        <v>0.32928871722942105</v>
      </c>
      <c r="I2470" s="6">
        <f t="shared" si="1254"/>
        <v>0.10741004477648232</v>
      </c>
      <c r="J2470" s="6">
        <f t="shared" si="1255"/>
        <v>0.94188435522351766</v>
      </c>
      <c r="K2470" s="6">
        <f t="shared" si="1256"/>
        <v>9.2379061986393562E-2</v>
      </c>
      <c r="L2470" s="94">
        <f t="shared" si="1257"/>
        <v>2.6869180085776676E-4</v>
      </c>
      <c r="M2470" s="94">
        <f t="shared" si="1260"/>
        <v>2.1186565586778154E-4</v>
      </c>
      <c r="N2470" s="6">
        <f t="shared" si="1247"/>
        <v>1.6819510985394189E-4</v>
      </c>
      <c r="O2470" s="6">
        <f t="shared" si="1261"/>
        <v>0.33357863111169456</v>
      </c>
      <c r="P2470" s="6">
        <f t="shared" si="1258"/>
        <v>0.3337468262215485</v>
      </c>
    </row>
    <row r="2471" spans="1:16" x14ac:dyDescent="0.25">
      <c r="A2471" s="33">
        <f t="shared" si="1248"/>
        <v>0.32766780255497663</v>
      </c>
      <c r="B2471" s="24">
        <f t="shared" si="1249"/>
        <v>6.3321974450233909E-3</v>
      </c>
      <c r="C2471" s="24">
        <f t="shared" si="1250"/>
        <v>0.5525173205285725</v>
      </c>
      <c r="D2471" s="24">
        <f t="shared" si="1251"/>
        <v>3.8606286006704016E-4</v>
      </c>
      <c r="E2471" s="24">
        <f t="shared" si="1252"/>
        <v>8.7230019539932979E-2</v>
      </c>
      <c r="F2471" s="6">
        <f t="shared" si="1253"/>
        <v>0.49668005579932123</v>
      </c>
      <c r="G2471" s="94">
        <f t="shared" si="1259"/>
        <v>3.8306067985841123E-3</v>
      </c>
      <c r="H2471" s="6">
        <f t="shared" si="1246"/>
        <v>0.33149840935356073</v>
      </c>
      <c r="I2471" s="6">
        <f t="shared" si="1254"/>
        <v>9.2270392528271614E-2</v>
      </c>
      <c r="J2471" s="6">
        <f t="shared" si="1255"/>
        <v>0.95702400747172833</v>
      </c>
      <c r="K2471" s="6">
        <f t="shared" si="1256"/>
        <v>9.1147159171458783E-2</v>
      </c>
      <c r="L2471" s="94">
        <f t="shared" si="1257"/>
        <v>2.7216775751658307E-4</v>
      </c>
      <c r="M2471" s="94">
        <f t="shared" si="1260"/>
        <v>2.1186565586778154E-4</v>
      </c>
      <c r="N2471" s="6">
        <f t="shared" si="1247"/>
        <v>1.694116946845276E-4</v>
      </c>
      <c r="O2471" s="6">
        <f t="shared" si="1261"/>
        <v>0.33357863111169456</v>
      </c>
      <c r="P2471" s="6">
        <f t="shared" si="1258"/>
        <v>0.3337480428063791</v>
      </c>
    </row>
    <row r="2472" spans="1:16" x14ac:dyDescent="0.25">
      <c r="A2472" s="33">
        <f t="shared" si="1248"/>
        <v>0.32879261928138581</v>
      </c>
      <c r="B2472" s="24">
        <f t="shared" si="1249"/>
        <v>5.2073807186142074E-3</v>
      </c>
      <c r="C2472" s="24">
        <f t="shared" si="1250"/>
        <v>0.50076208839575465</v>
      </c>
      <c r="D2472" s="24">
        <f t="shared" si="1251"/>
        <v>2.8820344216052131E-4</v>
      </c>
      <c r="E2472" s="24">
        <f t="shared" si="1252"/>
        <v>8.73278789578395E-2</v>
      </c>
      <c r="F2472" s="6">
        <f t="shared" si="1253"/>
        <v>0.49612347728480394</v>
      </c>
      <c r="G2472" s="94">
        <f t="shared" si="1259"/>
        <v>3.8220264707013252E-3</v>
      </c>
      <c r="H2472" s="6">
        <f t="shared" si="1246"/>
        <v>0.33261464575208716</v>
      </c>
      <c r="I2472" s="6">
        <f t="shared" si="1254"/>
        <v>8.3627268762091034E-2</v>
      </c>
      <c r="J2472" s="6">
        <f t="shared" si="1255"/>
        <v>0.96566713123790893</v>
      </c>
      <c r="K2472" s="6">
        <f t="shared" si="1256"/>
        <v>9.0432692729110559E-2</v>
      </c>
      <c r="L2472" s="94">
        <f t="shared" si="1257"/>
        <v>2.7442176349108644E-4</v>
      </c>
      <c r="M2472" s="94">
        <f t="shared" si="1260"/>
        <v>2.1186565586778154E-4</v>
      </c>
      <c r="N2472" s="6">
        <f t="shared" si="1247"/>
        <v>1.702005967756038E-4</v>
      </c>
      <c r="O2472" s="6">
        <f t="shared" si="1261"/>
        <v>0.33357863111169456</v>
      </c>
      <c r="P2472" s="6">
        <f t="shared" si="1258"/>
        <v>0.33374883170847014</v>
      </c>
    </row>
    <row r="2473" spans="1:16" x14ac:dyDescent="0.25">
      <c r="A2473" s="33">
        <f t="shared" si="1248"/>
        <v>0.32935971225957728</v>
      </c>
      <c r="B2473" s="24">
        <f t="shared" si="1249"/>
        <v>4.6402877404227438E-3</v>
      </c>
      <c r="C2473" s="24">
        <f t="shared" si="1250"/>
        <v>0.47257418117550376</v>
      </c>
      <c r="D2473" s="24">
        <f t="shared" si="1251"/>
        <v>2.4255538153368622E-4</v>
      </c>
      <c r="E2473" s="24">
        <f t="shared" si="1252"/>
        <v>8.7373527018466332E-2</v>
      </c>
      <c r="F2473" s="6">
        <f t="shared" si="1253"/>
        <v>0.49586427892870799</v>
      </c>
      <c r="G2473" s="94">
        <f t="shared" si="1259"/>
        <v>3.818033899339868E-3</v>
      </c>
      <c r="H2473" s="6">
        <f t="shared" si="1246"/>
        <v>0.33317774615891715</v>
      </c>
      <c r="I2473" s="6">
        <f t="shared" si="1254"/>
        <v>7.8919888256309134E-2</v>
      </c>
      <c r="J2473" s="6">
        <f t="shared" si="1255"/>
        <v>0.97037451174369083</v>
      </c>
      <c r="K2473" s="6">
        <f t="shared" si="1256"/>
        <v>9.0041036693619042E-2</v>
      </c>
      <c r="L2473" s="94">
        <f t="shared" si="1257"/>
        <v>2.7572574150223656E-4</v>
      </c>
      <c r="M2473" s="94">
        <f t="shared" si="1260"/>
        <v>2.1186565586778154E-4</v>
      </c>
      <c r="N2473" s="6">
        <f t="shared" si="1247"/>
        <v>1.7065698907950633E-4</v>
      </c>
      <c r="O2473" s="6">
        <f t="shared" si="1261"/>
        <v>0.33357863111169456</v>
      </c>
      <c r="P2473" s="6">
        <f t="shared" si="1258"/>
        <v>0.33374928810077409</v>
      </c>
    </row>
    <row r="2474" spans="1:16" x14ac:dyDescent="0.25">
      <c r="A2474" s="33">
        <f t="shared" si="1248"/>
        <v>0.32964548323050574</v>
      </c>
      <c r="B2474" s="24">
        <f t="shared" si="1249"/>
        <v>4.3545167694942766E-3</v>
      </c>
      <c r="C2474" s="24">
        <f t="shared" si="1250"/>
        <v>0.45772535422552796</v>
      </c>
      <c r="D2474" s="24">
        <f t="shared" si="1251"/>
        <v>2.2055452328215735E-4</v>
      </c>
      <c r="E2474" s="24">
        <f t="shared" si="1252"/>
        <v>8.7395527876717866E-2</v>
      </c>
      <c r="F2474" s="6">
        <f t="shared" si="1253"/>
        <v>0.49573945057675733</v>
      </c>
      <c r="G2474" s="94">
        <f t="shared" si="1259"/>
        <v>3.816111845623373E-3</v>
      </c>
      <c r="H2474" s="6">
        <f t="shared" si="1246"/>
        <v>0.3334615950761291</v>
      </c>
      <c r="I2474" s="6">
        <f t="shared" si="1254"/>
        <v>7.644013415566317E-2</v>
      </c>
      <c r="J2474" s="6">
        <f t="shared" si="1255"/>
        <v>0.97285426584433676</v>
      </c>
      <c r="K2474" s="6">
        <f t="shared" si="1256"/>
        <v>8.9834141602768841E-2</v>
      </c>
      <c r="L2474" s="94">
        <f t="shared" si="1257"/>
        <v>2.7643331436747425E-4</v>
      </c>
      <c r="M2474" s="94">
        <f t="shared" si="1260"/>
        <v>2.1186565586778154E-4</v>
      </c>
      <c r="N2474" s="6">
        <f t="shared" si="1247"/>
        <v>1.7090463958233953E-4</v>
      </c>
      <c r="O2474" s="6">
        <f t="shared" si="1261"/>
        <v>0.33357863111169456</v>
      </c>
      <c r="P2474" s="6">
        <f t="shared" si="1258"/>
        <v>0.33374953575127692</v>
      </c>
    </row>
    <row r="2475" spans="1:16" x14ac:dyDescent="0.25">
      <c r="A2475" s="33">
        <f t="shared" si="1248"/>
        <v>0.32978945356807965</v>
      </c>
      <c r="B2475" s="24">
        <f t="shared" si="1249"/>
        <v>4.21054643192037E-3</v>
      </c>
      <c r="C2475" s="24">
        <f t="shared" si="1250"/>
        <v>0.45006238710875701</v>
      </c>
      <c r="D2475" s="24">
        <f t="shared" si="1251"/>
        <v>2.0973472813410896E-4</v>
      </c>
      <c r="E2475" s="24">
        <f t="shared" si="1252"/>
        <v>8.7406347671865905E-2</v>
      </c>
      <c r="F2475" s="6">
        <f t="shared" si="1253"/>
        <v>0.4956780843322578</v>
      </c>
      <c r="G2475" s="94">
        <f t="shared" si="1259"/>
        <v>3.8151671317903238E-3</v>
      </c>
      <c r="H2475" s="6">
        <f t="shared" si="1246"/>
        <v>0.33360462069986996</v>
      </c>
      <c r="I2475" s="6">
        <f t="shared" si="1254"/>
        <v>7.5160418647162427E-2</v>
      </c>
      <c r="J2475" s="6">
        <f t="shared" si="1255"/>
        <v>0.97413398135283757</v>
      </c>
      <c r="K2475" s="6">
        <f t="shared" si="1256"/>
        <v>8.9727233979128351E-2</v>
      </c>
      <c r="L2475" s="94">
        <f t="shared" si="1257"/>
        <v>2.7680389994980099E-4</v>
      </c>
      <c r="M2475" s="94">
        <f t="shared" si="1260"/>
        <v>2.1186565586778154E-4</v>
      </c>
      <c r="N2475" s="6">
        <f t="shared" si="1247"/>
        <v>1.710343445361539E-4</v>
      </c>
      <c r="O2475" s="6">
        <f t="shared" si="1261"/>
        <v>0.33357863111169456</v>
      </c>
      <c r="P2475" s="6">
        <f t="shared" si="1258"/>
        <v>0.33374966545623069</v>
      </c>
    </row>
    <row r="2476" spans="1:16" x14ac:dyDescent="0.25">
      <c r="A2476" s="33">
        <f t="shared" si="1248"/>
        <v>0.32986197594625999</v>
      </c>
      <c r="B2476" s="24">
        <f t="shared" si="1249"/>
        <v>4.1380240537400304E-3</v>
      </c>
      <c r="C2476" s="24">
        <f t="shared" si="1250"/>
        <v>0.44615332313272038</v>
      </c>
      <c r="D2476" s="24">
        <f t="shared" si="1251"/>
        <v>2.0435284887888855E-4</v>
      </c>
      <c r="E2476" s="24">
        <f t="shared" si="1252"/>
        <v>8.7411729551121128E-2</v>
      </c>
      <c r="F2476" s="6">
        <f t="shared" si="1253"/>
        <v>0.49564756577813429</v>
      </c>
      <c r="G2476" s="94">
        <f t="shared" si="1259"/>
        <v>3.8146973518911483E-3</v>
      </c>
      <c r="H2476" s="6">
        <f t="shared" si="1246"/>
        <v>0.33367667329815115</v>
      </c>
      <c r="I2476" s="6">
        <f t="shared" si="1254"/>
        <v>7.4507604963164303E-2</v>
      </c>
      <c r="J2476" s="6">
        <f t="shared" si="1255"/>
        <v>0.97478679503683563</v>
      </c>
      <c r="K2476" s="6">
        <f t="shared" si="1256"/>
        <v>8.9672664829049079E-2</v>
      </c>
      <c r="L2476" s="94">
        <f t="shared" si="1257"/>
        <v>2.7699434865134561E-4</v>
      </c>
      <c r="M2476" s="94">
        <f t="shared" si="1260"/>
        <v>2.1186565586778154E-4</v>
      </c>
      <c r="N2476" s="6">
        <f t="shared" si="1247"/>
        <v>1.7110100158169449E-4</v>
      </c>
      <c r="O2476" s="6">
        <f t="shared" si="1261"/>
        <v>0.33357863111169456</v>
      </c>
      <c r="P2476" s="6">
        <f t="shared" si="1258"/>
        <v>0.33374973211327624</v>
      </c>
    </row>
    <row r="2477" spans="1:16" x14ac:dyDescent="0.25">
      <c r="A2477" s="33">
        <f t="shared" si="1248"/>
        <v>0.32989850535382254</v>
      </c>
      <c r="B2477" s="24">
        <f t="shared" si="1249"/>
        <v>4.1014946461774837E-3</v>
      </c>
      <c r="C2477" s="24">
        <f t="shared" si="1250"/>
        <v>0.44417152412130889</v>
      </c>
      <c r="D2477" s="24">
        <f t="shared" si="1251"/>
        <v>2.0165953893043918E-4</v>
      </c>
      <c r="E2477" s="24">
        <f t="shared" si="1252"/>
        <v>8.7414422861069582E-2</v>
      </c>
      <c r="F2477" s="6">
        <f t="shared" si="1253"/>
        <v>0.49563229447076707</v>
      </c>
      <c r="G2477" s="94">
        <f t="shared" si="1259"/>
        <v>3.8144622876142413E-3</v>
      </c>
      <c r="H2477" s="6">
        <f t="shared" si="1246"/>
        <v>0.33371296764143676</v>
      </c>
      <c r="I2477" s="6">
        <f t="shared" si="1254"/>
        <v>7.417664452825859E-2</v>
      </c>
      <c r="J2477" s="6">
        <f t="shared" si="1255"/>
        <v>0.9751177554717414</v>
      </c>
      <c r="K2477" s="6">
        <f t="shared" si="1256"/>
        <v>8.9644991459293374E-2</v>
      </c>
      <c r="L2477" s="94">
        <f t="shared" si="1257"/>
        <v>2.7709126111308979E-4</v>
      </c>
      <c r="M2477" s="94">
        <f t="shared" si="1260"/>
        <v>2.1186565586778154E-4</v>
      </c>
      <c r="N2477" s="6">
        <f t="shared" si="1247"/>
        <v>1.7113492094330497E-4</v>
      </c>
      <c r="O2477" s="6">
        <f t="shared" si="1261"/>
        <v>0.33357863111169456</v>
      </c>
      <c r="P2477" s="6">
        <f t="shared" si="1258"/>
        <v>0.33374976603263784</v>
      </c>
    </row>
    <row r="2478" spans="1:16" x14ac:dyDescent="0.25">
      <c r="A2478" s="33">
        <f t="shared" si="1248"/>
        <v>0.32991690454942307</v>
      </c>
      <c r="B2478" s="24">
        <f t="shared" si="1249"/>
        <v>4.0830954505769457E-3</v>
      </c>
      <c r="C2478" s="24">
        <f t="shared" si="1250"/>
        <v>0.44317002769062519</v>
      </c>
      <c r="D2478" s="24">
        <f t="shared" si="1251"/>
        <v>2.0030744010141776E-4</v>
      </c>
      <c r="E2478" s="24">
        <f t="shared" si="1252"/>
        <v>8.7415774959898593E-2</v>
      </c>
      <c r="F2478" s="6">
        <f t="shared" si="1253"/>
        <v>0.49562462830473147</v>
      </c>
      <c r="G2478" s="94">
        <f t="shared" si="1259"/>
        <v>3.8143442885435279E-3</v>
      </c>
      <c r="H2478" s="6">
        <f t="shared" si="1246"/>
        <v>0.33373124883796662</v>
      </c>
      <c r="I2478" s="6">
        <f t="shared" si="1254"/>
        <v>7.400939462433441E-2</v>
      </c>
      <c r="J2478" s="6">
        <f t="shared" si="1255"/>
        <v>0.97528500537566554</v>
      </c>
      <c r="K2478" s="6">
        <f t="shared" si="1256"/>
        <v>8.9631004760733823E-2</v>
      </c>
      <c r="L2478" s="94">
        <f t="shared" si="1257"/>
        <v>2.7714032724145528E-4</v>
      </c>
      <c r="M2478" s="94">
        <f t="shared" si="1260"/>
        <v>2.1186565586778154E-4</v>
      </c>
      <c r="N2478" s="6">
        <f t="shared" si="1247"/>
        <v>1.7115209408823288E-4</v>
      </c>
      <c r="O2478" s="6">
        <f t="shared" si="1261"/>
        <v>0.33357863111169456</v>
      </c>
      <c r="P2478" s="6">
        <f t="shared" si="1258"/>
        <v>0.3337497832057828</v>
      </c>
    </row>
    <row r="2479" spans="1:16" x14ac:dyDescent="0.25">
      <c r="A2479" s="33">
        <f t="shared" si="1248"/>
        <v>0.32992617173333116</v>
      </c>
      <c r="B2479" s="24">
        <f t="shared" si="1249"/>
        <v>4.0738282666688552E-3</v>
      </c>
      <c r="C2479" s="24">
        <f t="shared" si="1250"/>
        <v>0.44266475676336947</v>
      </c>
      <c r="D2479" s="24">
        <f t="shared" si="1251"/>
        <v>1.9962756162858629E-4</v>
      </c>
      <c r="E2479" s="24">
        <f t="shared" si="1252"/>
        <v>8.7416454838371432E-2</v>
      </c>
      <c r="F2479" s="6">
        <f t="shared" si="1253"/>
        <v>0.49562077360122037</v>
      </c>
      <c r="G2479" s="94">
        <f t="shared" si="1259"/>
        <v>3.8142849569110576E-3</v>
      </c>
      <c r="H2479" s="6">
        <f t="shared" si="1246"/>
        <v>0.33374045669024222</v>
      </c>
      <c r="I2479" s="6">
        <f t="shared" si="1254"/>
        <v>7.3925014379482706E-2</v>
      </c>
      <c r="J2479" s="6">
        <f t="shared" si="1255"/>
        <v>0.97536938562051723</v>
      </c>
      <c r="K2479" s="6">
        <f t="shared" si="1256"/>
        <v>8.9623947734178908E-2</v>
      </c>
      <c r="L2479" s="94">
        <f t="shared" si="1257"/>
        <v>2.7716510520564726E-4</v>
      </c>
      <c r="M2479" s="94">
        <f>M2471</f>
        <v>2.1186565586778154E-4</v>
      </c>
      <c r="N2479" s="6">
        <f t="shared" si="1247"/>
        <v>1.7116076637570005E-4</v>
      </c>
      <c r="O2479" s="6">
        <f>O2471</f>
        <v>0.33357863111169456</v>
      </c>
      <c r="P2479" s="6">
        <f t="shared" si="1258"/>
        <v>0.33374979187807025</v>
      </c>
    </row>
    <row r="2480" spans="1:16" x14ac:dyDescent="0.25">
      <c r="A2480" s="33">
        <f t="shared" si="1248"/>
        <v>0.32993083932724521</v>
      </c>
      <c r="B2480" s="24">
        <f t="shared" si="1249"/>
        <v>4.0691606727548124E-3</v>
      </c>
      <c r="C2480" s="24">
        <f t="shared" si="1250"/>
        <v>0.4424100524886998</v>
      </c>
      <c r="D2480" s="24">
        <f t="shared" si="1251"/>
        <v>1.992854168639331E-4</v>
      </c>
      <c r="E2480" s="24">
        <f t="shared" si="1252"/>
        <v>8.7416796983136077E-2</v>
      </c>
      <c r="F2480" s="6">
        <f t="shared" si="1253"/>
        <v>0.49561883376747229</v>
      </c>
      <c r="G2480" s="94">
        <f t="shared" si="1259"/>
        <v>3.8142550991464175E-3</v>
      </c>
      <c r="H2480" s="6">
        <f t="shared" si="1246"/>
        <v>0.33374509442639161</v>
      </c>
      <c r="I2480" s="6">
        <f t="shared" si="1254"/>
        <v>7.3882478765612866E-2</v>
      </c>
      <c r="J2480" s="6">
        <f t="shared" si="1255"/>
        <v>0.97541192123438714</v>
      </c>
      <c r="K2480" s="6">
        <f t="shared" si="1256"/>
        <v>8.9620390196287356E-2</v>
      </c>
      <c r="L2480" s="94">
        <f t="shared" si="1257"/>
        <v>2.7717760156332317E-4</v>
      </c>
      <c r="M2480" s="94">
        <f t="shared" si="1260"/>
        <v>2.1186565586778154E-4</v>
      </c>
      <c r="N2480" s="6">
        <f t="shared" si="1247"/>
        <v>1.7116514010088665E-4</v>
      </c>
      <c r="O2480" s="6">
        <f t="shared" si="1261"/>
        <v>0.33357863111169456</v>
      </c>
      <c r="P2480" s="6">
        <f t="shared" si="1258"/>
        <v>0.33374979625179546</v>
      </c>
    </row>
    <row r="2481" spans="1:16" x14ac:dyDescent="0.25">
      <c r="A2481" s="33">
        <f t="shared" si="1248"/>
        <v>0.32993319023994716</v>
      </c>
      <c r="B2481" s="24">
        <f t="shared" si="1249"/>
        <v>4.0668097600528585E-3</v>
      </c>
      <c r="C2481" s="24">
        <f t="shared" si="1250"/>
        <v>0.44228171173362263</v>
      </c>
      <c r="D2481" s="24">
        <f t="shared" si="1251"/>
        <v>1.9911316322349185E-4</v>
      </c>
      <c r="E2481" s="24">
        <f t="shared" si="1252"/>
        <v>8.7416969236776526E-2</v>
      </c>
      <c r="F2481" s="6">
        <f t="shared" si="1253"/>
        <v>0.49561785715905021</v>
      </c>
      <c r="G2481" s="94">
        <f t="shared" si="1259"/>
        <v>3.814240067312557E-3</v>
      </c>
      <c r="H2481" s="6">
        <f t="shared" si="1246"/>
        <v>0.33374743030725973</v>
      </c>
      <c r="I2481" s="6">
        <f t="shared" si="1254"/>
        <v>7.3861045859514987E-2</v>
      </c>
      <c r="J2481" s="6">
        <f t="shared" si="1255"/>
        <v>0.97543335414048493</v>
      </c>
      <c r="K2481" s="6">
        <f t="shared" si="1256"/>
        <v>8.9618597586100648E-2</v>
      </c>
      <c r="L2481" s="94">
        <f t="shared" si="1257"/>
        <v>2.7718389974950349E-4</v>
      </c>
      <c r="M2481" s="94">
        <f t="shared" si="1260"/>
        <v>2.1186565586778154E-4</v>
      </c>
      <c r="N2481" s="6">
        <f t="shared" si="1247"/>
        <v>1.7116734446604974E-4</v>
      </c>
      <c r="O2481" s="6">
        <f t="shared" si="1261"/>
        <v>0.33357863111169456</v>
      </c>
      <c r="P2481" s="6">
        <f t="shared" si="1258"/>
        <v>0.3337497984561606</v>
      </c>
    </row>
    <row r="2482" spans="1:16" x14ac:dyDescent="0.25">
      <c r="A2482" s="33">
        <f t="shared" si="1248"/>
        <v>0.32993437431439759</v>
      </c>
      <c r="B2482" s="24">
        <f t="shared" si="1249"/>
        <v>4.0656256856024253E-3</v>
      </c>
      <c r="C2482" s="24">
        <f t="shared" si="1250"/>
        <v>0.44221705700403646</v>
      </c>
      <c r="D2482" s="24">
        <f t="shared" si="1251"/>
        <v>1.990264235640399E-4</v>
      </c>
      <c r="E2482" s="24">
        <f t="shared" si="1252"/>
        <v>8.7417055976435981E-2</v>
      </c>
      <c r="F2482" s="6">
        <f t="shared" si="1253"/>
        <v>0.49561736538174578</v>
      </c>
      <c r="G2482" s="94">
        <f t="shared" si="1259"/>
        <v>3.8142324979494237E-3</v>
      </c>
      <c r="H2482" s="6">
        <f t="shared" si="1246"/>
        <v>0.33374860681234703</v>
      </c>
      <c r="I2482" s="6">
        <f t="shared" si="1254"/>
        <v>7.3850248519674089E-2</v>
      </c>
      <c r="J2482" s="6">
        <f t="shared" si="1255"/>
        <v>0.97544415148032582</v>
      </c>
      <c r="K2482" s="6">
        <f t="shared" si="1256"/>
        <v>8.9617694507443196E-2</v>
      </c>
      <c r="L2482" s="94">
        <f t="shared" si="1257"/>
        <v>2.771870729931994E-4</v>
      </c>
      <c r="M2482" s="94">
        <f t="shared" si="1260"/>
        <v>2.1186565586778154E-4</v>
      </c>
      <c r="N2482" s="6">
        <f t="shared" si="1247"/>
        <v>1.711684551013433E-4</v>
      </c>
      <c r="O2482" s="6">
        <f t="shared" si="1261"/>
        <v>0.33357863111169456</v>
      </c>
      <c r="P2482" s="6">
        <f t="shared" si="1258"/>
        <v>0.3337497995667959</v>
      </c>
    </row>
    <row r="2483" spans="1:16" x14ac:dyDescent="0.25">
      <c r="A2483" s="33">
        <f t="shared" si="1248"/>
        <v>0.32993497069162203</v>
      </c>
      <c r="B2483" s="24">
        <f t="shared" si="1249"/>
        <v>4.0650293083779876E-3</v>
      </c>
      <c r="C2483" s="24">
        <f t="shared" si="1250"/>
        <v>0.44218448913837882</v>
      </c>
      <c r="D2483" s="24">
        <f t="shared" si="1251"/>
        <v>1.989827405302507E-4</v>
      </c>
      <c r="E2483" s="24">
        <f t="shared" si="1252"/>
        <v>8.7417099659469769E-2</v>
      </c>
      <c r="F2483" s="6">
        <f t="shared" si="1253"/>
        <v>0.49561711771772804</v>
      </c>
      <c r="G2483" s="94">
        <f t="shared" si="1259"/>
        <v>3.8142286859445384E-3</v>
      </c>
      <c r="H2483" s="6">
        <f t="shared" si="1246"/>
        <v>0.33374919937756659</v>
      </c>
      <c r="I2483" s="6">
        <f t="shared" si="1254"/>
        <v>7.3844809686109264E-2</v>
      </c>
      <c r="J2483" s="6">
        <f t="shared" si="1255"/>
        <v>0.97544959031389067</v>
      </c>
      <c r="K2483" s="6">
        <f t="shared" si="1256"/>
        <v>8.9617239606753801E-2</v>
      </c>
      <c r="L2483" s="94">
        <f t="shared" si="1257"/>
        <v>2.7718867151559621E-4</v>
      </c>
      <c r="M2483" s="94">
        <f t="shared" si="1260"/>
        <v>2.1186565586778154E-4</v>
      </c>
      <c r="N2483" s="6">
        <f t="shared" si="1247"/>
        <v>1.7116901458418218E-4</v>
      </c>
      <c r="O2483" s="6">
        <f t="shared" si="1261"/>
        <v>0.33357863111169456</v>
      </c>
      <c r="P2483" s="6">
        <f t="shared" si="1258"/>
        <v>0.33374980012627875</v>
      </c>
    </row>
    <row r="2484" spans="1:16" x14ac:dyDescent="0.25">
      <c r="A2484" s="33">
        <f t="shared" si="1248"/>
        <v>0.32993527106597809</v>
      </c>
      <c r="B2484" s="24">
        <f t="shared" si="1249"/>
        <v>4.0647289340219328E-3</v>
      </c>
      <c r="C2484" s="24">
        <f t="shared" si="1250"/>
        <v>0.4421680849496572</v>
      </c>
      <c r="D2484" s="24">
        <f t="shared" si="1251"/>
        <v>1.9896074011186606E-4</v>
      </c>
      <c r="E2484" s="24">
        <f t="shared" si="1252"/>
        <v>8.7417121659888145E-2</v>
      </c>
      <c r="F2484" s="6">
        <f t="shared" si="1253"/>
        <v>0.49561699298490985</v>
      </c>
      <c r="G2484" s="94">
        <f t="shared" si="1259"/>
        <v>3.8142267660777043E-3</v>
      </c>
      <c r="H2484" s="6">
        <f t="shared" si="1246"/>
        <v>0.33374949783205576</v>
      </c>
      <c r="I2484" s="6">
        <f t="shared" si="1254"/>
        <v>7.3842070186592751E-2</v>
      </c>
      <c r="J2484" s="6">
        <f t="shared" si="1255"/>
        <v>0.97545232981340724</v>
      </c>
      <c r="K2484" s="6">
        <f t="shared" si="1256"/>
        <v>8.9617010476165479E-2</v>
      </c>
      <c r="L2484" s="94">
        <f t="shared" si="1257"/>
        <v>2.7718947670385142E-4</v>
      </c>
      <c r="M2484" s="94">
        <f t="shared" si="1260"/>
        <v>2.1186565586778154E-4</v>
      </c>
      <c r="N2484" s="6">
        <f t="shared" si="1247"/>
        <v>1.7116929640007155E-4</v>
      </c>
      <c r="O2484" s="6">
        <f t="shared" si="1261"/>
        <v>0.33357863111169456</v>
      </c>
      <c r="P2484" s="6">
        <f t="shared" si="1258"/>
        <v>0.33374980040809465</v>
      </c>
    </row>
    <row r="2485" spans="1:16" x14ac:dyDescent="0.25">
      <c r="A2485" s="33">
        <f t="shared" si="1248"/>
        <v>0.32993542235399753</v>
      </c>
      <c r="B2485" s="24">
        <f t="shared" si="1249"/>
        <v>4.0645776460024874E-3</v>
      </c>
      <c r="C2485" s="24">
        <f t="shared" si="1250"/>
        <v>0.44215982250892427</v>
      </c>
      <c r="D2485" s="24">
        <f t="shared" si="1251"/>
        <v>1.9894965957740037E-4</v>
      </c>
      <c r="E2485" s="24">
        <f t="shared" si="1252"/>
        <v>8.7417132740422621E-2</v>
      </c>
      <c r="F2485" s="6">
        <f t="shared" si="1253"/>
        <v>0.49561693016311503</v>
      </c>
      <c r="G2485" s="94">
        <f t="shared" si="1259"/>
        <v>3.8142257991352485E-3</v>
      </c>
      <c r="H2485" s="6">
        <f t="shared" si="1246"/>
        <v>0.33374964815313279</v>
      </c>
      <c r="I2485" s="6">
        <f t="shared" si="1254"/>
        <v>7.3840690358990352E-2</v>
      </c>
      <c r="J2485" s="6">
        <f t="shared" si="1255"/>
        <v>0.97545370964100964</v>
      </c>
      <c r="K2485" s="6">
        <f t="shared" si="1256"/>
        <v>8.9616895067828717E-2</v>
      </c>
      <c r="L2485" s="94">
        <f t="shared" si="1257"/>
        <v>2.7718988226626938E-4</v>
      </c>
      <c r="M2485" s="94">
        <f t="shared" si="1260"/>
        <v>2.1186565586778154E-4</v>
      </c>
      <c r="N2485" s="6">
        <f t="shared" si="1247"/>
        <v>1.7116943834691783E-4</v>
      </c>
      <c r="O2485" s="6">
        <f t="shared" si="1261"/>
        <v>0.33357863111169456</v>
      </c>
      <c r="P2485" s="6">
        <f t="shared" si="1258"/>
        <v>0.3337498005500415</v>
      </c>
    </row>
    <row r="2486" spans="1:16" x14ac:dyDescent="0.25">
      <c r="A2486" s="33">
        <f t="shared" si="1248"/>
        <v>0.32993549855245186</v>
      </c>
      <c r="B2486" s="24">
        <f t="shared" si="1249"/>
        <v>4.0645014475481633E-3</v>
      </c>
      <c r="C2486" s="24">
        <f t="shared" si="1250"/>
        <v>0.44215566095062142</v>
      </c>
      <c r="D2486" s="24">
        <f t="shared" si="1251"/>
        <v>1.9894407877903676E-4</v>
      </c>
      <c r="E2486" s="24">
        <f t="shared" si="1252"/>
        <v>8.7417138321220986E-2</v>
      </c>
      <c r="F2486" s="6">
        <f t="shared" si="1253"/>
        <v>0.49561689852242985</v>
      </c>
      <c r="G2486" s="94">
        <f t="shared" si="1259"/>
        <v>3.814225312127213E-3</v>
      </c>
      <c r="H2486" s="6">
        <f t="shared" si="1246"/>
        <v>0.33374972386457907</v>
      </c>
      <c r="I2486" s="6">
        <f t="shared" si="1254"/>
        <v>7.3839995378753784E-2</v>
      </c>
      <c r="J2486" s="6">
        <f t="shared" si="1255"/>
        <v>0.97545440462124622</v>
      </c>
      <c r="K2486" s="6">
        <f t="shared" si="1256"/>
        <v>8.9616836939870811E-2</v>
      </c>
      <c r="L2486" s="94">
        <f t="shared" si="1257"/>
        <v>2.7719008653819823E-4</v>
      </c>
      <c r="M2486" s="94">
        <f t="shared" si="1260"/>
        <v>2.1186565586778154E-4</v>
      </c>
      <c r="N2486" s="6">
        <f t="shared" si="1247"/>
        <v>1.711695098420929E-4</v>
      </c>
      <c r="O2486" s="6">
        <f t="shared" si="1261"/>
        <v>0.33357863111169456</v>
      </c>
      <c r="P2486" s="6">
        <f t="shared" si="1258"/>
        <v>0.33374980062153664</v>
      </c>
    </row>
    <row r="2487" spans="1:16" x14ac:dyDescent="0.25">
      <c r="A2487" s="33">
        <f t="shared" si="1248"/>
        <v>0.32993553693093064</v>
      </c>
      <c r="B2487" s="24">
        <f t="shared" si="1249"/>
        <v>4.0644630690693795E-3</v>
      </c>
      <c r="C2487" s="24">
        <f t="shared" si="1250"/>
        <v>0.44215356490562829</v>
      </c>
      <c r="D2487" s="24">
        <f t="shared" si="1251"/>
        <v>1.9894126794694594E-4</v>
      </c>
      <c r="E2487" s="24">
        <f t="shared" si="1252"/>
        <v>8.7417141132053067E-2</v>
      </c>
      <c r="F2487" s="6">
        <f t="shared" si="1253"/>
        <v>0.4956168825862432</v>
      </c>
      <c r="G2487" s="94">
        <f t="shared" si="1259"/>
        <v>3.8142250668401546E-3</v>
      </c>
      <c r="H2487" s="6">
        <f t="shared" si="1246"/>
        <v>0.33374976199777079</v>
      </c>
      <c r="I2487" s="6">
        <f t="shared" si="1254"/>
        <v>7.3839645339239923E-2</v>
      </c>
      <c r="J2487" s="6">
        <f t="shared" si="1255"/>
        <v>0.97545475466076004</v>
      </c>
      <c r="K2487" s="6">
        <f t="shared" si="1256"/>
        <v>8.9616807662652342E-2</v>
      </c>
      <c r="L2487" s="94">
        <f t="shared" si="1257"/>
        <v>2.771901894238944E-4</v>
      </c>
      <c r="M2487" s="94">
        <f t="shared" si="1260"/>
        <v>2.1186565586778154E-4</v>
      </c>
      <c r="N2487" s="6">
        <f t="shared" si="1247"/>
        <v>1.7116954585208655E-4</v>
      </c>
      <c r="O2487" s="6">
        <f t="shared" si="1261"/>
        <v>0.33357863111169456</v>
      </c>
      <c r="P2487" s="6">
        <f t="shared" si="1258"/>
        <v>0.33374980065754667</v>
      </c>
    </row>
    <row r="2488" spans="1:16" x14ac:dyDescent="0.25">
      <c r="A2488" s="33">
        <f t="shared" si="1248"/>
        <v>0.32993555626081861</v>
      </c>
      <c r="B2488" s="24">
        <f t="shared" si="1249"/>
        <v>4.0644437391814114E-3</v>
      </c>
      <c r="C2488" s="24">
        <f t="shared" si="1250"/>
        <v>0.44215250919789151</v>
      </c>
      <c r="D2488" s="24">
        <f t="shared" si="1251"/>
        <v>1.9893985223478941E-4</v>
      </c>
      <c r="E2488" s="24">
        <f t="shared" si="1252"/>
        <v>8.7417142547765225E-2</v>
      </c>
      <c r="F2488" s="6">
        <f t="shared" si="1253"/>
        <v>0.49561687455977577</v>
      </c>
      <c r="G2488" s="94">
        <f t="shared" si="1259"/>
        <v>3.8142249432981442E-3</v>
      </c>
      <c r="H2488" s="6">
        <f t="shared" si="1246"/>
        <v>0.33374978120411675</v>
      </c>
      <c r="I2488" s="6">
        <f t="shared" si="1254"/>
        <v>7.3839469036047892E-2</v>
      </c>
      <c r="J2488" s="6">
        <f t="shared" si="1255"/>
        <v>0.97545493096395208</v>
      </c>
      <c r="K2488" s="6">
        <f t="shared" si="1256"/>
        <v>8.9616792916694707E-2</v>
      </c>
      <c r="L2488" s="94">
        <f t="shared" si="1257"/>
        <v>2.7719024124407893E-4</v>
      </c>
      <c r="M2488" s="94">
        <f t="shared" si="1260"/>
        <v>2.1186565586778154E-4</v>
      </c>
      <c r="N2488" s="6">
        <f t="shared" si="1247"/>
        <v>1.7116956398915116E-4</v>
      </c>
      <c r="O2488" s="6">
        <f t="shared" si="1261"/>
        <v>0.33357863111169456</v>
      </c>
      <c r="P2488" s="6">
        <f t="shared" si="1258"/>
        <v>0.33374980067568372</v>
      </c>
    </row>
    <row r="2489" spans="1:16" x14ac:dyDescent="0.25">
      <c r="A2489" s="33">
        <f t="shared" si="1248"/>
        <v>0.32993556599660212</v>
      </c>
      <c r="B2489" s="24">
        <f t="shared" si="1249"/>
        <v>4.0644340033978987E-3</v>
      </c>
      <c r="C2489" s="24">
        <f t="shared" si="1250"/>
        <v>0.44215197747416157</v>
      </c>
      <c r="D2489" s="24">
        <f t="shared" si="1251"/>
        <v>1.9893913919171455E-4</v>
      </c>
      <c r="E2489" s="24">
        <f t="shared" si="1252"/>
        <v>8.7417143260808308E-2</v>
      </c>
      <c r="F2489" s="6">
        <f t="shared" si="1253"/>
        <v>0.4956168705171341</v>
      </c>
      <c r="G2489" s="94">
        <f t="shared" si="1259"/>
        <v>3.8142248810744974E-3</v>
      </c>
      <c r="H2489" s="6">
        <f t="shared" si="1246"/>
        <v>0.33374979087767664</v>
      </c>
      <c r="I2489" s="6">
        <f t="shared" si="1254"/>
        <v>7.3839380238184982E-2</v>
      </c>
      <c r="J2489" s="6">
        <f t="shared" si="1255"/>
        <v>0.97545501976181503</v>
      </c>
      <c r="K2489" s="6">
        <f t="shared" si="1256"/>
        <v>8.9616785489661718E-2</v>
      </c>
      <c r="L2489" s="94">
        <f t="shared" si="1257"/>
        <v>2.7719026734415194E-4</v>
      </c>
      <c r="M2489" s="94">
        <f t="shared" si="1260"/>
        <v>2.1186565586778154E-4</v>
      </c>
      <c r="N2489" s="6">
        <f t="shared" si="1247"/>
        <v>1.7116957312417671E-4</v>
      </c>
      <c r="O2489" s="6">
        <f t="shared" si="1261"/>
        <v>0.33357863111169456</v>
      </c>
      <c r="P2489" s="6">
        <f t="shared" si="1258"/>
        <v>0.33374980068481874</v>
      </c>
    </row>
    <row r="2490" spans="1:16" x14ac:dyDescent="0.25">
      <c r="A2490" s="33">
        <f t="shared" si="1248"/>
        <v>0.32993557090017317</v>
      </c>
      <c r="B2490" s="24">
        <f t="shared" si="1249"/>
        <v>4.0644290998268495E-3</v>
      </c>
      <c r="C2490" s="24">
        <f t="shared" si="1250"/>
        <v>0.44215170966342043</v>
      </c>
      <c r="D2490" s="24">
        <f t="shared" si="1251"/>
        <v>1.9893878005736743E-4</v>
      </c>
      <c r="E2490" s="24">
        <f t="shared" si="1252"/>
        <v>8.7417143619942655E-2</v>
      </c>
      <c r="F2490" s="6">
        <f t="shared" si="1253"/>
        <v>0.49561686848099984</v>
      </c>
      <c r="G2490" s="94">
        <f t="shared" si="1259"/>
        <v>3.8142248497346691E-3</v>
      </c>
      <c r="H2490" s="6">
        <f t="shared" si="1246"/>
        <v>0.33374979574990782</v>
      </c>
      <c r="I2490" s="6">
        <f t="shared" si="1254"/>
        <v>7.383933551379121E-2</v>
      </c>
      <c r="J2490" s="6">
        <f t="shared" si="1255"/>
        <v>0.97545506448620878</v>
      </c>
      <c r="K2490" s="6">
        <f t="shared" si="1256"/>
        <v>8.9616781748923485E-2</v>
      </c>
      <c r="L2490" s="94">
        <f t="shared" si="1257"/>
        <v>2.7719028048985716E-4</v>
      </c>
      <c r="M2490" s="94">
        <f t="shared" si="1260"/>
        <v>2.1186565586778154E-4</v>
      </c>
      <c r="N2490" s="6">
        <f t="shared" si="1247"/>
        <v>1.7116957772517354E-4</v>
      </c>
      <c r="O2490" s="6">
        <f t="shared" si="1261"/>
        <v>0.33357863111169456</v>
      </c>
      <c r="P2490" s="6">
        <f t="shared" si="1258"/>
        <v>0.33374980068941973</v>
      </c>
    </row>
    <row r="2491" spans="1:16" x14ac:dyDescent="0.25">
      <c r="A2491" s="33">
        <f t="shared" si="1248"/>
        <v>0.32993557336992912</v>
      </c>
      <c r="B2491" s="24">
        <f t="shared" si="1249"/>
        <v>4.0644266300708942E-3</v>
      </c>
      <c r="C2491" s="24">
        <f t="shared" si="1250"/>
        <v>0.44215157477652589</v>
      </c>
      <c r="D2491" s="24">
        <f t="shared" si="1251"/>
        <v>1.9893859917413239E-4</v>
      </c>
      <c r="E2491" s="24">
        <f t="shared" si="1252"/>
        <v>8.7417143800825881E-2</v>
      </c>
      <c r="F2491" s="6">
        <f t="shared" si="1253"/>
        <v>0.49561686745547129</v>
      </c>
      <c r="G2491" s="94">
        <f t="shared" si="1259"/>
        <v>3.8142248339499093E-3</v>
      </c>
      <c r="H2491" s="6">
        <f t="shared" si="1246"/>
        <v>0.33374979820387901</v>
      </c>
      <c r="I2491" s="6">
        <f t="shared" si="1254"/>
        <v>7.3839312987679831E-2</v>
      </c>
      <c r="J2491" s="6">
        <f t="shared" si="1255"/>
        <v>0.97545508701232009</v>
      </c>
      <c r="K2491" s="6">
        <f t="shared" si="1256"/>
        <v>8.9616779864844551E-2</v>
      </c>
      <c r="L2491" s="94">
        <f t="shared" si="1257"/>
        <v>2.7719028711089053E-4</v>
      </c>
      <c r="M2491" s="94">
        <f t="shared" si="1260"/>
        <v>2.1186565586778154E-4</v>
      </c>
      <c r="N2491" s="6">
        <f t="shared" si="1247"/>
        <v>1.7116958004253523E-4</v>
      </c>
      <c r="O2491" s="6">
        <f t="shared" si="1261"/>
        <v>0.33357863111169456</v>
      </c>
      <c r="P2491" s="6">
        <f t="shared" si="1258"/>
        <v>0.3337498006917371</v>
      </c>
    </row>
    <row r="2492" spans="1:16" x14ac:dyDescent="0.25">
      <c r="A2492" s="33">
        <f t="shared" si="1248"/>
        <v>0.32993557461385814</v>
      </c>
      <c r="B2492" s="24">
        <f t="shared" si="1249"/>
        <v>4.0644253861418789E-3</v>
      </c>
      <c r="C2492" s="24">
        <f t="shared" si="1250"/>
        <v>0.44215150683873583</v>
      </c>
      <c r="D2492" s="24">
        <f t="shared" si="1251"/>
        <v>1.9893850806964174E-4</v>
      </c>
      <c r="E2492" s="24">
        <f t="shared" si="1252"/>
        <v>8.7417143891930379E-2</v>
      </c>
      <c r="F2492" s="6">
        <f t="shared" si="1253"/>
        <v>0.49561686693894874</v>
      </c>
      <c r="G2492" s="94">
        <f t="shared" si="1259"/>
        <v>3.8142248259996833E-3</v>
      </c>
      <c r="H2492" s="6">
        <f t="shared" si="1246"/>
        <v>0.33374979943985783</v>
      </c>
      <c r="I2492" s="6">
        <f t="shared" si="1254"/>
        <v>7.3839301642068894E-2</v>
      </c>
      <c r="J2492" s="6">
        <f t="shared" si="1255"/>
        <v>0.97545509835793109</v>
      </c>
      <c r="K2492" s="6">
        <f t="shared" si="1256"/>
        <v>8.9616778915900183E-2</v>
      </c>
      <c r="L2492" s="94">
        <f t="shared" si="1257"/>
        <v>2.7719029044567258E-4</v>
      </c>
      <c r="M2492" s="94">
        <f t="shared" si="1260"/>
        <v>2.1186565586778154E-4</v>
      </c>
      <c r="N2492" s="6">
        <f t="shared" si="1247"/>
        <v>1.7116958120970893E-4</v>
      </c>
      <c r="O2492" s="6">
        <f t="shared" si="1261"/>
        <v>0.33357863111169456</v>
      </c>
      <c r="P2492" s="6">
        <f t="shared" si="1258"/>
        <v>0.33374980069290427</v>
      </c>
    </row>
    <row r="2494" spans="1:16" x14ac:dyDescent="0.25">
      <c r="A2494" s="11" t="s">
        <v>75</v>
      </c>
      <c r="B2494" s="11"/>
      <c r="C2494" s="11"/>
      <c r="D2494" s="11"/>
      <c r="E2494" s="11"/>
      <c r="F2494">
        <f>F2461+1</f>
        <v>76</v>
      </c>
      <c r="G2494" t="s">
        <v>76</v>
      </c>
      <c r="H2494">
        <f>D$18/100</f>
        <v>0.7</v>
      </c>
      <c r="K2494" t="s">
        <v>15</v>
      </c>
    </row>
    <row r="2495" spans="1:16" x14ac:dyDescent="0.25">
      <c r="A2495" s="4" t="s">
        <v>82</v>
      </c>
      <c r="B2495" s="4" t="s">
        <v>185</v>
      </c>
      <c r="C2495" s="4" t="s">
        <v>186</v>
      </c>
      <c r="D2495" s="4" t="s">
        <v>187</v>
      </c>
      <c r="E2495" s="4" t="s">
        <v>188</v>
      </c>
      <c r="F2495" s="4" t="s">
        <v>79</v>
      </c>
      <c r="G2495" s="4" t="s">
        <v>81</v>
      </c>
      <c r="H2495" s="4" t="s">
        <v>84</v>
      </c>
      <c r="I2495" s="4" t="s">
        <v>60</v>
      </c>
      <c r="J2495" s="4" t="s">
        <v>190</v>
      </c>
      <c r="K2495" s="4" t="s">
        <v>86</v>
      </c>
      <c r="L2495" s="4" t="s">
        <v>88</v>
      </c>
      <c r="M2495" s="4" t="s">
        <v>88</v>
      </c>
      <c r="N2495" s="4" t="s">
        <v>90</v>
      </c>
      <c r="O2495" s="4" t="s">
        <v>92</v>
      </c>
      <c r="P2495" s="4" t="s">
        <v>92</v>
      </c>
    </row>
    <row r="2496" spans="1:16" x14ac:dyDescent="0.25">
      <c r="A2496" s="4" t="s">
        <v>77</v>
      </c>
      <c r="B2496" s="4" t="s">
        <v>10</v>
      </c>
      <c r="C2496" s="4" t="s">
        <v>57</v>
      </c>
      <c r="D2496" s="4" t="s">
        <v>59</v>
      </c>
      <c r="E2496" s="4" t="s">
        <v>189</v>
      </c>
      <c r="F2496" s="4" t="s">
        <v>78</v>
      </c>
      <c r="G2496" s="4" t="s">
        <v>80</v>
      </c>
      <c r="H2496" s="4" t="s">
        <v>83</v>
      </c>
      <c r="I2496" s="4" t="s">
        <v>61</v>
      </c>
      <c r="J2496" s="4" t="s">
        <v>191</v>
      </c>
      <c r="K2496" s="4" t="s">
        <v>85</v>
      </c>
      <c r="L2496" s="4" t="s">
        <v>87</v>
      </c>
      <c r="M2496" s="4" t="s">
        <v>28</v>
      </c>
      <c r="N2496" s="4" t="s">
        <v>89</v>
      </c>
      <c r="O2496" s="4" t="s">
        <v>32</v>
      </c>
      <c r="P2496" s="4" t="s">
        <v>91</v>
      </c>
    </row>
    <row r="2497" spans="1:16" x14ac:dyDescent="0.25">
      <c r="A2497" s="4" t="s">
        <v>0</v>
      </c>
      <c r="B2497" s="4" t="s">
        <v>0</v>
      </c>
      <c r="C2497" s="4" t="s">
        <v>97</v>
      </c>
      <c r="D2497" s="4" t="s">
        <v>17</v>
      </c>
      <c r="E2497" s="4" t="s">
        <v>17</v>
      </c>
      <c r="F2497" s="4" t="s">
        <v>22</v>
      </c>
      <c r="G2497" s="4" t="s">
        <v>0</v>
      </c>
      <c r="H2497" s="4" t="s">
        <v>0</v>
      </c>
      <c r="I2497" s="4" t="s">
        <v>0</v>
      </c>
      <c r="J2497" s="4" t="s">
        <v>0</v>
      </c>
      <c r="K2497" s="4" t="s">
        <v>0</v>
      </c>
      <c r="L2497" s="4" t="s">
        <v>20</v>
      </c>
      <c r="M2497" s="4" t="s">
        <v>20</v>
      </c>
      <c r="N2497" s="4" t="s">
        <v>0</v>
      </c>
      <c r="O2497" s="4" t="s">
        <v>0</v>
      </c>
      <c r="P2497" s="4" t="s">
        <v>0</v>
      </c>
    </row>
    <row r="2498" spans="1:16" x14ac:dyDescent="0.25">
      <c r="A2498" s="24">
        <v>0.2</v>
      </c>
      <c r="B2498" s="24">
        <f>IF(A2498&lt;0.167,A2498,2*0.167-A2498)</f>
        <v>0.13400000000000001</v>
      </c>
      <c r="C2498" s="24">
        <f>2*ACOS((0.167-B2498)/0.167)</f>
        <v>2.7437647987045688</v>
      </c>
      <c r="D2498" s="24">
        <f>0.167^2*(C2498-SIN(C2498))/2</f>
        <v>3.2858095406100046E-2</v>
      </c>
      <c r="E2498" s="24">
        <f>IF(A2498&lt;0.167,D2498,3.1416*(0.167)^2-D2498)</f>
        <v>5.4757986993899971E-2</v>
      </c>
      <c r="F2498" s="6">
        <f>$D$19/E2498</f>
        <v>0.7912162837048089</v>
      </c>
      <c r="G2498" s="94">
        <f>F2498^2/(2*32.2)</f>
        <v>9.7208572608641092E-3</v>
      </c>
      <c r="H2498" s="6">
        <f t="shared" ref="H2498:H2525" si="1262">A2498+G2498</f>
        <v>0.20972085726086412</v>
      </c>
      <c r="I2498" s="6">
        <f>0.167*C2498</f>
        <v>0.45820872138366303</v>
      </c>
      <c r="J2498" s="6">
        <f>IF(A2498&lt;0.167,I2498,(2*3.1416*0.167-I2498))</f>
        <v>0.59108567861633698</v>
      </c>
      <c r="K2498" s="6">
        <f>E2498/J2498</f>
        <v>9.2639678095537803E-2</v>
      </c>
      <c r="L2498" s="94">
        <f>($D$21^2)*(F2498^2)/(($D$20^2)*(K2498^1.333))</f>
        <v>6.7588190163551704E-4</v>
      </c>
      <c r="M2498" s="94">
        <f>D2481</f>
        <v>1.9911316322349185E-4</v>
      </c>
      <c r="N2498" s="6">
        <f t="shared" ref="N2498:N2525" si="1263">((M2498+L2498)/2)*D$30</f>
        <v>3.0624827270065309E-4</v>
      </c>
      <c r="O2498" s="6">
        <f>H2492</f>
        <v>0.33374979943985783</v>
      </c>
      <c r="P2498" s="6">
        <f>N2498+O2498</f>
        <v>0.33405604771255848</v>
      </c>
    </row>
    <row r="2499" spans="1:16" x14ac:dyDescent="0.25">
      <c r="A2499" s="33">
        <f t="shared" ref="A2499:A2525" si="1264">A2498+(P2498-H2498)/2</f>
        <v>0.26216759522584721</v>
      </c>
      <c r="B2499" s="24">
        <f t="shared" ref="B2499:B2525" si="1265">IF(A2499&lt;0.167,A2499,2*0.167-A2499)</f>
        <v>7.1832404774152814E-2</v>
      </c>
      <c r="C2499" s="24">
        <f t="shared" ref="C2499:C2525" si="1266">2*ACOS((0.167-B2499)/0.167)</f>
        <v>1.9289074899753285</v>
      </c>
      <c r="D2499" s="24">
        <f t="shared" ref="D2499:D2525" si="1267">0.167^2*(C2499-SIN(C2499))/2</f>
        <v>1.3837782011530846E-2</v>
      </c>
      <c r="E2499" s="24">
        <f t="shared" ref="E2499:E2525" si="1268">IF(A2499&lt;0.167,D2499,3.1416*(0.167)^2-D2499)</f>
        <v>7.3778300388469165E-2</v>
      </c>
      <c r="F2499" s="6">
        <f t="shared" ref="F2499:F2525" si="1269">$D$19/E2499</f>
        <v>0.58723785644757331</v>
      </c>
      <c r="G2499" s="94">
        <f>F2499^2/2/32.2</f>
        <v>5.3547872677816881E-3</v>
      </c>
      <c r="H2499" s="6">
        <f t="shared" si="1262"/>
        <v>0.26752238249362892</v>
      </c>
      <c r="I2499" s="6">
        <f t="shared" ref="I2499:I2525" si="1270">0.167*C2499</f>
        <v>0.32212755082587985</v>
      </c>
      <c r="J2499" s="6">
        <f t="shared" ref="J2499:J2525" si="1271">IF(A2499&lt;0.167,I2499,(2*3.1416*0.167-I2499))</f>
        <v>0.72716684917412011</v>
      </c>
      <c r="K2499" s="6">
        <f t="shared" ref="K2499:K2525" si="1272">E2499/J2499</f>
        <v>0.10145993381335093</v>
      </c>
      <c r="L2499" s="94">
        <f t="shared" ref="L2499:L2525" si="1273">($D$21^2)*(F2499^2)/(($D$20^2)*(K2499^1.333))</f>
        <v>3.2980577499752369E-4</v>
      </c>
      <c r="M2499" s="94">
        <f>M2498</f>
        <v>1.9911316322349185E-4</v>
      </c>
      <c r="N2499" s="6">
        <f t="shared" si="1263"/>
        <v>1.8512162837735544E-4</v>
      </c>
      <c r="O2499" s="6">
        <f>O2498</f>
        <v>0.33374979943985783</v>
      </c>
      <c r="P2499" s="6">
        <f t="shared" ref="P2499:P2525" si="1274">N2499+O2499</f>
        <v>0.33393492106823519</v>
      </c>
    </row>
    <row r="2500" spans="1:16" x14ac:dyDescent="0.25">
      <c r="A2500" s="33">
        <f t="shared" si="1264"/>
        <v>0.29537386451315034</v>
      </c>
      <c r="B2500" s="24">
        <f t="shared" si="1265"/>
        <v>3.8626135486849678E-2</v>
      </c>
      <c r="C2500" s="24">
        <f t="shared" si="1266"/>
        <v>1.3879622506422413</v>
      </c>
      <c r="D2500" s="24">
        <f t="shared" si="1267"/>
        <v>5.6423615251887582E-3</v>
      </c>
      <c r="E2500" s="24">
        <f t="shared" si="1268"/>
        <v>8.1973720874811265E-2</v>
      </c>
      <c r="F2500" s="6">
        <f t="shared" si="1269"/>
        <v>0.52852805155246707</v>
      </c>
      <c r="G2500" s="94">
        <f t="shared" ref="G2500:G2525" si="1275">F2500^2/2/32.2</f>
        <v>4.3376071626994922E-3</v>
      </c>
      <c r="H2500" s="6">
        <f t="shared" si="1262"/>
        <v>0.29971147167584983</v>
      </c>
      <c r="I2500" s="6">
        <f t="shared" si="1270"/>
        <v>0.23178969585725431</v>
      </c>
      <c r="J2500" s="6">
        <f t="shared" si="1271"/>
        <v>0.81750470414274568</v>
      </c>
      <c r="K2500" s="6">
        <f t="shared" si="1272"/>
        <v>0.10027308767693369</v>
      </c>
      <c r="L2500" s="94">
        <f t="shared" si="1273"/>
        <v>2.7138018227230515E-4</v>
      </c>
      <c r="M2500" s="94">
        <f t="shared" ref="M2500:M2525" si="1276">M2499</f>
        <v>1.9911316322349185E-4</v>
      </c>
      <c r="N2500" s="6">
        <f t="shared" si="1263"/>
        <v>1.6467267092352893E-4</v>
      </c>
      <c r="O2500" s="6">
        <f t="shared" ref="O2500:O2525" si="1277">O2499</f>
        <v>0.33374979943985783</v>
      </c>
      <c r="P2500" s="6">
        <f t="shared" si="1274"/>
        <v>0.33391447211078135</v>
      </c>
    </row>
    <row r="2501" spans="1:16" x14ac:dyDescent="0.25">
      <c r="A2501" s="33">
        <f t="shared" si="1264"/>
        <v>0.3124753647306161</v>
      </c>
      <c r="B2501" s="24">
        <f t="shared" si="1265"/>
        <v>2.1524635269383918E-2</v>
      </c>
      <c r="C2501" s="24">
        <f t="shared" si="1266"/>
        <v>1.0266765881365094</v>
      </c>
      <c r="D2501" s="24">
        <f t="shared" si="1267"/>
        <v>2.3858103170472131E-3</v>
      </c>
      <c r="E2501" s="24">
        <f t="shared" si="1268"/>
        <v>8.5230272082952807E-2</v>
      </c>
      <c r="F2501" s="6">
        <f t="shared" si="1269"/>
        <v>0.5083335992439646</v>
      </c>
      <c r="G2501" s="94">
        <f t="shared" si="1275"/>
        <v>4.0124696913093729E-3</v>
      </c>
      <c r="H2501" s="6">
        <f t="shared" si="1262"/>
        <v>0.31648783442192546</v>
      </c>
      <c r="I2501" s="6">
        <f t="shared" si="1270"/>
        <v>0.17145499021879709</v>
      </c>
      <c r="J2501" s="6">
        <f t="shared" si="1271"/>
        <v>0.8778394097812029</v>
      </c>
      <c r="K2501" s="6">
        <f t="shared" si="1272"/>
        <v>9.7090961209176097E-2</v>
      </c>
      <c r="L2501" s="94">
        <f t="shared" si="1273"/>
        <v>2.6206506204964875E-4</v>
      </c>
      <c r="M2501" s="94">
        <f t="shared" si="1276"/>
        <v>1.9911316322349185E-4</v>
      </c>
      <c r="N2501" s="6">
        <f t="shared" si="1263"/>
        <v>1.614123788455992E-4</v>
      </c>
      <c r="O2501" s="6">
        <f t="shared" si="1277"/>
        <v>0.33374979943985783</v>
      </c>
      <c r="P2501" s="6">
        <f t="shared" si="1274"/>
        <v>0.33391121181870342</v>
      </c>
    </row>
    <row r="2502" spans="1:16" x14ac:dyDescent="0.25">
      <c r="A2502" s="33">
        <f t="shared" si="1264"/>
        <v>0.32118705342900511</v>
      </c>
      <c r="B2502" s="24">
        <f t="shared" si="1265"/>
        <v>1.281294657099491E-2</v>
      </c>
      <c r="C2502" s="24">
        <f t="shared" si="1266"/>
        <v>0.78854759807680352</v>
      </c>
      <c r="D2502" s="24">
        <f t="shared" si="1267"/>
        <v>1.1046462091297553E-3</v>
      </c>
      <c r="E2502" s="24">
        <f t="shared" si="1268"/>
        <v>8.6511436190870261E-2</v>
      </c>
      <c r="F2502" s="6">
        <f t="shared" si="1269"/>
        <v>0.50080559149290849</v>
      </c>
      <c r="G2502" s="94">
        <f t="shared" si="1275"/>
        <v>3.8945068396049986E-3</v>
      </c>
      <c r="H2502" s="6">
        <f t="shared" si="1262"/>
        <v>0.32508156026861013</v>
      </c>
      <c r="I2502" s="6">
        <f t="shared" si="1270"/>
        <v>0.13168744887882619</v>
      </c>
      <c r="J2502" s="6">
        <f t="shared" si="1271"/>
        <v>0.91760695112117374</v>
      </c>
      <c r="K2502" s="6">
        <f t="shared" si="1272"/>
        <v>9.4279403708926429E-2</v>
      </c>
      <c r="L2502" s="94">
        <f t="shared" si="1273"/>
        <v>2.6452184450295345E-4</v>
      </c>
      <c r="M2502" s="94">
        <f t="shared" si="1276"/>
        <v>1.9911316322349185E-4</v>
      </c>
      <c r="N2502" s="6">
        <f t="shared" si="1263"/>
        <v>1.6227225270425586E-4</v>
      </c>
      <c r="O2502" s="6">
        <f t="shared" si="1277"/>
        <v>0.33374979943985783</v>
      </c>
      <c r="P2502" s="6">
        <f t="shared" si="1274"/>
        <v>0.3339120716925621</v>
      </c>
    </row>
    <row r="2503" spans="1:16" x14ac:dyDescent="0.25">
      <c r="A2503" s="33">
        <f t="shared" si="1264"/>
        <v>0.32560230914098109</v>
      </c>
      <c r="B2503" s="24">
        <f t="shared" si="1265"/>
        <v>8.3976908590189248E-3</v>
      </c>
      <c r="C2503" s="24">
        <f t="shared" si="1266"/>
        <v>0.63694745862554791</v>
      </c>
      <c r="D2503" s="24">
        <f t="shared" si="1267"/>
        <v>5.8850288888930751E-4</v>
      </c>
      <c r="E2503" s="24">
        <f t="shared" si="1268"/>
        <v>8.7027579511110703E-2</v>
      </c>
      <c r="F2503" s="6">
        <f t="shared" si="1269"/>
        <v>0.49783541281805377</v>
      </c>
      <c r="G2503" s="94">
        <f t="shared" si="1275"/>
        <v>3.8484487306789127E-3</v>
      </c>
      <c r="H2503" s="6">
        <f t="shared" si="1262"/>
        <v>0.32945075787166</v>
      </c>
      <c r="I2503" s="6">
        <f t="shared" si="1270"/>
        <v>0.10637022559046651</v>
      </c>
      <c r="J2503" s="6">
        <f t="shared" si="1271"/>
        <v>0.94292417440953347</v>
      </c>
      <c r="K2503" s="6">
        <f t="shared" si="1272"/>
        <v>9.2295416612484305E-2</v>
      </c>
      <c r="L2503" s="94">
        <f t="shared" si="1273"/>
        <v>2.689102075394068E-4</v>
      </c>
      <c r="M2503" s="94">
        <f t="shared" si="1276"/>
        <v>1.9911316322349185E-4</v>
      </c>
      <c r="N2503" s="6">
        <f t="shared" si="1263"/>
        <v>1.6380817976701452E-4</v>
      </c>
      <c r="O2503" s="6">
        <f t="shared" si="1277"/>
        <v>0.33374979943985783</v>
      </c>
      <c r="P2503" s="6">
        <f t="shared" si="1274"/>
        <v>0.33391360761962485</v>
      </c>
    </row>
    <row r="2504" spans="1:16" x14ac:dyDescent="0.25">
      <c r="A2504" s="33">
        <f t="shared" si="1264"/>
        <v>0.32783373401496352</v>
      </c>
      <c r="B2504" s="24">
        <f t="shared" si="1265"/>
        <v>6.1662659850365009E-3</v>
      </c>
      <c r="C2504" s="24">
        <f t="shared" si="1266"/>
        <v>0.54518429819492731</v>
      </c>
      <c r="D2504" s="24">
        <f t="shared" si="1267"/>
        <v>3.7104387480857675E-4</v>
      </c>
      <c r="E2504" s="24">
        <f t="shared" si="1268"/>
        <v>8.7245038525191443E-2</v>
      </c>
      <c r="F2504" s="6">
        <f t="shared" si="1269"/>
        <v>0.4965945537402664</v>
      </c>
      <c r="G2504" s="94">
        <f t="shared" si="1275"/>
        <v>3.8292880559704086E-3</v>
      </c>
      <c r="H2504" s="6">
        <f t="shared" si="1262"/>
        <v>0.3316630220709339</v>
      </c>
      <c r="I2504" s="6">
        <f t="shared" si="1270"/>
        <v>9.1045777798552871E-2</v>
      </c>
      <c r="J2504" s="6">
        <f t="shared" si="1271"/>
        <v>0.95824862220144713</v>
      </c>
      <c r="K2504" s="6">
        <f t="shared" si="1272"/>
        <v>9.1046349041189037E-2</v>
      </c>
      <c r="L2504" s="94">
        <f t="shared" si="1273"/>
        <v>2.7247570162667586E-4</v>
      </c>
      <c r="M2504" s="94">
        <f t="shared" si="1276"/>
        <v>1.9911316322349185E-4</v>
      </c>
      <c r="N2504" s="6">
        <f t="shared" si="1263"/>
        <v>1.650561026975587E-4</v>
      </c>
      <c r="O2504" s="6">
        <f t="shared" si="1277"/>
        <v>0.33374979943985783</v>
      </c>
      <c r="P2504" s="6">
        <f t="shared" si="1274"/>
        <v>0.3339148555425554</v>
      </c>
    </row>
    <row r="2505" spans="1:16" x14ac:dyDescent="0.25">
      <c r="A2505" s="33">
        <f t="shared" si="1264"/>
        <v>0.32895965075077427</v>
      </c>
      <c r="B2505" s="24">
        <f t="shared" si="1265"/>
        <v>5.0403492492257507E-3</v>
      </c>
      <c r="C2505" s="24">
        <f t="shared" si="1266"/>
        <v>0.49262390343385576</v>
      </c>
      <c r="D2505" s="24">
        <f t="shared" si="1267"/>
        <v>2.7449025645586025E-4</v>
      </c>
      <c r="E2505" s="24">
        <f t="shared" si="1268"/>
        <v>8.7341592143544158E-2</v>
      </c>
      <c r="F2505" s="6">
        <f t="shared" si="1269"/>
        <v>0.49604558274212984</v>
      </c>
      <c r="G2505" s="94">
        <f t="shared" si="1275"/>
        <v>3.8208263999686205E-3</v>
      </c>
      <c r="H2505" s="6">
        <f t="shared" si="1262"/>
        <v>0.33278047715074288</v>
      </c>
      <c r="I2505" s="6">
        <f t="shared" si="1270"/>
        <v>8.2268191873453911E-2</v>
      </c>
      <c r="J2505" s="6">
        <f t="shared" si="1271"/>
        <v>0.96702620812654605</v>
      </c>
      <c r="K2505" s="6">
        <f t="shared" si="1272"/>
        <v>9.0319777695326481E-2</v>
      </c>
      <c r="L2505" s="94">
        <f t="shared" si="1273"/>
        <v>2.7479286715070616E-4</v>
      </c>
      <c r="M2505" s="94">
        <f t="shared" si="1276"/>
        <v>1.9911316322349185E-4</v>
      </c>
      <c r="N2505" s="6">
        <f t="shared" si="1263"/>
        <v>1.658671106309693E-4</v>
      </c>
      <c r="O2505" s="6">
        <f t="shared" si="1277"/>
        <v>0.33374979943985783</v>
      </c>
      <c r="P2505" s="6">
        <f t="shared" si="1274"/>
        <v>0.33391566655048882</v>
      </c>
    </row>
    <row r="2506" spans="1:16" x14ac:dyDescent="0.25">
      <c r="A2506" s="33">
        <f t="shared" si="1264"/>
        <v>0.32952724545064727</v>
      </c>
      <c r="B2506" s="24">
        <f t="shared" si="1265"/>
        <v>4.4727545493527532E-3</v>
      </c>
      <c r="C2506" s="24">
        <f t="shared" si="1266"/>
        <v>0.46392565931373664</v>
      </c>
      <c r="D2506" s="24">
        <f t="shared" si="1267"/>
        <v>2.2957367693101879E-4</v>
      </c>
      <c r="E2506" s="24">
        <f t="shared" si="1268"/>
        <v>8.7386508723068995E-2</v>
      </c>
      <c r="F2506" s="6">
        <f t="shared" si="1269"/>
        <v>0.49579061580054179</v>
      </c>
      <c r="G2506" s="94">
        <f t="shared" si="1275"/>
        <v>3.8168996073894472E-3</v>
      </c>
      <c r="H2506" s="6">
        <f t="shared" si="1262"/>
        <v>0.33334414505803672</v>
      </c>
      <c r="I2506" s="6">
        <f t="shared" si="1270"/>
        <v>7.7475585105394026E-2</v>
      </c>
      <c r="J2506" s="6">
        <f t="shared" si="1271"/>
        <v>0.97181881489460598</v>
      </c>
      <c r="K2506" s="6">
        <f t="shared" si="1272"/>
        <v>8.9920577152589998E-2</v>
      </c>
      <c r="L2506" s="94">
        <f t="shared" si="1273"/>
        <v>2.7613615790974308E-4</v>
      </c>
      <c r="M2506" s="94">
        <f t="shared" si="1276"/>
        <v>1.9911316322349185E-4</v>
      </c>
      <c r="N2506" s="6">
        <f t="shared" si="1263"/>
        <v>1.6633726239663222E-4</v>
      </c>
      <c r="O2506" s="6">
        <f t="shared" si="1277"/>
        <v>0.33374979943985783</v>
      </c>
      <c r="P2506" s="6">
        <f t="shared" si="1274"/>
        <v>0.33391613670225445</v>
      </c>
    </row>
    <row r="2507" spans="1:16" x14ac:dyDescent="0.25">
      <c r="A2507" s="33">
        <f t="shared" si="1264"/>
        <v>0.32981324127275613</v>
      </c>
      <c r="B2507" s="24">
        <f t="shared" si="1265"/>
        <v>4.1867587272438889E-3</v>
      </c>
      <c r="C2507" s="24">
        <f t="shared" si="1266"/>
        <v>0.44878388401613867</v>
      </c>
      <c r="D2507" s="24">
        <f t="shared" si="1267"/>
        <v>2.0796436006579913E-4</v>
      </c>
      <c r="E2507" s="24">
        <f t="shared" si="1268"/>
        <v>8.7408118039934216E-2</v>
      </c>
      <c r="F2507" s="6">
        <f t="shared" si="1269"/>
        <v>0.49566804484539617</v>
      </c>
      <c r="G2507" s="94">
        <f t="shared" si="1275"/>
        <v>3.8150125882120754E-3</v>
      </c>
      <c r="H2507" s="6">
        <f t="shared" si="1262"/>
        <v>0.33362825386096823</v>
      </c>
      <c r="I2507" s="6">
        <f t="shared" si="1270"/>
        <v>7.4946908630695155E-2</v>
      </c>
      <c r="J2507" s="6">
        <f t="shared" si="1271"/>
        <v>0.97434749136930476</v>
      </c>
      <c r="K2507" s="6">
        <f t="shared" si="1272"/>
        <v>8.9709388913286697E-2</v>
      </c>
      <c r="L2507" s="94">
        <f t="shared" si="1273"/>
        <v>2.7686608444987446E-4</v>
      </c>
      <c r="M2507" s="94">
        <f t="shared" si="1276"/>
        <v>1.9911316322349185E-4</v>
      </c>
      <c r="N2507" s="6">
        <f t="shared" si="1263"/>
        <v>1.6659273668567819E-4</v>
      </c>
      <c r="O2507" s="6">
        <f t="shared" si="1277"/>
        <v>0.33374979943985783</v>
      </c>
      <c r="P2507" s="6">
        <f t="shared" si="1274"/>
        <v>0.33391639217654351</v>
      </c>
    </row>
    <row r="2508" spans="1:16" x14ac:dyDescent="0.25">
      <c r="A2508" s="33">
        <f t="shared" si="1264"/>
        <v>0.32995731043054377</v>
      </c>
      <c r="B2508" s="24">
        <f t="shared" si="1265"/>
        <v>4.0426895694562481E-3</v>
      </c>
      <c r="C2508" s="24">
        <f t="shared" si="1266"/>
        <v>0.44096282274135623</v>
      </c>
      <c r="D2508" s="24">
        <f t="shared" si="1267"/>
        <v>1.9734869626304098E-4</v>
      </c>
      <c r="E2508" s="24">
        <f t="shared" si="1268"/>
        <v>8.741873370373697E-2</v>
      </c>
      <c r="F2508" s="6">
        <f t="shared" si="1269"/>
        <v>0.4956078535671779</v>
      </c>
      <c r="G2508" s="94">
        <f t="shared" si="1275"/>
        <v>3.8140860949916963E-3</v>
      </c>
      <c r="H2508" s="6">
        <f t="shared" si="1262"/>
        <v>0.33377139652553545</v>
      </c>
      <c r="I2508" s="6">
        <f t="shared" si="1270"/>
        <v>7.3640791397806493E-2</v>
      </c>
      <c r="J2508" s="6">
        <f t="shared" si="1271"/>
        <v>0.97565360860219341</v>
      </c>
      <c r="K2508" s="6">
        <f t="shared" si="1272"/>
        <v>8.9600174624455783E-2</v>
      </c>
      <c r="L2508" s="94">
        <f t="shared" si="1273"/>
        <v>2.7724868114792752E-4</v>
      </c>
      <c r="M2508" s="94">
        <f t="shared" si="1276"/>
        <v>1.9911316322349185E-4</v>
      </c>
      <c r="N2508" s="6">
        <f t="shared" si="1263"/>
        <v>1.6672664552999677E-4</v>
      </c>
      <c r="O2508" s="6">
        <f t="shared" si="1277"/>
        <v>0.33374979943985783</v>
      </c>
      <c r="P2508" s="6">
        <f t="shared" si="1274"/>
        <v>0.33391652608538785</v>
      </c>
    </row>
    <row r="2509" spans="1:16" x14ac:dyDescent="0.25">
      <c r="A2509" s="33">
        <f t="shared" si="1264"/>
        <v>0.33002987521047</v>
      </c>
      <c r="B2509" s="24">
        <f t="shared" si="1265"/>
        <v>3.9701247895300162E-3</v>
      </c>
      <c r="C2509" s="24">
        <f t="shared" si="1266"/>
        <v>0.4369713791268488</v>
      </c>
      <c r="D2509" s="24">
        <f t="shared" si="1267"/>
        <v>1.9207172590869593E-4</v>
      </c>
      <c r="E2509" s="24">
        <f t="shared" si="1268"/>
        <v>8.7424010674091321E-2</v>
      </c>
      <c r="F2509" s="6">
        <f t="shared" si="1269"/>
        <v>0.4955779383536057</v>
      </c>
      <c r="G2509" s="94">
        <f t="shared" si="1275"/>
        <v>3.8136256674349404E-3</v>
      </c>
      <c r="H2509" s="6">
        <f t="shared" si="1262"/>
        <v>0.33384350087790493</v>
      </c>
      <c r="I2509" s="6">
        <f t="shared" si="1270"/>
        <v>7.2974220314183755E-2</v>
      </c>
      <c r="J2509" s="6">
        <f t="shared" si="1271"/>
        <v>0.97632017968581619</v>
      </c>
      <c r="K2509" s="6">
        <f t="shared" si="1272"/>
        <v>8.9544406121181197E-2</v>
      </c>
      <c r="L2509" s="94">
        <f t="shared" si="1273"/>
        <v>2.7744537917939158E-4</v>
      </c>
      <c r="M2509" s="94">
        <f t="shared" si="1276"/>
        <v>1.9911316322349185E-4</v>
      </c>
      <c r="N2509" s="6">
        <f t="shared" si="1263"/>
        <v>1.6679548984100919E-4</v>
      </c>
      <c r="O2509" s="6">
        <f t="shared" si="1277"/>
        <v>0.33374979943985783</v>
      </c>
      <c r="P2509" s="6">
        <f t="shared" si="1274"/>
        <v>0.33391659492969883</v>
      </c>
    </row>
    <row r="2510" spans="1:16" x14ac:dyDescent="0.25">
      <c r="A2510" s="33">
        <f t="shared" si="1264"/>
        <v>0.33006642223636695</v>
      </c>
      <c r="B2510" s="24">
        <f t="shared" si="1265"/>
        <v>3.9335777636330671E-3</v>
      </c>
      <c r="C2510" s="24">
        <f t="shared" si="1266"/>
        <v>0.4349474549341239</v>
      </c>
      <c r="D2510" s="24">
        <f t="shared" si="1267"/>
        <v>1.8943192856840755E-4</v>
      </c>
      <c r="E2510" s="24">
        <f t="shared" si="1268"/>
        <v>8.7426650471431611E-2</v>
      </c>
      <c r="F2510" s="6">
        <f t="shared" si="1269"/>
        <v>0.49556297466328336</v>
      </c>
      <c r="G2510" s="94">
        <f t="shared" si="1275"/>
        <v>3.8133953704522047E-3</v>
      </c>
      <c r="H2510" s="6">
        <f t="shared" si="1262"/>
        <v>0.33387981760681917</v>
      </c>
      <c r="I2510" s="6">
        <f t="shared" si="1270"/>
        <v>7.26362249739987E-2</v>
      </c>
      <c r="J2510" s="6">
        <f t="shared" si="1271"/>
        <v>0.97665817502600127</v>
      </c>
      <c r="K2510" s="6">
        <f t="shared" si="1272"/>
        <v>8.9516120078659125E-2</v>
      </c>
      <c r="L2510" s="94">
        <f t="shared" si="1273"/>
        <v>2.7754548733431079E-4</v>
      </c>
      <c r="M2510" s="94">
        <f t="shared" si="1276"/>
        <v>1.9911316322349185E-4</v>
      </c>
      <c r="N2510" s="6">
        <f t="shared" si="1263"/>
        <v>1.6683052769523091E-4</v>
      </c>
      <c r="O2510" s="6">
        <f t="shared" si="1277"/>
        <v>0.33374979943985783</v>
      </c>
      <c r="P2510" s="6">
        <f t="shared" si="1274"/>
        <v>0.33391662996755306</v>
      </c>
    </row>
    <row r="2511" spans="1:16" x14ac:dyDescent="0.25">
      <c r="A2511" s="33">
        <f t="shared" si="1264"/>
        <v>0.33008482841673392</v>
      </c>
      <c r="B2511" s="24">
        <f t="shared" si="1265"/>
        <v>3.9151715832660972E-3</v>
      </c>
      <c r="C2511" s="24">
        <f t="shared" si="1266"/>
        <v>0.43392462835307288</v>
      </c>
      <c r="D2511" s="24">
        <f t="shared" si="1267"/>
        <v>1.8810702116543959E-4</v>
      </c>
      <c r="E2511" s="24">
        <f t="shared" si="1268"/>
        <v>8.742797537883458E-2</v>
      </c>
      <c r="F2511" s="6">
        <f t="shared" si="1269"/>
        <v>0.49555546476669793</v>
      </c>
      <c r="G2511" s="94">
        <f t="shared" si="1275"/>
        <v>3.8132797928592853E-3</v>
      </c>
      <c r="H2511" s="6">
        <f t="shared" si="1262"/>
        <v>0.3338981082095932</v>
      </c>
      <c r="I2511" s="6">
        <f t="shared" si="1270"/>
        <v>7.2465412934963169E-2</v>
      </c>
      <c r="J2511" s="6">
        <f t="shared" si="1271"/>
        <v>0.97682898706503685</v>
      </c>
      <c r="K2511" s="6">
        <f t="shared" si="1272"/>
        <v>8.9501823283847398E-2</v>
      </c>
      <c r="L2511" s="94">
        <f t="shared" si="1273"/>
        <v>2.7759617295223203E-4</v>
      </c>
      <c r="M2511" s="94">
        <f t="shared" si="1276"/>
        <v>1.9911316322349185E-4</v>
      </c>
      <c r="N2511" s="6">
        <f t="shared" si="1263"/>
        <v>1.6684826766150335E-4</v>
      </c>
      <c r="O2511" s="6">
        <f t="shared" si="1277"/>
        <v>0.33374979943985783</v>
      </c>
      <c r="P2511" s="6">
        <f t="shared" si="1274"/>
        <v>0.33391664770751933</v>
      </c>
    </row>
    <row r="2512" spans="1:16" x14ac:dyDescent="0.25">
      <c r="A2512" s="33">
        <f t="shared" si="1264"/>
        <v>0.33009409816569701</v>
      </c>
      <c r="B2512" s="24">
        <f t="shared" si="1265"/>
        <v>3.905901834303005E-3</v>
      </c>
      <c r="C2512" s="24">
        <f t="shared" si="1266"/>
        <v>0.43340861132865882</v>
      </c>
      <c r="D2512" s="24">
        <f t="shared" si="1267"/>
        <v>1.8744093263273274E-4</v>
      </c>
      <c r="E2512" s="24">
        <f t="shared" si="1268"/>
        <v>8.7428641467367285E-2</v>
      </c>
      <c r="F2512" s="6">
        <f t="shared" si="1269"/>
        <v>0.49555168930127996</v>
      </c>
      <c r="G2512" s="94">
        <f t="shared" si="1275"/>
        <v>3.8132216889650975E-3</v>
      </c>
      <c r="H2512" s="6">
        <f t="shared" si="1262"/>
        <v>0.3339073198546621</v>
      </c>
      <c r="I2512" s="6">
        <f t="shared" si="1270"/>
        <v>7.2379238091886025E-2</v>
      </c>
      <c r="J2512" s="6">
        <f t="shared" si="1271"/>
        <v>0.97691516190811389</v>
      </c>
      <c r="K2512" s="6">
        <f t="shared" si="1272"/>
        <v>8.9494610050479081E-2</v>
      </c>
      <c r="L2512" s="94">
        <f t="shared" si="1273"/>
        <v>2.7762176784012875E-4</v>
      </c>
      <c r="M2512" s="94">
        <f>M2504</f>
        <v>1.9911316322349185E-4</v>
      </c>
      <c r="N2512" s="6">
        <f t="shared" si="1263"/>
        <v>1.668572258722672E-4</v>
      </c>
      <c r="O2512" s="6">
        <f>O2504</f>
        <v>0.33374979943985783</v>
      </c>
      <c r="P2512" s="6">
        <f t="shared" si="1274"/>
        <v>0.33391665666573012</v>
      </c>
    </row>
    <row r="2513" spans="1:16" x14ac:dyDescent="0.25">
      <c r="A2513" s="33">
        <f t="shared" si="1264"/>
        <v>0.33009876657123105</v>
      </c>
      <c r="B2513" s="24">
        <f t="shared" si="1265"/>
        <v>3.9012334287689687E-3</v>
      </c>
      <c r="C2513" s="24">
        <f t="shared" si="1266"/>
        <v>0.43314850715513042</v>
      </c>
      <c r="D2513" s="24">
        <f t="shared" si="1267"/>
        <v>1.8710577444486186E-4</v>
      </c>
      <c r="E2513" s="24">
        <f t="shared" si="1268"/>
        <v>8.7428976625555155E-2</v>
      </c>
      <c r="F2513" s="6">
        <f t="shared" si="1269"/>
        <v>0.49554978960837959</v>
      </c>
      <c r="G2513" s="94">
        <f t="shared" si="1275"/>
        <v>3.8131924531197088E-3</v>
      </c>
      <c r="H2513" s="6">
        <f t="shared" si="1262"/>
        <v>0.33391195902435078</v>
      </c>
      <c r="I2513" s="6">
        <f t="shared" si="1270"/>
        <v>7.2335800694906791E-2</v>
      </c>
      <c r="J2513" s="6">
        <f t="shared" si="1271"/>
        <v>0.97695859930509321</v>
      </c>
      <c r="K2513" s="6">
        <f t="shared" si="1272"/>
        <v>8.9490974016445568E-2</v>
      </c>
      <c r="L2513" s="94">
        <f t="shared" si="1273"/>
        <v>2.776346753114068E-4</v>
      </c>
      <c r="M2513" s="94">
        <f t="shared" si="1276"/>
        <v>1.9911316322349185E-4</v>
      </c>
      <c r="N2513" s="6">
        <f t="shared" si="1263"/>
        <v>1.6686174348721453E-4</v>
      </c>
      <c r="O2513" s="6">
        <f t="shared" si="1277"/>
        <v>0.33374979943985783</v>
      </c>
      <c r="P2513" s="6">
        <f t="shared" si="1274"/>
        <v>0.33391666118334506</v>
      </c>
    </row>
    <row r="2514" spans="1:16" x14ac:dyDescent="0.25">
      <c r="A2514" s="33">
        <f t="shared" si="1264"/>
        <v>0.33010111765072819</v>
      </c>
      <c r="B2514" s="24">
        <f t="shared" si="1265"/>
        <v>3.8988823492718261E-3</v>
      </c>
      <c r="C2514" s="24">
        <f t="shared" si="1266"/>
        <v>0.43301745653994317</v>
      </c>
      <c r="D2514" s="24">
        <f t="shared" si="1267"/>
        <v>1.8693705872125014E-4</v>
      </c>
      <c r="E2514" s="24">
        <f t="shared" si="1268"/>
        <v>8.7429145341278769E-2</v>
      </c>
      <c r="F2514" s="6">
        <f t="shared" si="1269"/>
        <v>0.49554883332496846</v>
      </c>
      <c r="G2514" s="94">
        <f t="shared" si="1275"/>
        <v>3.813177736176046E-3</v>
      </c>
      <c r="H2514" s="6">
        <f t="shared" si="1262"/>
        <v>0.33391429538690426</v>
      </c>
      <c r="I2514" s="6">
        <f t="shared" si="1270"/>
        <v>7.2313915242170512E-2</v>
      </c>
      <c r="J2514" s="6">
        <f t="shared" si="1271"/>
        <v>0.97698048475782939</v>
      </c>
      <c r="K2514" s="6">
        <f t="shared" si="1272"/>
        <v>8.9489142009781711E-2</v>
      </c>
      <c r="L2514" s="94">
        <f t="shared" si="1273"/>
        <v>2.7764118014152005E-4</v>
      </c>
      <c r="M2514" s="94">
        <f t="shared" si="1276"/>
        <v>1.9911316322349185E-4</v>
      </c>
      <c r="N2514" s="6">
        <f t="shared" si="1263"/>
        <v>1.6686402017775415E-4</v>
      </c>
      <c r="O2514" s="6">
        <f t="shared" si="1277"/>
        <v>0.33374979943985783</v>
      </c>
      <c r="P2514" s="6">
        <f t="shared" si="1274"/>
        <v>0.33391666346003557</v>
      </c>
    </row>
    <row r="2515" spans="1:16" x14ac:dyDescent="0.25">
      <c r="A2515" s="33">
        <f t="shared" si="1264"/>
        <v>0.33010230168729382</v>
      </c>
      <c r="B2515" s="24">
        <f t="shared" si="1265"/>
        <v>3.8976983127061993E-3</v>
      </c>
      <c r="C2515" s="24">
        <f t="shared" si="1266"/>
        <v>0.43295144283096221</v>
      </c>
      <c r="D2515" s="24">
        <f t="shared" si="1267"/>
        <v>1.8685211014841604E-4</v>
      </c>
      <c r="E2515" s="24">
        <f t="shared" si="1268"/>
        <v>8.7429230289851598E-2</v>
      </c>
      <c r="F2515" s="6">
        <f t="shared" si="1269"/>
        <v>0.49554835183650037</v>
      </c>
      <c r="G2515" s="94">
        <f t="shared" si="1275"/>
        <v>3.8131703262091914E-3</v>
      </c>
      <c r="H2515" s="6">
        <f t="shared" si="1262"/>
        <v>0.33391547201350302</v>
      </c>
      <c r="I2515" s="6">
        <f t="shared" si="1270"/>
        <v>7.230289095277069E-2</v>
      </c>
      <c r="J2515" s="6">
        <f t="shared" si="1271"/>
        <v>0.97699150904722931</v>
      </c>
      <c r="K2515" s="6">
        <f t="shared" si="1272"/>
        <v>8.9488219171027755E-2</v>
      </c>
      <c r="L2515" s="94">
        <f t="shared" si="1273"/>
        <v>2.776444571904183E-4</v>
      </c>
      <c r="M2515" s="94">
        <f t="shared" si="1276"/>
        <v>1.9911316322349185E-4</v>
      </c>
      <c r="N2515" s="6">
        <f t="shared" si="1263"/>
        <v>1.6686516714486854E-4</v>
      </c>
      <c r="O2515" s="6">
        <f t="shared" si="1277"/>
        <v>0.33374979943985783</v>
      </c>
      <c r="P2515" s="6">
        <f t="shared" si="1274"/>
        <v>0.3339166646070027</v>
      </c>
    </row>
    <row r="2516" spans="1:16" x14ac:dyDescent="0.25">
      <c r="A2516" s="33">
        <f t="shared" si="1264"/>
        <v>0.33010289798404369</v>
      </c>
      <c r="B2516" s="24">
        <f t="shared" si="1265"/>
        <v>3.897102015956333E-3</v>
      </c>
      <c r="C2516" s="24">
        <f t="shared" si="1266"/>
        <v>0.43291819368716311</v>
      </c>
      <c r="D2516" s="24">
        <f t="shared" si="1267"/>
        <v>1.8680933373092819E-4</v>
      </c>
      <c r="E2516" s="24">
        <f t="shared" si="1268"/>
        <v>8.7429273066269089E-2</v>
      </c>
      <c r="F2516" s="6">
        <f t="shared" si="1269"/>
        <v>0.49554810938014171</v>
      </c>
      <c r="G2516" s="94">
        <f t="shared" si="1275"/>
        <v>3.8131665948793925E-3</v>
      </c>
      <c r="H2516" s="6">
        <f t="shared" si="1262"/>
        <v>0.33391606457892309</v>
      </c>
      <c r="I2516" s="6">
        <f t="shared" si="1270"/>
        <v>7.2297338345756246E-2</v>
      </c>
      <c r="J2516" s="6">
        <f t="shared" si="1271"/>
        <v>0.97699706165424371</v>
      </c>
      <c r="K2516" s="6">
        <f t="shared" si="1272"/>
        <v>8.9487754362571503E-2</v>
      </c>
      <c r="L2516" s="94">
        <f t="shared" si="1273"/>
        <v>2.7764610784190228E-4</v>
      </c>
      <c r="M2516" s="94">
        <f t="shared" si="1276"/>
        <v>1.9911316322349185E-4</v>
      </c>
      <c r="N2516" s="6">
        <f t="shared" si="1263"/>
        <v>1.6686574487288793E-4</v>
      </c>
      <c r="O2516" s="6">
        <f t="shared" si="1277"/>
        <v>0.33374979943985783</v>
      </c>
      <c r="P2516" s="6">
        <f t="shared" si="1274"/>
        <v>0.33391666518473073</v>
      </c>
    </row>
    <row r="2517" spans="1:16" x14ac:dyDescent="0.25">
      <c r="A2517" s="33">
        <f t="shared" si="1264"/>
        <v>0.33010319828694751</v>
      </c>
      <c r="B2517" s="24">
        <f t="shared" si="1265"/>
        <v>3.8968017130525112E-3</v>
      </c>
      <c r="C2517" s="24">
        <f t="shared" si="1266"/>
        <v>0.43290144802830755</v>
      </c>
      <c r="D2517" s="24">
        <f t="shared" si="1267"/>
        <v>1.86787792187574E-4</v>
      </c>
      <c r="E2517" s="24">
        <f t="shared" si="1268"/>
        <v>8.7429294607812444E-2</v>
      </c>
      <c r="F2517" s="6">
        <f t="shared" si="1269"/>
        <v>0.49554798728295302</v>
      </c>
      <c r="G2517" s="94">
        <f t="shared" si="1275"/>
        <v>3.8131647158413935E-3</v>
      </c>
      <c r="H2517" s="6">
        <f t="shared" si="1262"/>
        <v>0.33391636300278887</v>
      </c>
      <c r="I2517" s="6">
        <f t="shared" si="1270"/>
        <v>7.2294541820727365E-2</v>
      </c>
      <c r="J2517" s="6">
        <f t="shared" si="1271"/>
        <v>0.9769998581792726</v>
      </c>
      <c r="K2517" s="6">
        <f t="shared" si="1272"/>
        <v>8.948752026509485E-2</v>
      </c>
      <c r="L2517" s="94">
        <f t="shared" si="1273"/>
        <v>2.7764693920419081E-4</v>
      </c>
      <c r="M2517" s="94">
        <f t="shared" si="1276"/>
        <v>1.9911316322349185E-4</v>
      </c>
      <c r="N2517" s="6">
        <f t="shared" si="1263"/>
        <v>1.6686603584968891E-4</v>
      </c>
      <c r="O2517" s="6">
        <f t="shared" si="1277"/>
        <v>0.33374979943985783</v>
      </c>
      <c r="P2517" s="6">
        <f t="shared" si="1274"/>
        <v>0.33391666547570753</v>
      </c>
    </row>
    <row r="2518" spans="1:16" x14ac:dyDescent="0.25">
      <c r="A2518" s="33">
        <f t="shared" si="1264"/>
        <v>0.33010334952340681</v>
      </c>
      <c r="B2518" s="24">
        <f t="shared" si="1265"/>
        <v>3.8966504765932108E-3</v>
      </c>
      <c r="C2518" s="24">
        <f t="shared" si="1266"/>
        <v>0.43289301445467165</v>
      </c>
      <c r="D2518" s="24">
        <f t="shared" si="1267"/>
        <v>1.8677694389591948E-4</v>
      </c>
      <c r="E2518" s="24">
        <f t="shared" si="1268"/>
        <v>8.7429305456104098E-2</v>
      </c>
      <c r="F2518" s="6">
        <f t="shared" si="1269"/>
        <v>0.49554792579499923</v>
      </c>
      <c r="G2518" s="94">
        <f t="shared" si="1275"/>
        <v>3.8131637695609632E-3</v>
      </c>
      <c r="H2518" s="6">
        <f t="shared" si="1262"/>
        <v>0.33391651329296779</v>
      </c>
      <c r="I2518" s="6">
        <f t="shared" si="1270"/>
        <v>7.2293133413930163E-2</v>
      </c>
      <c r="J2518" s="6">
        <f t="shared" si="1271"/>
        <v>0.97700126658606978</v>
      </c>
      <c r="K2518" s="6">
        <f t="shared" si="1272"/>
        <v>8.9487402367048968E-2</v>
      </c>
      <c r="L2518" s="94">
        <f t="shared" si="1273"/>
        <v>2.7764735790745845E-4</v>
      </c>
      <c r="M2518" s="94">
        <f t="shared" si="1276"/>
        <v>1.9911316322349185E-4</v>
      </c>
      <c r="N2518" s="6">
        <f t="shared" si="1263"/>
        <v>1.6686618239583259E-4</v>
      </c>
      <c r="O2518" s="6">
        <f t="shared" si="1277"/>
        <v>0.33374979943985783</v>
      </c>
      <c r="P2518" s="6">
        <f t="shared" si="1274"/>
        <v>0.33391666562225364</v>
      </c>
    </row>
    <row r="2519" spans="1:16" x14ac:dyDescent="0.25">
      <c r="A2519" s="33">
        <f t="shared" si="1264"/>
        <v>0.33010342568804973</v>
      </c>
      <c r="B2519" s="24">
        <f t="shared" si="1265"/>
        <v>3.8965743119502849E-3</v>
      </c>
      <c r="C2519" s="24">
        <f t="shared" si="1266"/>
        <v>0.43288876713634483</v>
      </c>
      <c r="D2519" s="24">
        <f t="shared" si="1267"/>
        <v>1.8677148063427095E-4</v>
      </c>
      <c r="E2519" s="24">
        <f t="shared" si="1268"/>
        <v>8.7429310919365746E-2</v>
      </c>
      <c r="F2519" s="6">
        <f t="shared" si="1269"/>
        <v>0.49554789482932021</v>
      </c>
      <c r="G2519" s="94">
        <f t="shared" si="1275"/>
        <v>3.8131632930088664E-3</v>
      </c>
      <c r="H2519" s="6">
        <f t="shared" si="1262"/>
        <v>0.33391658898105858</v>
      </c>
      <c r="I2519" s="6">
        <f t="shared" si="1270"/>
        <v>7.2292424111769588E-2</v>
      </c>
      <c r="J2519" s="6">
        <f t="shared" si="1271"/>
        <v>0.97700197588823035</v>
      </c>
      <c r="K2519" s="6">
        <f t="shared" si="1272"/>
        <v>8.9487342991174987E-2</v>
      </c>
      <c r="L2519" s="94">
        <f t="shared" si="1273"/>
        <v>2.7764756877651689E-4</v>
      </c>
      <c r="M2519" s="94">
        <f t="shared" si="1276"/>
        <v>1.9911316322349185E-4</v>
      </c>
      <c r="N2519" s="6">
        <f t="shared" si="1263"/>
        <v>1.6686625620000305E-4</v>
      </c>
      <c r="O2519" s="6">
        <f t="shared" si="1277"/>
        <v>0.33374979943985783</v>
      </c>
      <c r="P2519" s="6">
        <f t="shared" si="1274"/>
        <v>0.33391666569605782</v>
      </c>
    </row>
    <row r="2520" spans="1:16" x14ac:dyDescent="0.25">
      <c r="A2520" s="33">
        <f t="shared" si="1264"/>
        <v>0.33010346404554936</v>
      </c>
      <c r="B2520" s="24">
        <f t="shared" si="1265"/>
        <v>3.8965359544506639E-3</v>
      </c>
      <c r="C2520" s="24">
        <f t="shared" si="1266"/>
        <v>0.43288662811635037</v>
      </c>
      <c r="D2520" s="24">
        <f t="shared" si="1267"/>
        <v>1.8676872928499556E-4</v>
      </c>
      <c r="E2520" s="24">
        <f t="shared" si="1268"/>
        <v>8.742931367071502E-2</v>
      </c>
      <c r="F2520" s="6">
        <f t="shared" si="1269"/>
        <v>0.49554787923471832</v>
      </c>
      <c r="G2520" s="94">
        <f t="shared" si="1275"/>
        <v>3.8131630530128407E-3</v>
      </c>
      <c r="H2520" s="6">
        <f t="shared" si="1262"/>
        <v>0.33391662709856218</v>
      </c>
      <c r="I2520" s="6">
        <f t="shared" si="1270"/>
        <v>7.229206689543051E-2</v>
      </c>
      <c r="J2520" s="6">
        <f t="shared" si="1271"/>
        <v>0.97700233310456941</v>
      </c>
      <c r="K2520" s="6">
        <f t="shared" si="1272"/>
        <v>8.9487313088491241E-2</v>
      </c>
      <c r="L2520" s="94">
        <f t="shared" si="1273"/>
        <v>2.7764767497408488E-4</v>
      </c>
      <c r="M2520" s="94">
        <f t="shared" si="1276"/>
        <v>1.9911316322349185E-4</v>
      </c>
      <c r="N2520" s="6">
        <f t="shared" si="1263"/>
        <v>1.6686629336915186E-4</v>
      </c>
      <c r="O2520" s="6">
        <f t="shared" si="1277"/>
        <v>0.33374979943985783</v>
      </c>
      <c r="P2520" s="6">
        <f t="shared" si="1274"/>
        <v>0.33391666573322698</v>
      </c>
    </row>
    <row r="2521" spans="1:16" x14ac:dyDescent="0.25">
      <c r="A2521" s="33">
        <f t="shared" si="1264"/>
        <v>0.33010348336288176</v>
      </c>
      <c r="B2521" s="24">
        <f t="shared" si="1265"/>
        <v>3.8965166371182636E-3</v>
      </c>
      <c r="C2521" s="24">
        <f t="shared" si="1266"/>
        <v>0.43288555087430636</v>
      </c>
      <c r="D2521" s="24">
        <f t="shared" si="1267"/>
        <v>1.8676734367502077E-4</v>
      </c>
      <c r="E2521" s="24">
        <f t="shared" si="1268"/>
        <v>8.7429315056324994E-2</v>
      </c>
      <c r="F2521" s="6">
        <f t="shared" si="1269"/>
        <v>0.4955478713811044</v>
      </c>
      <c r="G2521" s="94">
        <f t="shared" si="1275"/>
        <v>3.8131629321481917E-3</v>
      </c>
      <c r="H2521" s="6">
        <f t="shared" si="1262"/>
        <v>0.33391664629502993</v>
      </c>
      <c r="I2521" s="6">
        <f t="shared" si="1270"/>
        <v>7.2291886996009164E-2</v>
      </c>
      <c r="J2521" s="6">
        <f t="shared" si="1271"/>
        <v>0.97700251300399077</v>
      </c>
      <c r="K2521" s="6">
        <f t="shared" si="1272"/>
        <v>8.9487298029056223E-2</v>
      </c>
      <c r="L2521" s="94">
        <f t="shared" si="1273"/>
        <v>2.7764772845685214E-4</v>
      </c>
      <c r="M2521" s="94">
        <f t="shared" si="1276"/>
        <v>1.9911316322349185E-4</v>
      </c>
      <c r="N2521" s="6">
        <f t="shared" si="1263"/>
        <v>1.668663120881204E-4</v>
      </c>
      <c r="O2521" s="6">
        <f t="shared" si="1277"/>
        <v>0.33374979943985783</v>
      </c>
      <c r="P2521" s="6">
        <f t="shared" si="1274"/>
        <v>0.33391666575194595</v>
      </c>
    </row>
    <row r="2522" spans="1:16" x14ac:dyDescent="0.25">
      <c r="A2522" s="33">
        <f t="shared" si="1264"/>
        <v>0.33010349309133979</v>
      </c>
      <c r="B2522" s="24">
        <f t="shared" si="1265"/>
        <v>3.8965069086602244E-3</v>
      </c>
      <c r="C2522" s="24">
        <f t="shared" si="1266"/>
        <v>0.43288500836030286</v>
      </c>
      <c r="D2522" s="24">
        <f t="shared" si="1267"/>
        <v>1.8676664586522897E-4</v>
      </c>
      <c r="E2522" s="24">
        <f t="shared" si="1268"/>
        <v>8.742931575413479E-2</v>
      </c>
      <c r="F2522" s="6">
        <f t="shared" si="1269"/>
        <v>0.49554786742593038</v>
      </c>
      <c r="G2522" s="94">
        <f t="shared" si="1275"/>
        <v>3.813162871279308E-3</v>
      </c>
      <c r="H2522" s="6">
        <f t="shared" si="1262"/>
        <v>0.3339166559626191</v>
      </c>
      <c r="I2522" s="6">
        <f t="shared" si="1270"/>
        <v>7.2291796396170588E-2</v>
      </c>
      <c r="J2522" s="6">
        <f t="shared" si="1271"/>
        <v>0.9770026036038294</v>
      </c>
      <c r="K2522" s="6">
        <f t="shared" si="1272"/>
        <v>8.9487290444915768E-2</v>
      </c>
      <c r="L2522" s="94">
        <f t="shared" si="1273"/>
        <v>2.7764775539154034E-4</v>
      </c>
      <c r="M2522" s="94">
        <f t="shared" si="1276"/>
        <v>1.9911316322349185E-4</v>
      </c>
      <c r="N2522" s="6">
        <f t="shared" si="1263"/>
        <v>1.6686632151526127E-4</v>
      </c>
      <c r="O2522" s="6">
        <f t="shared" si="1277"/>
        <v>0.33374979943985783</v>
      </c>
      <c r="P2522" s="6">
        <f t="shared" si="1274"/>
        <v>0.33391666576137308</v>
      </c>
    </row>
    <row r="2523" spans="1:16" x14ac:dyDescent="0.25">
      <c r="A2523" s="33">
        <f t="shared" si="1264"/>
        <v>0.33010349799071681</v>
      </c>
      <c r="B2523" s="24">
        <f t="shared" si="1265"/>
        <v>3.8965020092832092E-3</v>
      </c>
      <c r="C2523" s="24">
        <f t="shared" si="1266"/>
        <v>0.4328847351429963</v>
      </c>
      <c r="D2523" s="24">
        <f t="shared" si="1267"/>
        <v>1.8676629443953882E-4</v>
      </c>
      <c r="E2523" s="24">
        <f t="shared" si="1268"/>
        <v>8.7429316105560484E-2</v>
      </c>
      <c r="F2523" s="6">
        <f t="shared" si="1269"/>
        <v>0.49554786543405555</v>
      </c>
      <c r="G2523" s="94">
        <f t="shared" si="1275"/>
        <v>3.8131628406249817E-3</v>
      </c>
      <c r="H2523" s="6">
        <f t="shared" si="1262"/>
        <v>0.3339166608313418</v>
      </c>
      <c r="I2523" s="6">
        <f t="shared" si="1270"/>
        <v>7.2291750768880392E-2</v>
      </c>
      <c r="J2523" s="6">
        <f t="shared" si="1271"/>
        <v>0.97700264923111957</v>
      </c>
      <c r="K2523" s="6">
        <f t="shared" si="1272"/>
        <v>8.9487286625441101E-2</v>
      </c>
      <c r="L2523" s="94">
        <f t="shared" si="1273"/>
        <v>2.7764776895621625E-4</v>
      </c>
      <c r="M2523" s="94">
        <f t="shared" si="1276"/>
        <v>1.9911316322349185E-4</v>
      </c>
      <c r="N2523" s="6">
        <f t="shared" si="1263"/>
        <v>1.6686632626289783E-4</v>
      </c>
      <c r="O2523" s="6">
        <f t="shared" si="1277"/>
        <v>0.33374979943985783</v>
      </c>
      <c r="P2523" s="6">
        <f t="shared" si="1274"/>
        <v>0.33391666576612072</v>
      </c>
    </row>
    <row r="2524" spans="1:16" x14ac:dyDescent="0.25">
      <c r="A2524" s="33">
        <f t="shared" si="1264"/>
        <v>0.33010350045810627</v>
      </c>
      <c r="B2524" s="24">
        <f t="shared" si="1265"/>
        <v>3.8964995418937498E-3</v>
      </c>
      <c r="C2524" s="24">
        <f t="shared" si="1266"/>
        <v>0.43288459754717268</v>
      </c>
      <c r="D2524" s="24">
        <f t="shared" si="1267"/>
        <v>1.8676611745711204E-4</v>
      </c>
      <c r="E2524" s="24">
        <f t="shared" si="1268"/>
        <v>8.7429316282542899E-2</v>
      </c>
      <c r="F2524" s="6">
        <f t="shared" si="1269"/>
        <v>0.4955478644309223</v>
      </c>
      <c r="G2524" s="94">
        <f t="shared" si="1275"/>
        <v>3.8131628251870764E-3</v>
      </c>
      <c r="H2524" s="6">
        <f t="shared" si="1262"/>
        <v>0.33391666328329334</v>
      </c>
      <c r="I2524" s="6">
        <f t="shared" si="1270"/>
        <v>7.2291727790377847E-2</v>
      </c>
      <c r="J2524" s="6">
        <f t="shared" si="1271"/>
        <v>0.97700267220962211</v>
      </c>
      <c r="K2524" s="6">
        <f t="shared" si="1272"/>
        <v>8.9487284701903438E-2</v>
      </c>
      <c r="L2524" s="94">
        <f t="shared" si="1273"/>
        <v>2.7764777578756717E-4</v>
      </c>
      <c r="M2524" s="94">
        <f t="shared" si="1276"/>
        <v>1.9911316322349185E-4</v>
      </c>
      <c r="N2524" s="6">
        <f t="shared" si="1263"/>
        <v>1.6686632865387064E-4</v>
      </c>
      <c r="O2524" s="6">
        <f t="shared" si="1277"/>
        <v>0.33374979943985783</v>
      </c>
      <c r="P2524" s="6">
        <f t="shared" si="1274"/>
        <v>0.3339166657685117</v>
      </c>
    </row>
    <row r="2525" spans="1:16" x14ac:dyDescent="0.25">
      <c r="A2525" s="33">
        <f t="shared" si="1264"/>
        <v>0.33010350170071545</v>
      </c>
      <c r="B2525" s="24">
        <f t="shared" si="1265"/>
        <v>3.8964982992845676E-3</v>
      </c>
      <c r="C2525" s="24">
        <f t="shared" si="1266"/>
        <v>0.43288452825212298</v>
      </c>
      <c r="D2525" s="24">
        <f t="shared" si="1267"/>
        <v>1.8676602832649701E-4</v>
      </c>
      <c r="E2525" s="24">
        <f t="shared" si="1268"/>
        <v>8.7429316371673518E-2</v>
      </c>
      <c r="F2525" s="6">
        <f t="shared" si="1269"/>
        <v>0.49554786392573147</v>
      </c>
      <c r="G2525" s="94">
        <f t="shared" si="1275"/>
        <v>3.8131628174123485E-3</v>
      </c>
      <c r="H2525" s="6">
        <f t="shared" si="1262"/>
        <v>0.33391666451812779</v>
      </c>
      <c r="I2525" s="6">
        <f t="shared" si="1270"/>
        <v>7.229171621810454E-2</v>
      </c>
      <c r="J2525" s="6">
        <f t="shared" si="1271"/>
        <v>0.97700268378189548</v>
      </c>
      <c r="K2525" s="6">
        <f t="shared" si="1272"/>
        <v>8.9487283733184805E-2</v>
      </c>
      <c r="L2525" s="94">
        <f t="shared" si="1273"/>
        <v>2.776477792279246E-4</v>
      </c>
      <c r="M2525" s="94">
        <f t="shared" si="1276"/>
        <v>1.9911316322349185E-4</v>
      </c>
      <c r="N2525" s="6">
        <f t="shared" si="1263"/>
        <v>1.6686632985799576E-4</v>
      </c>
      <c r="O2525" s="6">
        <f t="shared" si="1277"/>
        <v>0.33374979943985783</v>
      </c>
      <c r="P2525" s="6">
        <f t="shared" si="1274"/>
        <v>0.33391666576971585</v>
      </c>
    </row>
    <row r="2527" spans="1:16" x14ac:dyDescent="0.25">
      <c r="A2527" s="11" t="s">
        <v>75</v>
      </c>
      <c r="B2527" s="11"/>
      <c r="C2527" s="11"/>
      <c r="D2527" s="11"/>
      <c r="E2527" s="11"/>
      <c r="F2527">
        <f>F2494+1</f>
        <v>77</v>
      </c>
      <c r="G2527" t="s">
        <v>76</v>
      </c>
      <c r="H2527">
        <f>D$18/100</f>
        <v>0.7</v>
      </c>
      <c r="K2527" t="s">
        <v>15</v>
      </c>
    </row>
    <row r="2528" spans="1:16" x14ac:dyDescent="0.25">
      <c r="A2528" s="4" t="s">
        <v>82</v>
      </c>
      <c r="B2528" s="4" t="s">
        <v>185</v>
      </c>
      <c r="C2528" s="4" t="s">
        <v>186</v>
      </c>
      <c r="D2528" s="4" t="s">
        <v>187</v>
      </c>
      <c r="E2528" s="4" t="s">
        <v>188</v>
      </c>
      <c r="F2528" s="4" t="s">
        <v>79</v>
      </c>
      <c r="G2528" s="4" t="s">
        <v>81</v>
      </c>
      <c r="H2528" s="4" t="s">
        <v>84</v>
      </c>
      <c r="I2528" s="4" t="s">
        <v>60</v>
      </c>
      <c r="J2528" s="4" t="s">
        <v>190</v>
      </c>
      <c r="K2528" s="4" t="s">
        <v>86</v>
      </c>
      <c r="L2528" s="4" t="s">
        <v>88</v>
      </c>
      <c r="M2528" s="4" t="s">
        <v>88</v>
      </c>
      <c r="N2528" s="4" t="s">
        <v>90</v>
      </c>
      <c r="O2528" s="4" t="s">
        <v>92</v>
      </c>
      <c r="P2528" s="4" t="s">
        <v>92</v>
      </c>
    </row>
    <row r="2529" spans="1:16" x14ac:dyDescent="0.25">
      <c r="A2529" s="4" t="s">
        <v>77</v>
      </c>
      <c r="B2529" s="4" t="s">
        <v>10</v>
      </c>
      <c r="C2529" s="4" t="s">
        <v>57</v>
      </c>
      <c r="D2529" s="4" t="s">
        <v>59</v>
      </c>
      <c r="E2529" s="4" t="s">
        <v>189</v>
      </c>
      <c r="F2529" s="4" t="s">
        <v>78</v>
      </c>
      <c r="G2529" s="4" t="s">
        <v>80</v>
      </c>
      <c r="H2529" s="4" t="s">
        <v>83</v>
      </c>
      <c r="I2529" s="4" t="s">
        <v>61</v>
      </c>
      <c r="J2529" s="4" t="s">
        <v>191</v>
      </c>
      <c r="K2529" s="4" t="s">
        <v>85</v>
      </c>
      <c r="L2529" s="4" t="s">
        <v>87</v>
      </c>
      <c r="M2529" s="4" t="s">
        <v>28</v>
      </c>
      <c r="N2529" s="4" t="s">
        <v>89</v>
      </c>
      <c r="O2529" s="4" t="s">
        <v>32</v>
      </c>
      <c r="P2529" s="4" t="s">
        <v>91</v>
      </c>
    </row>
    <row r="2530" spans="1:16" x14ac:dyDescent="0.25">
      <c r="A2530" s="4" t="s">
        <v>0</v>
      </c>
      <c r="B2530" s="4" t="s">
        <v>0</v>
      </c>
      <c r="C2530" s="4" t="s">
        <v>97</v>
      </c>
      <c r="D2530" s="4" t="s">
        <v>17</v>
      </c>
      <c r="E2530" s="4" t="s">
        <v>17</v>
      </c>
      <c r="F2530" s="4" t="s">
        <v>22</v>
      </c>
      <c r="G2530" s="4" t="s">
        <v>0</v>
      </c>
      <c r="H2530" s="4" t="s">
        <v>0</v>
      </c>
      <c r="I2530" s="4" t="s">
        <v>0</v>
      </c>
      <c r="J2530" s="4" t="s">
        <v>0</v>
      </c>
      <c r="K2530" s="4" t="s">
        <v>0</v>
      </c>
      <c r="L2530" s="4" t="s">
        <v>20</v>
      </c>
      <c r="M2530" s="4" t="s">
        <v>20</v>
      </c>
      <c r="N2530" s="4" t="s">
        <v>0</v>
      </c>
      <c r="O2530" s="4" t="s">
        <v>0</v>
      </c>
      <c r="P2530" s="4" t="s">
        <v>0</v>
      </c>
    </row>
    <row r="2531" spans="1:16" x14ac:dyDescent="0.25">
      <c r="A2531" s="24">
        <v>0.2</v>
      </c>
      <c r="B2531" s="24">
        <f>IF(A2531&lt;0.167,A2531,2*0.167-A2531)</f>
        <v>0.13400000000000001</v>
      </c>
      <c r="C2531" s="24">
        <f>2*ACOS((0.167-B2531)/0.167)</f>
        <v>2.7437647987045688</v>
      </c>
      <c r="D2531" s="24">
        <f>0.167^2*(C2531-SIN(C2531))/2</f>
        <v>3.2858095406100046E-2</v>
      </c>
      <c r="E2531" s="24">
        <f>IF(A2531&lt;0.167,D2531,3.1416*(0.167)^2-D2531)</f>
        <v>5.4757986993899971E-2</v>
      </c>
      <c r="F2531" s="6">
        <f>$D$19/E2531</f>
        <v>0.7912162837048089</v>
      </c>
      <c r="G2531" s="94">
        <f>F2531^2/(2*32.2)</f>
        <v>9.7208572608641092E-3</v>
      </c>
      <c r="H2531" s="6">
        <f t="shared" ref="H2531:H2558" si="1278">A2531+G2531</f>
        <v>0.20972085726086412</v>
      </c>
      <c r="I2531" s="6">
        <f>0.167*C2531</f>
        <v>0.45820872138366303</v>
      </c>
      <c r="J2531" s="6">
        <f>IF(A2531&lt;0.167,I2531,(2*3.1416*0.167-I2531))</f>
        <v>0.59108567861633698</v>
      </c>
      <c r="K2531" s="6">
        <f>E2531/J2531</f>
        <v>9.2639678095537803E-2</v>
      </c>
      <c r="L2531" s="94">
        <f>($D$21^2)*(F2531^2)/(($D$20^2)*(K2531^1.333))</f>
        <v>6.7588190163551704E-4</v>
      </c>
      <c r="M2531" s="94">
        <f>D2514</f>
        <v>1.8693705872125014E-4</v>
      </c>
      <c r="N2531" s="6">
        <f t="shared" ref="N2531:N2558" si="1279">((M2531+L2531)/2)*D$30</f>
        <v>3.0198663612486851E-4</v>
      </c>
      <c r="O2531" s="6">
        <f>H2525</f>
        <v>0.33391666451812779</v>
      </c>
      <c r="P2531" s="6">
        <f>N2531+O2531</f>
        <v>0.33421865115425264</v>
      </c>
    </row>
    <row r="2532" spans="1:16" x14ac:dyDescent="0.25">
      <c r="A2532" s="33">
        <f t="shared" ref="A2532:A2558" si="1280">A2531+(P2531-H2531)/2</f>
        <v>0.26224889694669429</v>
      </c>
      <c r="B2532" s="24">
        <f t="shared" ref="B2532:B2558" si="1281">IF(A2532&lt;0.167,A2532,2*0.167-A2532)</f>
        <v>7.1751103053305731E-2</v>
      </c>
      <c r="C2532" s="24">
        <f t="shared" ref="C2532:C2558" si="1282">2*ACOS((0.167-B2532)/0.167)</f>
        <v>1.9277223509622314</v>
      </c>
      <c r="D2532" s="24">
        <f t="shared" ref="D2532:D2558" si="1283">0.167^2*(C2532-SIN(C2532))/2</f>
        <v>1.381547249397117E-2</v>
      </c>
      <c r="E2532" s="24">
        <f t="shared" ref="E2532:E2558" si="1284">IF(A2532&lt;0.167,D2532,3.1416*(0.167)^2-D2532)</f>
        <v>7.3800609906028852E-2</v>
      </c>
      <c r="F2532" s="6">
        <f t="shared" ref="F2532:F2558" si="1285">$D$19/E2532</f>
        <v>0.58706033768063071</v>
      </c>
      <c r="G2532" s="94">
        <f>F2532^2/2/32.2</f>
        <v>5.3515503117654677E-3</v>
      </c>
      <c r="H2532" s="6">
        <f t="shared" si="1278"/>
        <v>0.26760044725845977</v>
      </c>
      <c r="I2532" s="6">
        <f t="shared" ref="I2532:I2558" si="1286">0.167*C2532</f>
        <v>0.32192963261069268</v>
      </c>
      <c r="J2532" s="6">
        <f t="shared" ref="J2532:J2558" si="1287">IF(A2532&lt;0.167,I2532,(2*3.1416*0.167-I2532))</f>
        <v>0.72736476738930733</v>
      </c>
      <c r="K2532" s="6">
        <f t="shared" ref="K2532:K2558" si="1288">E2532/J2532</f>
        <v>0.10146299795481922</v>
      </c>
      <c r="L2532" s="94">
        <f t="shared" ref="L2532:L2558" si="1289">($D$21^2)*(F2532^2)/(($D$20^2)*(K2532^1.333))</f>
        <v>3.2959313961149943E-4</v>
      </c>
      <c r="M2532" s="94">
        <f>M2531</f>
        <v>1.8693705872125014E-4</v>
      </c>
      <c r="N2532" s="6">
        <f t="shared" si="1279"/>
        <v>1.8078556941646234E-4</v>
      </c>
      <c r="O2532" s="6">
        <f>O2531</f>
        <v>0.33391666451812779</v>
      </c>
      <c r="P2532" s="6">
        <f t="shared" ref="P2532:P2558" si="1290">N2532+O2532</f>
        <v>0.33409745008754427</v>
      </c>
    </row>
    <row r="2533" spans="1:16" x14ac:dyDescent="0.25">
      <c r="A2533" s="33">
        <f t="shared" si="1280"/>
        <v>0.29549739836123656</v>
      </c>
      <c r="B2533" s="24">
        <f t="shared" si="1281"/>
        <v>3.8502601638763456E-2</v>
      </c>
      <c r="C2533" s="24">
        <f t="shared" si="1282"/>
        <v>1.3856475675128745</v>
      </c>
      <c r="D2533" s="24">
        <f t="shared" si="1283"/>
        <v>5.615989683798255E-3</v>
      </c>
      <c r="E2533" s="24">
        <f t="shared" si="1284"/>
        <v>8.2000092716201761E-2</v>
      </c>
      <c r="F2533" s="6">
        <f t="shared" si="1285"/>
        <v>0.52835807298922066</v>
      </c>
      <c r="G2533" s="94">
        <f t="shared" ref="G2533:G2558" si="1291">F2533^2/2/32.2</f>
        <v>4.3348175977155684E-3</v>
      </c>
      <c r="H2533" s="6">
        <f t="shared" si="1278"/>
        <v>0.29983221595895215</v>
      </c>
      <c r="I2533" s="6">
        <f t="shared" si="1286"/>
        <v>0.23140314377465007</v>
      </c>
      <c r="J2533" s="6">
        <f t="shared" si="1287"/>
        <v>0.81789125622534986</v>
      </c>
      <c r="K2533" s="6">
        <f t="shared" si="1288"/>
        <v>0.10025794027269641</v>
      </c>
      <c r="L2533" s="94">
        <f t="shared" si="1289"/>
        <v>2.7126027551053707E-4</v>
      </c>
      <c r="M2533" s="94">
        <f t="shared" ref="M2533:M2558" si="1292">M2532</f>
        <v>1.8693705872125014E-4</v>
      </c>
      <c r="N2533" s="6">
        <f t="shared" si="1279"/>
        <v>1.6036906698112553E-4</v>
      </c>
      <c r="O2533" s="6">
        <f t="shared" ref="O2533:O2558" si="1293">O2532</f>
        <v>0.33391666451812779</v>
      </c>
      <c r="P2533" s="6">
        <f t="shared" si="1290"/>
        <v>0.33407703358510893</v>
      </c>
    </row>
    <row r="2534" spans="1:16" x14ac:dyDescent="0.25">
      <c r="A2534" s="33">
        <f t="shared" si="1280"/>
        <v>0.31261980717431492</v>
      </c>
      <c r="B2534" s="24">
        <f t="shared" si="1281"/>
        <v>2.1380192825685096E-2</v>
      </c>
      <c r="C2534" s="24">
        <f t="shared" si="1282"/>
        <v>1.0231485826386106</v>
      </c>
      <c r="D2534" s="24">
        <f t="shared" si="1283"/>
        <v>2.3621554370903391E-3</v>
      </c>
      <c r="E2534" s="24">
        <f t="shared" si="1284"/>
        <v>8.5253926962909676E-2</v>
      </c>
      <c r="F2534" s="6">
        <f t="shared" si="1285"/>
        <v>0.50819255506340277</v>
      </c>
      <c r="G2534" s="94">
        <f t="shared" si="1291"/>
        <v>4.0102433699048074E-3</v>
      </c>
      <c r="H2534" s="6">
        <f t="shared" si="1278"/>
        <v>0.31663005054421972</v>
      </c>
      <c r="I2534" s="6">
        <f t="shared" si="1286"/>
        <v>0.17086581330064798</v>
      </c>
      <c r="J2534" s="6">
        <f t="shared" si="1287"/>
        <v>0.87842858669935198</v>
      </c>
      <c r="K2534" s="6">
        <f t="shared" si="1288"/>
        <v>9.7052769290269472E-2</v>
      </c>
      <c r="L2534" s="94">
        <f t="shared" si="1289"/>
        <v>2.6205705618966615E-4</v>
      </c>
      <c r="M2534" s="94">
        <f t="shared" si="1292"/>
        <v>1.8693705872125014E-4</v>
      </c>
      <c r="N2534" s="6">
        <f t="shared" si="1279"/>
        <v>1.5714794021882069E-4</v>
      </c>
      <c r="O2534" s="6">
        <f t="shared" si="1293"/>
        <v>0.33391666451812779</v>
      </c>
      <c r="P2534" s="6">
        <f t="shared" si="1290"/>
        <v>0.33407381245834661</v>
      </c>
    </row>
    <row r="2535" spans="1:16" x14ac:dyDescent="0.25">
      <c r="A2535" s="33">
        <f t="shared" si="1280"/>
        <v>0.32134168813137837</v>
      </c>
      <c r="B2535" s="24">
        <f t="shared" si="1281"/>
        <v>1.2658311868621652E-2</v>
      </c>
      <c r="C2535" s="24">
        <f t="shared" si="1282"/>
        <v>0.7837125875450508</v>
      </c>
      <c r="D2535" s="24">
        <f t="shared" si="1283"/>
        <v>1.0848638663554114E-3</v>
      </c>
      <c r="E2535" s="24">
        <f t="shared" si="1284"/>
        <v>8.6531218533644608E-2</v>
      </c>
      <c r="F2535" s="6">
        <f t="shared" si="1285"/>
        <v>0.50069109977486603</v>
      </c>
      <c r="G2535" s="94">
        <f t="shared" si="1291"/>
        <v>3.8927263570460377E-3</v>
      </c>
      <c r="H2535" s="6">
        <f t="shared" si="1278"/>
        <v>0.32523441448842438</v>
      </c>
      <c r="I2535" s="6">
        <f t="shared" si="1286"/>
        <v>0.13088000212002349</v>
      </c>
      <c r="J2535" s="6">
        <f t="shared" si="1287"/>
        <v>0.91841439787997647</v>
      </c>
      <c r="K2535" s="6">
        <f t="shared" si="1288"/>
        <v>9.4218055306394474E-2</v>
      </c>
      <c r="L2535" s="94">
        <f t="shared" si="1289"/>
        <v>2.6463042501344796E-4</v>
      </c>
      <c r="M2535" s="94">
        <f t="shared" si="1292"/>
        <v>1.8693705872125014E-4</v>
      </c>
      <c r="N2535" s="6">
        <f t="shared" si="1279"/>
        <v>1.5804861930714432E-4</v>
      </c>
      <c r="O2535" s="6">
        <f t="shared" si="1293"/>
        <v>0.33391666451812779</v>
      </c>
      <c r="P2535" s="6">
        <f t="shared" si="1290"/>
        <v>0.33407471313743492</v>
      </c>
    </row>
    <row r="2536" spans="1:16" x14ac:dyDescent="0.25">
      <c r="A2536" s="33">
        <f t="shared" si="1280"/>
        <v>0.32576183745588361</v>
      </c>
      <c r="B2536" s="24">
        <f t="shared" si="1281"/>
        <v>8.2381625441164119E-3</v>
      </c>
      <c r="C2536" s="24">
        <f t="shared" si="1282"/>
        <v>0.6308173494060525</v>
      </c>
      <c r="D2536" s="24">
        <f t="shared" si="1283"/>
        <v>5.7189668006729102E-4</v>
      </c>
      <c r="E2536" s="24">
        <f t="shared" si="1284"/>
        <v>8.7044185719932721E-2</v>
      </c>
      <c r="F2536" s="6">
        <f t="shared" si="1285"/>
        <v>0.49774043624086051</v>
      </c>
      <c r="G2536" s="94">
        <f t="shared" si="1291"/>
        <v>3.8469804638081072E-3</v>
      </c>
      <c r="H2536" s="6">
        <f t="shared" si="1278"/>
        <v>0.32960881791969171</v>
      </c>
      <c r="I2536" s="6">
        <f t="shared" si="1286"/>
        <v>0.10534649735081077</v>
      </c>
      <c r="J2536" s="6">
        <f t="shared" si="1287"/>
        <v>0.94394790264918915</v>
      </c>
      <c r="K2536" s="6">
        <f t="shared" si="1288"/>
        <v>9.2212912890259374E-2</v>
      </c>
      <c r="L2536" s="94">
        <f t="shared" si="1289"/>
        <v>2.6912825281228835E-4</v>
      </c>
      <c r="M2536" s="94">
        <f t="shared" si="1292"/>
        <v>1.8693705872125014E-4</v>
      </c>
      <c r="N2536" s="6">
        <f t="shared" si="1279"/>
        <v>1.5962285903673847E-4</v>
      </c>
      <c r="O2536" s="6">
        <f t="shared" si="1293"/>
        <v>0.33391666451812779</v>
      </c>
      <c r="P2536" s="6">
        <f t="shared" si="1290"/>
        <v>0.33407628737716455</v>
      </c>
    </row>
    <row r="2537" spans="1:16" x14ac:dyDescent="0.25">
      <c r="A2537" s="33">
        <f t="shared" si="1280"/>
        <v>0.32799557218462005</v>
      </c>
      <c r="B2537" s="24">
        <f t="shared" si="1281"/>
        <v>6.0044278153799646E-3</v>
      </c>
      <c r="C2537" s="24">
        <f t="shared" si="1282"/>
        <v>0.53793831444636631</v>
      </c>
      <c r="D2537" s="24">
        <f t="shared" si="1283"/>
        <v>3.5658512588396376E-4</v>
      </c>
      <c r="E2537" s="24">
        <f t="shared" si="1284"/>
        <v>8.7259497274116055E-2</v>
      </c>
      <c r="F2537" s="6">
        <f t="shared" si="1285"/>
        <v>0.4965122688750751</v>
      </c>
      <c r="G2537" s="94">
        <f t="shared" si="1291"/>
        <v>3.8280191481906037E-3</v>
      </c>
      <c r="H2537" s="6">
        <f t="shared" si="1278"/>
        <v>0.33182359133281064</v>
      </c>
      <c r="I2537" s="6">
        <f t="shared" si="1286"/>
        <v>8.983569851254318E-2</v>
      </c>
      <c r="J2537" s="6">
        <f t="shared" si="1287"/>
        <v>0.95945870148745682</v>
      </c>
      <c r="K2537" s="6">
        <f t="shared" si="1288"/>
        <v>9.094659013341265E-2</v>
      </c>
      <c r="L2537" s="94">
        <f t="shared" si="1289"/>
        <v>2.7278375584156633E-4</v>
      </c>
      <c r="M2537" s="94">
        <f t="shared" si="1292"/>
        <v>1.8693705872125014E-4</v>
      </c>
      <c r="N2537" s="6">
        <f t="shared" si="1279"/>
        <v>1.6090228509698575E-4</v>
      </c>
      <c r="O2537" s="6">
        <f t="shared" si="1293"/>
        <v>0.33391666451812779</v>
      </c>
      <c r="P2537" s="6">
        <f t="shared" si="1290"/>
        <v>0.33407756680322476</v>
      </c>
    </row>
    <row r="2538" spans="1:16" x14ac:dyDescent="0.25">
      <c r="A2538" s="33">
        <f t="shared" si="1280"/>
        <v>0.32912255991982708</v>
      </c>
      <c r="B2538" s="24">
        <f t="shared" si="1281"/>
        <v>4.8774400801729345E-3</v>
      </c>
      <c r="C2538" s="24">
        <f t="shared" si="1282"/>
        <v>0.484557637988694</v>
      </c>
      <c r="D2538" s="24">
        <f t="shared" si="1283"/>
        <v>2.6132928302083792E-4</v>
      </c>
      <c r="E2538" s="24">
        <f t="shared" si="1284"/>
        <v>8.7354753116979184E-2</v>
      </c>
      <c r="F2538" s="6">
        <f t="shared" si="1285"/>
        <v>0.49597084791083468</v>
      </c>
      <c r="G2538" s="94">
        <f t="shared" si="1291"/>
        <v>3.8196751859843523E-3</v>
      </c>
      <c r="H2538" s="6">
        <f t="shared" si="1278"/>
        <v>0.33294223510581145</v>
      </c>
      <c r="I2538" s="6">
        <f t="shared" si="1286"/>
        <v>8.0921125544111905E-2</v>
      </c>
      <c r="J2538" s="6">
        <f t="shared" si="1287"/>
        <v>0.96837327445588806</v>
      </c>
      <c r="K2538" s="6">
        <f t="shared" si="1288"/>
        <v>9.0207728178023389E-2</v>
      </c>
      <c r="L2538" s="94">
        <f t="shared" si="1289"/>
        <v>2.75165019085814E-4</v>
      </c>
      <c r="M2538" s="94">
        <f t="shared" si="1292"/>
        <v>1.8693705872125014E-4</v>
      </c>
      <c r="N2538" s="6">
        <f t="shared" si="1279"/>
        <v>1.6173572723247244E-4</v>
      </c>
      <c r="O2538" s="6">
        <f t="shared" si="1293"/>
        <v>0.33391666451812779</v>
      </c>
      <c r="P2538" s="6">
        <f t="shared" si="1290"/>
        <v>0.33407840024536029</v>
      </c>
    </row>
    <row r="2539" spans="1:16" x14ac:dyDescent="0.25">
      <c r="A2539" s="33">
        <f t="shared" si="1280"/>
        <v>0.3296906424896015</v>
      </c>
      <c r="B2539" s="24">
        <f t="shared" si="1281"/>
        <v>4.3093575103985149E-3</v>
      </c>
      <c r="C2539" s="24">
        <f t="shared" si="1282"/>
        <v>0.45533534952615673</v>
      </c>
      <c r="D2539" s="24">
        <f t="shared" si="1283"/>
        <v>2.1714136986139174E-4</v>
      </c>
      <c r="E2539" s="24">
        <f t="shared" si="1284"/>
        <v>8.7398941030138622E-2</v>
      </c>
      <c r="F2539" s="6">
        <f t="shared" si="1285"/>
        <v>0.49572009067626432</v>
      </c>
      <c r="G2539" s="94">
        <f t="shared" si="1291"/>
        <v>3.8158137934795606E-3</v>
      </c>
      <c r="H2539" s="6">
        <f t="shared" si="1278"/>
        <v>0.33350645628308107</v>
      </c>
      <c r="I2539" s="6">
        <f t="shared" si="1286"/>
        <v>7.6041003370868179E-2</v>
      </c>
      <c r="J2539" s="6">
        <f t="shared" si="1287"/>
        <v>0.9732533966291318</v>
      </c>
      <c r="K2539" s="6">
        <f t="shared" si="1288"/>
        <v>8.9800807613767714E-2</v>
      </c>
      <c r="L2539" s="94">
        <f t="shared" si="1289"/>
        <v>2.765485032618411E-4</v>
      </c>
      <c r="M2539" s="94">
        <f t="shared" si="1292"/>
        <v>1.8693705872125014E-4</v>
      </c>
      <c r="N2539" s="6">
        <f t="shared" si="1279"/>
        <v>1.6221994669408195E-4</v>
      </c>
      <c r="O2539" s="6">
        <f t="shared" si="1293"/>
        <v>0.33391666451812779</v>
      </c>
      <c r="P2539" s="6">
        <f t="shared" si="1290"/>
        <v>0.33407888446482187</v>
      </c>
    </row>
    <row r="2540" spans="1:16" x14ac:dyDescent="0.25">
      <c r="A2540" s="33">
        <f t="shared" si="1280"/>
        <v>0.32997685658047193</v>
      </c>
      <c r="B2540" s="24">
        <f t="shared" si="1281"/>
        <v>4.0231434195280857E-3</v>
      </c>
      <c r="C2540" s="24">
        <f t="shared" si="1282"/>
        <v>0.43989118842157815</v>
      </c>
      <c r="D2540" s="24">
        <f t="shared" si="1283"/>
        <v>1.9592264204888014E-4</v>
      </c>
      <c r="E2540" s="24">
        <f t="shared" si="1284"/>
        <v>8.7420159757951144E-2</v>
      </c>
      <c r="F2540" s="6">
        <f t="shared" si="1285"/>
        <v>0.49559976889117052</v>
      </c>
      <c r="G2540" s="94">
        <f t="shared" si="1291"/>
        <v>3.8139616603258017E-3</v>
      </c>
      <c r="H2540" s="6">
        <f t="shared" si="1278"/>
        <v>0.33379081824079776</v>
      </c>
      <c r="I2540" s="6">
        <f t="shared" si="1286"/>
        <v>7.3461828466403561E-2</v>
      </c>
      <c r="J2540" s="6">
        <f t="shared" si="1287"/>
        <v>0.97583257153359637</v>
      </c>
      <c r="K2540" s="6">
        <f t="shared" si="1288"/>
        <v>8.9585203761505527E-2</v>
      </c>
      <c r="L2540" s="94">
        <f t="shared" si="1289"/>
        <v>2.7730139601769122E-4</v>
      </c>
      <c r="M2540" s="94">
        <f t="shared" si="1292"/>
        <v>1.8693705872125014E-4</v>
      </c>
      <c r="N2540" s="6">
        <f t="shared" si="1279"/>
        <v>1.6248345915862946E-4</v>
      </c>
      <c r="O2540" s="6">
        <f t="shared" si="1293"/>
        <v>0.33391666451812779</v>
      </c>
      <c r="P2540" s="6">
        <f t="shared" si="1290"/>
        <v>0.33407914797728644</v>
      </c>
    </row>
    <row r="2541" spans="1:16" x14ac:dyDescent="0.25">
      <c r="A2541" s="33">
        <f t="shared" si="1280"/>
        <v>0.33012102144871625</v>
      </c>
      <c r="B2541" s="24">
        <f t="shared" si="1281"/>
        <v>3.8789785512837738E-3</v>
      </c>
      <c r="C2541" s="24">
        <f t="shared" si="1282"/>
        <v>0.43190643834428855</v>
      </c>
      <c r="D2541" s="24">
        <f t="shared" si="1283"/>
        <v>1.8551075846071985E-4</v>
      </c>
      <c r="E2541" s="24">
        <f t="shared" si="1284"/>
        <v>8.7430571641539293E-2</v>
      </c>
      <c r="F2541" s="6">
        <f t="shared" si="1285"/>
        <v>0.49554074917983704</v>
      </c>
      <c r="G2541" s="94">
        <f t="shared" si="1291"/>
        <v>3.8130533244986669E-3</v>
      </c>
      <c r="H2541" s="6">
        <f t="shared" si="1278"/>
        <v>0.33393407477321491</v>
      </c>
      <c r="I2541" s="6">
        <f t="shared" si="1286"/>
        <v>7.2128375203496187E-2</v>
      </c>
      <c r="J2541" s="6">
        <f t="shared" si="1287"/>
        <v>0.97716602479650372</v>
      </c>
      <c r="K2541" s="6">
        <f t="shared" si="1288"/>
        <v>8.9473609829759312E-2</v>
      </c>
      <c r="L2541" s="94">
        <f t="shared" si="1289"/>
        <v>2.7769636816487106E-4</v>
      </c>
      <c r="M2541" s="94">
        <f t="shared" si="1292"/>
        <v>1.8693705872125014E-4</v>
      </c>
      <c r="N2541" s="6">
        <f t="shared" si="1279"/>
        <v>1.6262169941014241E-4</v>
      </c>
      <c r="O2541" s="6">
        <f t="shared" si="1293"/>
        <v>0.33391666451812779</v>
      </c>
      <c r="P2541" s="6">
        <f t="shared" si="1290"/>
        <v>0.33407928621753791</v>
      </c>
    </row>
    <row r="2542" spans="1:16" x14ac:dyDescent="0.25">
      <c r="A2542" s="33">
        <f t="shared" si="1280"/>
        <v>0.33019362717087775</v>
      </c>
      <c r="B2542" s="24">
        <f t="shared" si="1281"/>
        <v>3.8063728291222731E-3</v>
      </c>
      <c r="C2542" s="24">
        <f t="shared" si="1282"/>
        <v>0.42782955467946104</v>
      </c>
      <c r="D2542" s="24">
        <f t="shared" si="1283"/>
        <v>1.8033854396911269E-4</v>
      </c>
      <c r="E2542" s="24">
        <f t="shared" si="1284"/>
        <v>8.7435743856030909E-2</v>
      </c>
      <c r="F2542" s="6">
        <f t="shared" si="1285"/>
        <v>0.49551143573282941</v>
      </c>
      <c r="G2542" s="94">
        <f t="shared" si="1291"/>
        <v>3.8126022195964274E-3</v>
      </c>
      <c r="H2542" s="6">
        <f t="shared" si="1278"/>
        <v>0.3340062293904742</v>
      </c>
      <c r="I2542" s="6">
        <f t="shared" si="1286"/>
        <v>7.1447535631469994E-2</v>
      </c>
      <c r="J2542" s="6">
        <f t="shared" si="1287"/>
        <v>0.97784686436852997</v>
      </c>
      <c r="K2542" s="6">
        <f t="shared" si="1288"/>
        <v>8.941660196711354E-2</v>
      </c>
      <c r="L2542" s="94">
        <f t="shared" si="1289"/>
        <v>2.7789951498906644E-4</v>
      </c>
      <c r="M2542" s="94">
        <f t="shared" si="1292"/>
        <v>1.8693705872125014E-4</v>
      </c>
      <c r="N2542" s="6">
        <f t="shared" si="1279"/>
        <v>1.6269280079861081E-4</v>
      </c>
      <c r="O2542" s="6">
        <f t="shared" si="1293"/>
        <v>0.33391666451812779</v>
      </c>
      <c r="P2542" s="6">
        <f t="shared" si="1290"/>
        <v>0.33407935731892641</v>
      </c>
    </row>
    <row r="2543" spans="1:16" x14ac:dyDescent="0.25">
      <c r="A2543" s="33">
        <f t="shared" si="1280"/>
        <v>0.33023019113510388</v>
      </c>
      <c r="B2543" s="24">
        <f t="shared" si="1281"/>
        <v>3.7698088648961403E-3</v>
      </c>
      <c r="C2543" s="24">
        <f t="shared" si="1282"/>
        <v>0.42576190019819293</v>
      </c>
      <c r="D2543" s="24">
        <f t="shared" si="1283"/>
        <v>1.7775218144512511E-4</v>
      </c>
      <c r="E2543" s="24">
        <f t="shared" si="1284"/>
        <v>8.7438330218554891E-2</v>
      </c>
      <c r="F2543" s="6">
        <f t="shared" si="1285"/>
        <v>0.49549677886318905</v>
      </c>
      <c r="G2543" s="94">
        <f t="shared" si="1291"/>
        <v>3.8123766749036652E-3</v>
      </c>
      <c r="H2543" s="6">
        <f t="shared" si="1278"/>
        <v>0.33404256781000752</v>
      </c>
      <c r="I2543" s="6">
        <f t="shared" si="1286"/>
        <v>7.1102237333098228E-2</v>
      </c>
      <c r="J2543" s="6">
        <f t="shared" si="1287"/>
        <v>0.97819216266690168</v>
      </c>
      <c r="K2543" s="6">
        <f t="shared" si="1288"/>
        <v>8.9387682252704548E-2</v>
      </c>
      <c r="L2543" s="94">
        <f t="shared" si="1289"/>
        <v>2.7800292342208718E-4</v>
      </c>
      <c r="M2543" s="94">
        <f t="shared" si="1292"/>
        <v>1.8693705872125014E-4</v>
      </c>
      <c r="N2543" s="6">
        <f t="shared" si="1279"/>
        <v>1.6272899375016804E-4</v>
      </c>
      <c r="O2543" s="6">
        <f t="shared" si="1293"/>
        <v>0.33391666451812779</v>
      </c>
      <c r="P2543" s="6">
        <f t="shared" si="1290"/>
        <v>0.33407939351187799</v>
      </c>
    </row>
    <row r="2544" spans="1:16" x14ac:dyDescent="0.25">
      <c r="A2544" s="33">
        <f t="shared" si="1280"/>
        <v>0.33024860398603911</v>
      </c>
      <c r="B2544" s="24">
        <f t="shared" si="1281"/>
        <v>3.7513960139609059E-3</v>
      </c>
      <c r="C2544" s="24">
        <f t="shared" si="1282"/>
        <v>0.42471691965932523</v>
      </c>
      <c r="D2544" s="24">
        <f t="shared" si="1283"/>
        <v>1.7645442236752817E-4</v>
      </c>
      <c r="E2544" s="24">
        <f t="shared" si="1284"/>
        <v>8.7439627977632495E-2</v>
      </c>
      <c r="F2544" s="6">
        <f t="shared" si="1285"/>
        <v>0.49548942481265651</v>
      </c>
      <c r="G2544" s="94">
        <f t="shared" si="1291"/>
        <v>3.8122635108878444E-3</v>
      </c>
      <c r="H2544" s="6">
        <f t="shared" si="1278"/>
        <v>0.33406086749692698</v>
      </c>
      <c r="I2544" s="6">
        <f t="shared" si="1286"/>
        <v>7.0927725583107323E-2</v>
      </c>
      <c r="J2544" s="6">
        <f t="shared" si="1287"/>
        <v>0.97836667441689262</v>
      </c>
      <c r="K2544" s="6">
        <f t="shared" si="1288"/>
        <v>8.9373064582097081E-2</v>
      </c>
      <c r="L2544" s="94">
        <f t="shared" si="1289"/>
        <v>2.780552821642769E-4</v>
      </c>
      <c r="M2544" s="94">
        <f t="shared" si="1292"/>
        <v>1.8693705872125014E-4</v>
      </c>
      <c r="N2544" s="6">
        <f t="shared" si="1279"/>
        <v>1.6274731930993446E-4</v>
      </c>
      <c r="O2544" s="6">
        <f t="shared" si="1293"/>
        <v>0.33391666451812779</v>
      </c>
      <c r="P2544" s="6">
        <f t="shared" si="1290"/>
        <v>0.33407941183743772</v>
      </c>
    </row>
    <row r="2545" spans="1:16" x14ac:dyDescent="0.25">
      <c r="A2545" s="33">
        <f t="shared" si="1280"/>
        <v>0.33025787615629448</v>
      </c>
      <c r="B2545" s="24">
        <f t="shared" si="1281"/>
        <v>3.742123843705536E-3</v>
      </c>
      <c r="C2545" s="24">
        <f t="shared" si="1282"/>
        <v>0.424189738356894</v>
      </c>
      <c r="D2545" s="24">
        <f t="shared" si="1283"/>
        <v>1.7580209914157412E-4</v>
      </c>
      <c r="E2545" s="24">
        <f t="shared" si="1284"/>
        <v>8.7440280300858444E-2</v>
      </c>
      <c r="F2545" s="6">
        <f t="shared" si="1285"/>
        <v>0.49548572835538413</v>
      </c>
      <c r="G2545" s="94">
        <f t="shared" si="1291"/>
        <v>3.8122066304948059E-3</v>
      </c>
      <c r="H2545" s="6">
        <f t="shared" si="1278"/>
        <v>0.33407008278678929</v>
      </c>
      <c r="I2545" s="6">
        <f t="shared" si="1286"/>
        <v>7.0839686305601307E-2</v>
      </c>
      <c r="J2545" s="6">
        <f t="shared" si="1287"/>
        <v>0.97845471369439863</v>
      </c>
      <c r="K2545" s="6">
        <f t="shared" si="1288"/>
        <v>8.9365689670711443E-2</v>
      </c>
      <c r="L2545" s="94">
        <f t="shared" si="1289"/>
        <v>2.7808172117293431E-4</v>
      </c>
      <c r="M2545" s="94">
        <f>M2537</f>
        <v>1.8693705872125014E-4</v>
      </c>
      <c r="N2545" s="6">
        <f t="shared" si="1279"/>
        <v>1.6275657296296455E-4</v>
      </c>
      <c r="O2545" s="6">
        <f>O2537</f>
        <v>0.33391666451812779</v>
      </c>
      <c r="P2545" s="6">
        <f t="shared" si="1290"/>
        <v>0.33407942109109073</v>
      </c>
    </row>
    <row r="2546" spans="1:16" x14ac:dyDescent="0.25">
      <c r="A2546" s="33">
        <f t="shared" si="1280"/>
        <v>0.33026254530844523</v>
      </c>
      <c r="B2546" s="24">
        <f t="shared" si="1281"/>
        <v>3.7374546915547868E-3</v>
      </c>
      <c r="C2546" s="24">
        <f t="shared" si="1282"/>
        <v>0.42392402318623335</v>
      </c>
      <c r="D2546" s="24">
        <f t="shared" si="1283"/>
        <v>1.754739134012606E-4</v>
      </c>
      <c r="E2546" s="24">
        <f t="shared" si="1284"/>
        <v>8.744060848659875E-2</v>
      </c>
      <c r="F2546" s="6">
        <f t="shared" si="1285"/>
        <v>0.49548386867767391</v>
      </c>
      <c r="G2546" s="94">
        <f t="shared" si="1291"/>
        <v>3.8121780142825212E-3</v>
      </c>
      <c r="H2546" s="6">
        <f t="shared" si="1278"/>
        <v>0.33407472332272775</v>
      </c>
      <c r="I2546" s="6">
        <f t="shared" si="1286"/>
        <v>7.0795311872100974E-2</v>
      </c>
      <c r="J2546" s="6">
        <f t="shared" si="1287"/>
        <v>0.97849908812789899</v>
      </c>
      <c r="K2546" s="6">
        <f t="shared" si="1288"/>
        <v>8.9361972379446347E-2</v>
      </c>
      <c r="L2546" s="94">
        <f t="shared" si="1289"/>
        <v>2.7809505347028458E-4</v>
      </c>
      <c r="M2546" s="94">
        <f t="shared" si="1292"/>
        <v>1.8693705872125014E-4</v>
      </c>
      <c r="N2546" s="6">
        <f t="shared" si="1279"/>
        <v>1.6276123926703713E-4</v>
      </c>
      <c r="O2546" s="6">
        <f t="shared" si="1293"/>
        <v>0.33391666451812779</v>
      </c>
      <c r="P2546" s="6">
        <f t="shared" si="1290"/>
        <v>0.33407942575739485</v>
      </c>
    </row>
    <row r="2547" spans="1:16" x14ac:dyDescent="0.25">
      <c r="A2547" s="33">
        <f t="shared" si="1280"/>
        <v>0.33026489652577878</v>
      </c>
      <c r="B2547" s="24">
        <f t="shared" si="1281"/>
        <v>3.7351034742212352E-3</v>
      </c>
      <c r="C2547" s="24">
        <f t="shared" si="1282"/>
        <v>0.42379015644642992</v>
      </c>
      <c r="D2547" s="24">
        <f t="shared" si="1283"/>
        <v>1.7530872754546823E-4</v>
      </c>
      <c r="E2547" s="24">
        <f t="shared" si="1284"/>
        <v>8.744077367245455E-2</v>
      </c>
      <c r="F2547" s="6">
        <f t="shared" si="1285"/>
        <v>0.49548293265065307</v>
      </c>
      <c r="G2547" s="94">
        <f t="shared" si="1291"/>
        <v>3.8121636109952109E-3</v>
      </c>
      <c r="H2547" s="6">
        <f t="shared" si="1278"/>
        <v>0.33407706013677402</v>
      </c>
      <c r="I2547" s="6">
        <f t="shared" si="1286"/>
        <v>7.0772956126553807E-2</v>
      </c>
      <c r="J2547" s="6">
        <f t="shared" si="1287"/>
        <v>0.9785214438734462</v>
      </c>
      <c r="K2547" s="6">
        <f t="shared" si="1288"/>
        <v>8.9360099586906355E-2</v>
      </c>
      <c r="L2547" s="94">
        <f t="shared" si="1289"/>
        <v>2.7810177183807918E-4</v>
      </c>
      <c r="M2547" s="94">
        <f t="shared" si="1292"/>
        <v>1.8693705872125014E-4</v>
      </c>
      <c r="N2547" s="6">
        <f t="shared" si="1279"/>
        <v>1.6276359069576524E-4</v>
      </c>
      <c r="O2547" s="6">
        <f t="shared" si="1293"/>
        <v>0.33391666451812779</v>
      </c>
      <c r="P2547" s="6">
        <f t="shared" si="1290"/>
        <v>0.33407942810882357</v>
      </c>
    </row>
    <row r="2548" spans="1:16" x14ac:dyDescent="0.25">
      <c r="A2548" s="33">
        <f t="shared" si="1280"/>
        <v>0.33026608051180356</v>
      </c>
      <c r="B2548" s="24">
        <f t="shared" si="1281"/>
        <v>3.7339194881964577E-3</v>
      </c>
      <c r="C2548" s="24">
        <f t="shared" si="1282"/>
        <v>0.42372273034077201</v>
      </c>
      <c r="D2548" s="24">
        <f t="shared" si="1283"/>
        <v>1.7522556551817595E-4</v>
      </c>
      <c r="E2548" s="24">
        <f t="shared" si="1284"/>
        <v>8.7440856834481842E-2</v>
      </c>
      <c r="F2548" s="6">
        <f t="shared" si="1285"/>
        <v>0.49548246141367458</v>
      </c>
      <c r="G2548" s="94">
        <f t="shared" si="1291"/>
        <v>3.8121563597601476E-3</v>
      </c>
      <c r="H2548" s="6">
        <f t="shared" si="1278"/>
        <v>0.33407823687156368</v>
      </c>
      <c r="I2548" s="6">
        <f t="shared" si="1286"/>
        <v>7.0761695966908927E-2</v>
      </c>
      <c r="J2548" s="6">
        <f t="shared" si="1287"/>
        <v>0.97853270403309101</v>
      </c>
      <c r="K2548" s="6">
        <f t="shared" si="1288"/>
        <v>8.9359156289910632E-2</v>
      </c>
      <c r="L2548" s="94">
        <f t="shared" si="1289"/>
        <v>2.7810515615286484E-4</v>
      </c>
      <c r="M2548" s="94">
        <f t="shared" si="1292"/>
        <v>1.8693705872125014E-4</v>
      </c>
      <c r="N2548" s="6">
        <f t="shared" si="1279"/>
        <v>1.6276477520594021E-4</v>
      </c>
      <c r="O2548" s="6">
        <f t="shared" si="1293"/>
        <v>0.33391666451812779</v>
      </c>
      <c r="P2548" s="6">
        <f t="shared" si="1290"/>
        <v>0.33407942929333373</v>
      </c>
    </row>
    <row r="2549" spans="1:16" x14ac:dyDescent="0.25">
      <c r="A2549" s="33">
        <f t="shared" si="1280"/>
        <v>0.33026667672268861</v>
      </c>
      <c r="B2549" s="24">
        <f t="shared" si="1281"/>
        <v>3.7333232773114067E-3</v>
      </c>
      <c r="C2549" s="24">
        <f t="shared" si="1282"/>
        <v>0.42368877308569486</v>
      </c>
      <c r="D2549" s="24">
        <f t="shared" si="1283"/>
        <v>1.751836931796915E-4</v>
      </c>
      <c r="E2549" s="24">
        <f t="shared" si="1284"/>
        <v>8.7440898706820328E-2</v>
      </c>
      <c r="F2549" s="6">
        <f t="shared" si="1285"/>
        <v>0.4954822241447347</v>
      </c>
      <c r="G2549" s="94">
        <f t="shared" si="1291"/>
        <v>3.8121527087486506E-3</v>
      </c>
      <c r="H2549" s="6">
        <f t="shared" si="1278"/>
        <v>0.33407882943143724</v>
      </c>
      <c r="I2549" s="6">
        <f t="shared" si="1286"/>
        <v>7.0756025105311052E-2</v>
      </c>
      <c r="J2549" s="6">
        <f t="shared" si="1287"/>
        <v>0.97853837489468887</v>
      </c>
      <c r="K2549" s="6">
        <f t="shared" si="1288"/>
        <v>8.9358681223136283E-2</v>
      </c>
      <c r="L2549" s="94">
        <f t="shared" si="1289"/>
        <v>2.7810686066943445E-4</v>
      </c>
      <c r="M2549" s="94">
        <f t="shared" si="1292"/>
        <v>1.8693705872125014E-4</v>
      </c>
      <c r="N2549" s="6">
        <f t="shared" si="1279"/>
        <v>1.627653717867396E-4</v>
      </c>
      <c r="O2549" s="6">
        <f t="shared" si="1293"/>
        <v>0.33391666451812779</v>
      </c>
      <c r="P2549" s="6">
        <f t="shared" si="1290"/>
        <v>0.33407942988991451</v>
      </c>
    </row>
    <row r="2550" spans="1:16" x14ac:dyDescent="0.25">
      <c r="A2550" s="33">
        <f t="shared" si="1280"/>
        <v>0.33026697695192725</v>
      </c>
      <c r="B2550" s="24">
        <f t="shared" si="1281"/>
        <v>3.73302304807277E-3</v>
      </c>
      <c r="C2550" s="24">
        <f t="shared" si="1282"/>
        <v>0.42367167248224202</v>
      </c>
      <c r="D2550" s="24">
        <f t="shared" si="1283"/>
        <v>1.7516260910602257E-4</v>
      </c>
      <c r="E2550" s="24">
        <f t="shared" si="1284"/>
        <v>8.7440919790893995E-2</v>
      </c>
      <c r="F2550" s="6">
        <f t="shared" si="1285"/>
        <v>0.49548210467225273</v>
      </c>
      <c r="G2550" s="94">
        <f t="shared" si="1291"/>
        <v>3.8121508703485279E-3</v>
      </c>
      <c r="H2550" s="6">
        <f t="shared" si="1278"/>
        <v>0.33407912782227578</v>
      </c>
      <c r="I2550" s="6">
        <f t="shared" si="1286"/>
        <v>7.0753169304534416E-2</v>
      </c>
      <c r="J2550" s="6">
        <f t="shared" si="1287"/>
        <v>0.9785412306954655</v>
      </c>
      <c r="K2550" s="6">
        <f t="shared" si="1288"/>
        <v>8.9358441982815867E-2</v>
      </c>
      <c r="L2550" s="94">
        <f t="shared" si="1289"/>
        <v>2.78107719076269E-4</v>
      </c>
      <c r="M2550" s="94">
        <f t="shared" si="1292"/>
        <v>1.8693705872125014E-4</v>
      </c>
      <c r="N2550" s="6">
        <f t="shared" si="1279"/>
        <v>1.627656722291317E-4</v>
      </c>
      <c r="O2550" s="6">
        <f t="shared" si="1293"/>
        <v>0.33391666451812779</v>
      </c>
      <c r="P2550" s="6">
        <f t="shared" si="1290"/>
        <v>0.33407943019035691</v>
      </c>
    </row>
    <row r="2551" spans="1:16" x14ac:dyDescent="0.25">
      <c r="A2551" s="33">
        <f t="shared" si="1280"/>
        <v>0.33026712813596781</v>
      </c>
      <c r="B2551" s="24">
        <f t="shared" si="1281"/>
        <v>3.7328718640322056E-3</v>
      </c>
      <c r="C2551" s="24">
        <f t="shared" si="1282"/>
        <v>0.42366306101051521</v>
      </c>
      <c r="D2551" s="24">
        <f t="shared" si="1283"/>
        <v>1.7515199228471942E-4</v>
      </c>
      <c r="E2551" s="24">
        <f t="shared" si="1284"/>
        <v>8.7440930407715292E-2</v>
      </c>
      <c r="F2551" s="6">
        <f t="shared" si="1285"/>
        <v>0.4954820445122689</v>
      </c>
      <c r="G2551" s="94">
        <f t="shared" si="1291"/>
        <v>3.8121499446282297E-3</v>
      </c>
      <c r="H2551" s="6">
        <f t="shared" si="1278"/>
        <v>0.33407927808059606</v>
      </c>
      <c r="I2551" s="6">
        <f t="shared" si="1286"/>
        <v>7.0751731188756037E-2</v>
      </c>
      <c r="J2551" s="6">
        <f t="shared" si="1287"/>
        <v>0.97854266881124397</v>
      </c>
      <c r="K2551" s="6">
        <f t="shared" si="1288"/>
        <v>8.9358321506757127E-2</v>
      </c>
      <c r="L2551" s="94">
        <f t="shared" si="1289"/>
        <v>2.7810815135682101E-4</v>
      </c>
      <c r="M2551" s="94">
        <f t="shared" si="1292"/>
        <v>1.8693705872125014E-4</v>
      </c>
      <c r="N2551" s="6">
        <f t="shared" si="1279"/>
        <v>1.6276582352732488E-4</v>
      </c>
      <c r="O2551" s="6">
        <f t="shared" si="1293"/>
        <v>0.33391666451812779</v>
      </c>
      <c r="P2551" s="6">
        <f t="shared" si="1290"/>
        <v>0.3340794303416551</v>
      </c>
    </row>
    <row r="2552" spans="1:16" x14ac:dyDescent="0.25">
      <c r="A2552" s="33">
        <f t="shared" si="1280"/>
        <v>0.33026720426649736</v>
      </c>
      <c r="B2552" s="24">
        <f t="shared" si="1281"/>
        <v>3.7327957335026585E-3</v>
      </c>
      <c r="C2552" s="24">
        <f t="shared" si="1282"/>
        <v>0.42365872453579012</v>
      </c>
      <c r="D2552" s="24">
        <f t="shared" si="1283"/>
        <v>1.7514664613800011E-4</v>
      </c>
      <c r="E2552" s="24">
        <f t="shared" si="1284"/>
        <v>8.7440935753862012E-2</v>
      </c>
      <c r="F2552" s="6">
        <f t="shared" si="1285"/>
        <v>0.49548201421845189</v>
      </c>
      <c r="G2552" s="94">
        <f t="shared" si="1291"/>
        <v>3.8121494784778592E-3</v>
      </c>
      <c r="H2552" s="6">
        <f t="shared" si="1278"/>
        <v>0.33407935374497522</v>
      </c>
      <c r="I2552" s="6">
        <f t="shared" si="1286"/>
        <v>7.0751006997476953E-2</v>
      </c>
      <c r="J2552" s="6">
        <f t="shared" si="1287"/>
        <v>0.97854339300252302</v>
      </c>
      <c r="K2552" s="6">
        <f t="shared" si="1288"/>
        <v>8.9358260838655071E-2</v>
      </c>
      <c r="L2552" s="94">
        <f t="shared" si="1289"/>
        <v>2.7810836904179566E-4</v>
      </c>
      <c r="M2552" s="94">
        <f t="shared" si="1292"/>
        <v>1.8693705872125014E-4</v>
      </c>
      <c r="N2552" s="6">
        <f t="shared" si="1279"/>
        <v>1.62765899717066E-4</v>
      </c>
      <c r="O2552" s="6">
        <f t="shared" si="1293"/>
        <v>0.33391666451812779</v>
      </c>
      <c r="P2552" s="6">
        <f t="shared" si="1290"/>
        <v>0.33407943041784488</v>
      </c>
    </row>
    <row r="2553" spans="1:16" x14ac:dyDescent="0.25">
      <c r="A2553" s="33">
        <f t="shared" si="1280"/>
        <v>0.33026724260293217</v>
      </c>
      <c r="B2553" s="24">
        <f t="shared" si="1281"/>
        <v>3.732757397067854E-3</v>
      </c>
      <c r="C2553" s="24">
        <f t="shared" si="1282"/>
        <v>0.423656540835748</v>
      </c>
      <c r="D2553" s="24">
        <f t="shared" si="1283"/>
        <v>1.7514395404255866E-4</v>
      </c>
      <c r="E2553" s="24">
        <f t="shared" si="1284"/>
        <v>8.7440938445957461E-2</v>
      </c>
      <c r="F2553" s="6">
        <f t="shared" si="1285"/>
        <v>0.49548199896375655</v>
      </c>
      <c r="G2553" s="94">
        <f t="shared" si="1291"/>
        <v>3.8121492437440999E-3</v>
      </c>
      <c r="H2553" s="6">
        <f t="shared" si="1278"/>
        <v>0.33407939184667629</v>
      </c>
      <c r="I2553" s="6">
        <f t="shared" si="1286"/>
        <v>7.0750642319569915E-2</v>
      </c>
      <c r="J2553" s="6">
        <f t="shared" si="1287"/>
        <v>0.97854375768043</v>
      </c>
      <c r="K2553" s="6">
        <f t="shared" si="1288"/>
        <v>8.9358230288270529E-2</v>
      </c>
      <c r="L2553" s="94">
        <f t="shared" si="1289"/>
        <v>2.7810847866090936E-4</v>
      </c>
      <c r="M2553" s="94">
        <f t="shared" si="1292"/>
        <v>1.8693705872125014E-4</v>
      </c>
      <c r="N2553" s="6">
        <f t="shared" si="1279"/>
        <v>1.6276593808375579E-4</v>
      </c>
      <c r="O2553" s="6">
        <f t="shared" si="1293"/>
        <v>0.33391666451812779</v>
      </c>
      <c r="P2553" s="6">
        <f t="shared" si="1290"/>
        <v>0.33407943045621152</v>
      </c>
    </row>
    <row r="2554" spans="1:16" x14ac:dyDescent="0.25">
      <c r="A2554" s="33">
        <f t="shared" si="1280"/>
        <v>0.33026726190769978</v>
      </c>
      <c r="B2554" s="24">
        <f t="shared" si="1281"/>
        <v>3.7327380923002362E-3</v>
      </c>
      <c r="C2554" s="24">
        <f t="shared" si="1282"/>
        <v>0.42365544120342635</v>
      </c>
      <c r="D2554" s="24">
        <f t="shared" si="1283"/>
        <v>1.7514259841105913E-4</v>
      </c>
      <c r="E2554" s="24">
        <f t="shared" si="1284"/>
        <v>8.7440939801588957E-2</v>
      </c>
      <c r="F2554" s="6">
        <f t="shared" si="1285"/>
        <v>0.49548199128210302</v>
      </c>
      <c r="G2554" s="94">
        <f t="shared" si="1291"/>
        <v>3.812149125541584E-3</v>
      </c>
      <c r="H2554" s="6">
        <f t="shared" si="1278"/>
        <v>0.33407941103324135</v>
      </c>
      <c r="I2554" s="6">
        <f t="shared" si="1286"/>
        <v>7.0750458680972211E-2</v>
      </c>
      <c r="J2554" s="6">
        <f t="shared" si="1287"/>
        <v>0.97854394131902778</v>
      </c>
      <c r="K2554" s="6">
        <f t="shared" si="1288"/>
        <v>8.9358214904200414E-2</v>
      </c>
      <c r="L2554" s="94">
        <f t="shared" si="1289"/>
        <v>2.7810853386123549E-4</v>
      </c>
      <c r="M2554" s="94">
        <f t="shared" si="1292"/>
        <v>1.8693705872125014E-4</v>
      </c>
      <c r="N2554" s="6">
        <f t="shared" si="1279"/>
        <v>1.6276595740386996E-4</v>
      </c>
      <c r="O2554" s="6">
        <f t="shared" si="1293"/>
        <v>0.33391666451812779</v>
      </c>
      <c r="P2554" s="6">
        <f t="shared" si="1290"/>
        <v>0.33407943047553168</v>
      </c>
    </row>
    <row r="2555" spans="1:16" x14ac:dyDescent="0.25">
      <c r="A2555" s="33">
        <f t="shared" si="1280"/>
        <v>0.33026727162884495</v>
      </c>
      <c r="B2555" s="24">
        <f t="shared" si="1281"/>
        <v>3.7327283711550696E-3</v>
      </c>
      <c r="C2555" s="24">
        <f t="shared" si="1282"/>
        <v>0.4236548874694388</v>
      </c>
      <c r="D2555" s="24">
        <f t="shared" si="1283"/>
        <v>1.7514191576801935E-4</v>
      </c>
      <c r="E2555" s="24">
        <f t="shared" si="1284"/>
        <v>8.7440940484231996E-2</v>
      </c>
      <c r="F2555" s="6">
        <f t="shared" si="1285"/>
        <v>0.49548198741392263</v>
      </c>
      <c r="G2555" s="94">
        <f t="shared" si="1291"/>
        <v>3.812149066019419E-3</v>
      </c>
      <c r="H2555" s="6">
        <f t="shared" si="1278"/>
        <v>0.33407942069486435</v>
      </c>
      <c r="I2555" s="6">
        <f t="shared" si="1286"/>
        <v>7.075036620739629E-2</v>
      </c>
      <c r="J2555" s="6">
        <f t="shared" si="1287"/>
        <v>0.97854403379260368</v>
      </c>
      <c r="K2555" s="6">
        <f t="shared" si="1288"/>
        <v>8.9358207157353695E-2</v>
      </c>
      <c r="L2555" s="94">
        <f t="shared" si="1289"/>
        <v>2.7810856165809606E-4</v>
      </c>
      <c r="M2555" s="94">
        <f t="shared" si="1292"/>
        <v>1.8693705872125014E-4</v>
      </c>
      <c r="N2555" s="6">
        <f t="shared" si="1279"/>
        <v>1.6276596713277116E-4</v>
      </c>
      <c r="O2555" s="6">
        <f t="shared" si="1293"/>
        <v>0.33391666451812779</v>
      </c>
      <c r="P2555" s="6">
        <f t="shared" si="1290"/>
        <v>0.33407943048526056</v>
      </c>
    </row>
    <row r="2556" spans="1:16" x14ac:dyDescent="0.25">
      <c r="A2556" s="33">
        <f t="shared" si="1280"/>
        <v>0.33026727652404309</v>
      </c>
      <c r="B2556" s="24">
        <f t="shared" si="1281"/>
        <v>3.7327234759569339E-3</v>
      </c>
      <c r="C2556" s="24">
        <f t="shared" si="1282"/>
        <v>0.42365460862984072</v>
      </c>
      <c r="D2556" s="24">
        <f t="shared" si="1283"/>
        <v>1.7514157201533928E-4</v>
      </c>
      <c r="E2556" s="24">
        <f t="shared" si="1284"/>
        <v>8.7440940827984676E-2</v>
      </c>
      <c r="F2556" s="6">
        <f t="shared" si="1285"/>
        <v>0.49548198546605632</v>
      </c>
      <c r="G2556" s="94">
        <f t="shared" si="1291"/>
        <v>3.8121490360463546E-3</v>
      </c>
      <c r="H2556" s="6">
        <f t="shared" si="1278"/>
        <v>0.33407942556008946</v>
      </c>
      <c r="I2556" s="6">
        <f t="shared" si="1286"/>
        <v>7.0750319641183404E-2</v>
      </c>
      <c r="J2556" s="6">
        <f t="shared" si="1287"/>
        <v>0.97854408035881657</v>
      </c>
      <c r="K2556" s="6">
        <f t="shared" si="1288"/>
        <v>8.9358203256333091E-2</v>
      </c>
      <c r="L2556" s="94">
        <f t="shared" si="1289"/>
        <v>2.7810857565555599E-4</v>
      </c>
      <c r="M2556" s="94">
        <f t="shared" si="1292"/>
        <v>1.8693705872125014E-4</v>
      </c>
      <c r="N2556" s="6">
        <f t="shared" si="1279"/>
        <v>1.6276597203188214E-4</v>
      </c>
      <c r="O2556" s="6">
        <f t="shared" si="1293"/>
        <v>0.33391666451812779</v>
      </c>
      <c r="P2556" s="6">
        <f t="shared" si="1290"/>
        <v>0.3340794304901597</v>
      </c>
    </row>
    <row r="2557" spans="1:16" x14ac:dyDescent="0.25">
      <c r="A2557" s="33">
        <f t="shared" si="1280"/>
        <v>0.33026727898907821</v>
      </c>
      <c r="B2557" s="24">
        <f t="shared" si="1281"/>
        <v>3.7327210109218134E-3</v>
      </c>
      <c r="C2557" s="24">
        <f t="shared" si="1282"/>
        <v>0.4236544682167831</v>
      </c>
      <c r="D2557" s="24">
        <f t="shared" si="1283"/>
        <v>1.7514139891468158E-4</v>
      </c>
      <c r="E2557" s="24">
        <f t="shared" si="1284"/>
        <v>8.7440941001085334E-2</v>
      </c>
      <c r="F2557" s="6">
        <f t="shared" si="1285"/>
        <v>0.4954819844851856</v>
      </c>
      <c r="G2557" s="94">
        <f t="shared" si="1291"/>
        <v>3.8121490209530695E-3</v>
      </c>
      <c r="H2557" s="6">
        <f t="shared" si="1278"/>
        <v>0.33407942801003127</v>
      </c>
      <c r="I2557" s="6">
        <f t="shared" si="1286"/>
        <v>7.0750296192202786E-2</v>
      </c>
      <c r="J2557" s="6">
        <f t="shared" si="1287"/>
        <v>0.97854410380779722</v>
      </c>
      <c r="K2557" s="6">
        <f t="shared" si="1288"/>
        <v>8.9358201291926884E-2</v>
      </c>
      <c r="L2557" s="94">
        <f t="shared" si="1289"/>
        <v>2.7810858270414801E-4</v>
      </c>
      <c r="M2557" s="94">
        <f t="shared" si="1292"/>
        <v>1.8693705872125014E-4</v>
      </c>
      <c r="N2557" s="6">
        <f t="shared" si="1279"/>
        <v>1.6276597449888934E-4</v>
      </c>
      <c r="O2557" s="6">
        <f t="shared" si="1293"/>
        <v>0.33391666451812779</v>
      </c>
      <c r="P2557" s="6">
        <f t="shared" si="1290"/>
        <v>0.33407943049262667</v>
      </c>
    </row>
    <row r="2558" spans="1:16" x14ac:dyDescent="0.25">
      <c r="A2558" s="33">
        <f t="shared" si="1280"/>
        <v>0.33026728023037588</v>
      </c>
      <c r="B2558" s="24">
        <f t="shared" si="1281"/>
        <v>3.7327197696241377E-3</v>
      </c>
      <c r="C2558" s="24">
        <f t="shared" si="1282"/>
        <v>0.42365439751010436</v>
      </c>
      <c r="D2558" s="24">
        <f t="shared" si="1283"/>
        <v>1.7514131174781262E-4</v>
      </c>
      <c r="E2558" s="24">
        <f t="shared" si="1284"/>
        <v>8.7440941088252205E-2</v>
      </c>
      <c r="F2558" s="6">
        <f t="shared" si="1285"/>
        <v>0.49548198399125665</v>
      </c>
      <c r="G2558" s="94">
        <f t="shared" si="1291"/>
        <v>3.8121490133526687E-3</v>
      </c>
      <c r="H2558" s="6">
        <f t="shared" si="1278"/>
        <v>0.33407942924372858</v>
      </c>
      <c r="I2558" s="6">
        <f t="shared" si="1286"/>
        <v>7.0750284384187428E-2</v>
      </c>
      <c r="J2558" s="6">
        <f t="shared" si="1287"/>
        <v>0.97854411561581256</v>
      </c>
      <c r="K2558" s="6">
        <f t="shared" si="1288"/>
        <v>8.9358200302726565E-2</v>
      </c>
      <c r="L2558" s="94">
        <f t="shared" si="1289"/>
        <v>2.7810858625355162E-4</v>
      </c>
      <c r="M2558" s="94">
        <f t="shared" si="1292"/>
        <v>1.8693705872125014E-4</v>
      </c>
      <c r="N2558" s="6">
        <f t="shared" si="1279"/>
        <v>1.6276597574118061E-4</v>
      </c>
      <c r="O2558" s="6">
        <f t="shared" si="1293"/>
        <v>0.33391666451812779</v>
      </c>
      <c r="P2558" s="6">
        <f t="shared" si="1290"/>
        <v>0.33407943049386896</v>
      </c>
    </row>
    <row r="2560" spans="1:16" x14ac:dyDescent="0.25">
      <c r="A2560" s="11" t="s">
        <v>75</v>
      </c>
      <c r="B2560" s="11"/>
      <c r="C2560" s="11"/>
      <c r="D2560" s="11"/>
      <c r="E2560" s="11"/>
      <c r="F2560">
        <f>F2527+1</f>
        <v>78</v>
      </c>
      <c r="G2560" t="s">
        <v>76</v>
      </c>
      <c r="H2560">
        <f>D$18/100</f>
        <v>0.7</v>
      </c>
      <c r="K2560" t="s">
        <v>15</v>
      </c>
    </row>
    <row r="2561" spans="1:16" x14ac:dyDescent="0.25">
      <c r="A2561" s="4" t="s">
        <v>82</v>
      </c>
      <c r="B2561" s="4" t="s">
        <v>185</v>
      </c>
      <c r="C2561" s="4" t="s">
        <v>186</v>
      </c>
      <c r="D2561" s="4" t="s">
        <v>187</v>
      </c>
      <c r="E2561" s="4" t="s">
        <v>188</v>
      </c>
      <c r="F2561" s="4" t="s">
        <v>79</v>
      </c>
      <c r="G2561" s="4" t="s">
        <v>81</v>
      </c>
      <c r="H2561" s="4" t="s">
        <v>84</v>
      </c>
      <c r="I2561" s="4" t="s">
        <v>60</v>
      </c>
      <c r="J2561" s="4" t="s">
        <v>190</v>
      </c>
      <c r="K2561" s="4" t="s">
        <v>86</v>
      </c>
      <c r="L2561" s="4" t="s">
        <v>88</v>
      </c>
      <c r="M2561" s="4" t="s">
        <v>88</v>
      </c>
      <c r="N2561" s="4" t="s">
        <v>90</v>
      </c>
      <c r="O2561" s="4" t="s">
        <v>92</v>
      </c>
      <c r="P2561" s="4" t="s">
        <v>92</v>
      </c>
    </row>
    <row r="2562" spans="1:16" x14ac:dyDescent="0.25">
      <c r="A2562" s="4" t="s">
        <v>77</v>
      </c>
      <c r="B2562" s="4" t="s">
        <v>10</v>
      </c>
      <c r="C2562" s="4" t="s">
        <v>57</v>
      </c>
      <c r="D2562" s="4" t="s">
        <v>59</v>
      </c>
      <c r="E2562" s="4" t="s">
        <v>189</v>
      </c>
      <c r="F2562" s="4" t="s">
        <v>78</v>
      </c>
      <c r="G2562" s="4" t="s">
        <v>80</v>
      </c>
      <c r="H2562" s="4" t="s">
        <v>83</v>
      </c>
      <c r="I2562" s="4" t="s">
        <v>61</v>
      </c>
      <c r="J2562" s="4" t="s">
        <v>191</v>
      </c>
      <c r="K2562" s="4" t="s">
        <v>85</v>
      </c>
      <c r="L2562" s="4" t="s">
        <v>87</v>
      </c>
      <c r="M2562" s="4" t="s">
        <v>28</v>
      </c>
      <c r="N2562" s="4" t="s">
        <v>89</v>
      </c>
      <c r="O2562" s="4" t="s">
        <v>32</v>
      </c>
      <c r="P2562" s="4" t="s">
        <v>91</v>
      </c>
    </row>
    <row r="2563" spans="1:16" x14ac:dyDescent="0.25">
      <c r="A2563" s="4" t="s">
        <v>0</v>
      </c>
      <c r="B2563" s="4" t="s">
        <v>0</v>
      </c>
      <c r="C2563" s="4" t="s">
        <v>97</v>
      </c>
      <c r="D2563" s="4" t="s">
        <v>17</v>
      </c>
      <c r="E2563" s="4" t="s">
        <v>17</v>
      </c>
      <c r="F2563" s="4" t="s">
        <v>22</v>
      </c>
      <c r="G2563" s="4" t="s">
        <v>0</v>
      </c>
      <c r="H2563" s="4" t="s">
        <v>0</v>
      </c>
      <c r="I2563" s="4" t="s">
        <v>0</v>
      </c>
      <c r="J2563" s="4" t="s">
        <v>0</v>
      </c>
      <c r="K2563" s="4" t="s">
        <v>0</v>
      </c>
      <c r="L2563" s="4" t="s">
        <v>20</v>
      </c>
      <c r="M2563" s="4" t="s">
        <v>20</v>
      </c>
      <c r="N2563" s="4" t="s">
        <v>0</v>
      </c>
      <c r="O2563" s="4" t="s">
        <v>0</v>
      </c>
      <c r="P2563" s="4" t="s">
        <v>0</v>
      </c>
    </row>
    <row r="2564" spans="1:16" x14ac:dyDescent="0.25">
      <c r="A2564" s="24">
        <v>0.2</v>
      </c>
      <c r="B2564" s="24">
        <f>IF(A2564&lt;0.167,A2564,2*0.167-A2564)</f>
        <v>0.13400000000000001</v>
      </c>
      <c r="C2564" s="24">
        <f>2*ACOS((0.167-B2564)/0.167)</f>
        <v>2.7437647987045688</v>
      </c>
      <c r="D2564" s="24">
        <f>0.167^2*(C2564-SIN(C2564))/2</f>
        <v>3.2858095406100046E-2</v>
      </c>
      <c r="E2564" s="24">
        <f>IF(A2564&lt;0.167,D2564,3.1416*(0.167)^2-D2564)</f>
        <v>5.4757986993899971E-2</v>
      </c>
      <c r="F2564" s="6">
        <f>$D$19/E2564</f>
        <v>0.7912162837048089</v>
      </c>
      <c r="G2564" s="94">
        <f>F2564^2/(2*32.2)</f>
        <v>9.7208572608641092E-3</v>
      </c>
      <c r="H2564" s="6">
        <f t="shared" ref="H2564:H2591" si="1294">A2564+G2564</f>
        <v>0.20972085726086412</v>
      </c>
      <c r="I2564" s="6">
        <f>0.167*C2564</f>
        <v>0.45820872138366303</v>
      </c>
      <c r="J2564" s="6">
        <f>IF(A2564&lt;0.167,I2564,(2*3.1416*0.167-I2564))</f>
        <v>0.59108567861633698</v>
      </c>
      <c r="K2564" s="6">
        <f>E2564/J2564</f>
        <v>9.2639678095537803E-2</v>
      </c>
      <c r="L2564" s="94">
        <f>($D$21^2)*(F2564^2)/(($D$20^2)*(K2564^1.333))</f>
        <v>6.7588190163551704E-4</v>
      </c>
      <c r="M2564" s="94">
        <f>D2547</f>
        <v>1.7530872754546823E-4</v>
      </c>
      <c r="N2564" s="6">
        <f t="shared" ref="N2564:N2591" si="1295">((M2564+L2564)/2)*D$30</f>
        <v>2.9791672021334481E-4</v>
      </c>
      <c r="O2564" s="6">
        <f>H2558</f>
        <v>0.33407942924372858</v>
      </c>
      <c r="P2564" s="6">
        <f>N2564+O2564</f>
        <v>0.33437734596394192</v>
      </c>
    </row>
    <row r="2565" spans="1:16" x14ac:dyDescent="0.25">
      <c r="A2565" s="33">
        <f t="shared" ref="A2565:A2591" si="1296">A2564+(P2564-H2564)/2</f>
        <v>0.2623282443515389</v>
      </c>
      <c r="B2565" s="24">
        <f t="shared" ref="B2565:B2591" si="1297">IF(A2565&lt;0.167,A2565,2*0.167-A2565)</f>
        <v>7.1671755648461122E-2</v>
      </c>
      <c r="C2565" s="24">
        <f t="shared" ref="C2565:C2591" si="1298">2*ACOS((0.167-B2565)/0.167)</f>
        <v>1.9265652297236235</v>
      </c>
      <c r="D2565" s="24">
        <f t="shared" ref="D2565:D2591" si="1299">0.167^2*(C2565-SIN(C2565))/2</f>
        <v>1.379370809960942E-2</v>
      </c>
      <c r="E2565" s="24">
        <f t="shared" ref="E2565:E2591" si="1300">IF(A2565&lt;0.167,D2565,3.1416*(0.167)^2-D2565)</f>
        <v>7.3822374300390597E-2</v>
      </c>
      <c r="F2565" s="6">
        <f t="shared" ref="F2565:F2591" si="1301">$D$19/E2565</f>
        <v>0.58688725990001867</v>
      </c>
      <c r="G2565" s="94">
        <f>F2565^2/2/32.2</f>
        <v>5.3483952769091932E-3</v>
      </c>
      <c r="H2565" s="6">
        <f t="shared" si="1294"/>
        <v>0.26767663962844807</v>
      </c>
      <c r="I2565" s="6">
        <f t="shared" ref="I2565:I2591" si="1302">0.167*C2565</f>
        <v>0.32173639336384513</v>
      </c>
      <c r="J2565" s="6">
        <f t="shared" ref="J2565:J2591" si="1303">IF(A2565&lt;0.167,I2565,(2*3.1416*0.167-I2565))</f>
        <v>0.72755800663615489</v>
      </c>
      <c r="K2565" s="6">
        <f t="shared" ref="K2565:K2591" si="1304">E2565/J2565</f>
        <v>0.10146596371292288</v>
      </c>
      <c r="L2565" s="94">
        <f t="shared" ref="L2565:L2591" si="1305">($D$21^2)*(F2565^2)/(($D$20^2)*(K2565^1.333))</f>
        <v>3.2938599212862282E-4</v>
      </c>
      <c r="M2565" s="94">
        <f>M2564</f>
        <v>1.7530872754546823E-4</v>
      </c>
      <c r="N2565" s="6">
        <f t="shared" si="1295"/>
        <v>1.7664315188593185E-4</v>
      </c>
      <c r="O2565" s="6">
        <f>O2564</f>
        <v>0.33407942924372858</v>
      </c>
      <c r="P2565" s="6">
        <f t="shared" ref="P2565:P2591" si="1306">N2565+O2565</f>
        <v>0.3342560723956145</v>
      </c>
    </row>
    <row r="2566" spans="1:16" x14ac:dyDescent="0.25">
      <c r="A2566" s="33">
        <f t="shared" si="1296"/>
        <v>0.29561796073512214</v>
      </c>
      <c r="B2566" s="24">
        <f t="shared" si="1297"/>
        <v>3.8382039264877876E-2</v>
      </c>
      <c r="C2566" s="24">
        <f t="shared" si="1298"/>
        <v>1.3833854456917314</v>
      </c>
      <c r="D2566" s="24">
        <f t="shared" si="1299"/>
        <v>5.590287640495197E-3</v>
      </c>
      <c r="E2566" s="24">
        <f t="shared" si="1300"/>
        <v>8.2025794759504819E-2</v>
      </c>
      <c r="F2566" s="6">
        <f t="shared" si="1301"/>
        <v>0.52819251675034118</v>
      </c>
      <c r="G2566" s="94">
        <f t="shared" ref="G2566:G2591" si="1307">F2566^2/2/32.2</f>
        <v>4.332101471289743E-3</v>
      </c>
      <c r="H2566" s="6">
        <f t="shared" si="1294"/>
        <v>0.2999500622064119</v>
      </c>
      <c r="I2566" s="6">
        <f t="shared" si="1302"/>
        <v>0.23102536943051916</v>
      </c>
      <c r="J2566" s="6">
        <f t="shared" si="1303"/>
        <v>0.81826903056948086</v>
      </c>
      <c r="K2566" s="6">
        <f t="shared" si="1304"/>
        <v>0.10024306394978472</v>
      </c>
      <c r="L2566" s="94">
        <f t="shared" si="1305"/>
        <v>2.7114393677985465E-4</v>
      </c>
      <c r="M2566" s="94">
        <f t="shared" ref="M2566:M2591" si="1308">M2565</f>
        <v>1.7530872754546823E-4</v>
      </c>
      <c r="N2566" s="6">
        <f t="shared" si="1295"/>
        <v>1.5625843251386302E-4</v>
      </c>
      <c r="O2566" s="6">
        <f t="shared" ref="O2566:O2591" si="1309">O2565</f>
        <v>0.33407942924372858</v>
      </c>
      <c r="P2566" s="6">
        <f t="shared" si="1306"/>
        <v>0.33423568767624245</v>
      </c>
    </row>
    <row r="2567" spans="1:16" x14ac:dyDescent="0.25">
      <c r="A2567" s="33">
        <f t="shared" si="1296"/>
        <v>0.31276077347003739</v>
      </c>
      <c r="B2567" s="24">
        <f t="shared" si="1297"/>
        <v>2.1239226529962629E-2</v>
      </c>
      <c r="C2567" s="24">
        <f t="shared" si="1298"/>
        <v>1.0196947611389406</v>
      </c>
      <c r="D2567" s="24">
        <f t="shared" si="1299"/>
        <v>2.3391414946932229E-3</v>
      </c>
      <c r="E2567" s="24">
        <f t="shared" si="1300"/>
        <v>8.5276940905306797E-2</v>
      </c>
      <c r="F2567" s="6">
        <f t="shared" si="1301"/>
        <v>0.508055407622785</v>
      </c>
      <c r="G2567" s="94">
        <f t="shared" si="1307"/>
        <v>4.0080791492974254E-3</v>
      </c>
      <c r="H2567" s="6">
        <f t="shared" si="1294"/>
        <v>0.3167688526193348</v>
      </c>
      <c r="I2567" s="6">
        <f t="shared" si="1302"/>
        <v>0.17028902511020311</v>
      </c>
      <c r="J2567" s="6">
        <f t="shared" si="1303"/>
        <v>0.8790053748897968</v>
      </c>
      <c r="K2567" s="6">
        <f t="shared" si="1304"/>
        <v>9.701526673371956E-2</v>
      </c>
      <c r="L2567" s="94">
        <f t="shared" si="1305"/>
        <v>2.6205060198815269E-4</v>
      </c>
      <c r="M2567" s="94">
        <f t="shared" si="1308"/>
        <v>1.7530872754546823E-4</v>
      </c>
      <c r="N2567" s="6">
        <f t="shared" si="1295"/>
        <v>1.5307576533676729E-4</v>
      </c>
      <c r="O2567" s="6">
        <f t="shared" si="1309"/>
        <v>0.33407942924372858</v>
      </c>
      <c r="P2567" s="6">
        <f t="shared" si="1306"/>
        <v>0.33423250500906532</v>
      </c>
    </row>
    <row r="2568" spans="1:16" x14ac:dyDescent="0.25">
      <c r="A2568" s="33">
        <f t="shared" si="1296"/>
        <v>0.32149259966490262</v>
      </c>
      <c r="B2568" s="24">
        <f t="shared" si="1297"/>
        <v>1.2507400335097396E-2</v>
      </c>
      <c r="C2568" s="24">
        <f t="shared" si="1298"/>
        <v>0.77896656061254665</v>
      </c>
      <c r="D2568" s="24">
        <f t="shared" si="1299"/>
        <v>1.0656694080982076E-3</v>
      </c>
      <c r="E2568" s="24">
        <f t="shared" si="1300"/>
        <v>8.6550412991901804E-2</v>
      </c>
      <c r="F2568" s="6">
        <f t="shared" si="1301"/>
        <v>0.50058006050789827</v>
      </c>
      <c r="G2568" s="94">
        <f t="shared" si="1307"/>
        <v>3.8909999530759485E-3</v>
      </c>
      <c r="H2568" s="6">
        <f t="shared" si="1294"/>
        <v>0.32538359961797858</v>
      </c>
      <c r="I2568" s="6">
        <f t="shared" si="1302"/>
        <v>0.13008741562229531</v>
      </c>
      <c r="J2568" s="6">
        <f t="shared" si="1303"/>
        <v>0.91920698437770465</v>
      </c>
      <c r="K2568" s="6">
        <f t="shared" si="1304"/>
        <v>9.4157697300892143E-2</v>
      </c>
      <c r="L2568" s="94">
        <f t="shared" si="1305"/>
        <v>2.647391118320697E-4</v>
      </c>
      <c r="M2568" s="94">
        <f t="shared" si="1308"/>
        <v>1.7530872754546823E-4</v>
      </c>
      <c r="N2568" s="6">
        <f t="shared" si="1295"/>
        <v>1.5401674378213827E-4</v>
      </c>
      <c r="O2568" s="6">
        <f t="shared" si="1309"/>
        <v>0.33407942924372858</v>
      </c>
      <c r="P2568" s="6">
        <f t="shared" si="1306"/>
        <v>0.3342334459875107</v>
      </c>
    </row>
    <row r="2569" spans="1:16" x14ac:dyDescent="0.25">
      <c r="A2569" s="33">
        <f t="shared" si="1296"/>
        <v>0.32591752284966868</v>
      </c>
      <c r="B2569" s="24">
        <f t="shared" si="1297"/>
        <v>8.0824771503313353E-3</v>
      </c>
      <c r="C2569" s="24">
        <f t="shared" si="1298"/>
        <v>0.62477887611479943</v>
      </c>
      <c r="D2569" s="24">
        <f t="shared" si="1299"/>
        <v>5.5584088888808395E-4</v>
      </c>
      <c r="E2569" s="24">
        <f t="shared" si="1300"/>
        <v>8.7060241511111927E-2</v>
      </c>
      <c r="F2569" s="6">
        <f t="shared" si="1301"/>
        <v>0.49764864214097038</v>
      </c>
      <c r="G2569" s="94">
        <f t="shared" si="1307"/>
        <v>3.8455616618750244E-3</v>
      </c>
      <c r="H2569" s="6">
        <f t="shared" si="1294"/>
        <v>0.32976308451154368</v>
      </c>
      <c r="I2569" s="6">
        <f t="shared" si="1302"/>
        <v>0.10433807231117151</v>
      </c>
      <c r="J2569" s="6">
        <f t="shared" si="1303"/>
        <v>0.94495632768882842</v>
      </c>
      <c r="K2569" s="6">
        <f t="shared" si="1304"/>
        <v>9.2131497467235993E-2</v>
      </c>
      <c r="L2569" s="94">
        <f t="shared" si="1305"/>
        <v>2.6934594649773597E-4</v>
      </c>
      <c r="M2569" s="94">
        <f t="shared" si="1308"/>
        <v>1.7530872754546823E-4</v>
      </c>
      <c r="N2569" s="6">
        <f t="shared" si="1295"/>
        <v>1.5562913591512148E-4</v>
      </c>
      <c r="O2569" s="6">
        <f t="shared" si="1309"/>
        <v>0.33407942924372858</v>
      </c>
      <c r="P2569" s="6">
        <f t="shared" si="1306"/>
        <v>0.33423505837964368</v>
      </c>
    </row>
    <row r="2570" spans="1:16" x14ac:dyDescent="0.25">
      <c r="A2570" s="33">
        <f t="shared" si="1296"/>
        <v>0.32815350978371871</v>
      </c>
      <c r="B2570" s="24">
        <f t="shared" si="1297"/>
        <v>5.8464902162813082E-3</v>
      </c>
      <c r="C2570" s="24">
        <f t="shared" si="1298"/>
        <v>0.53077394797525734</v>
      </c>
      <c r="D2570" s="24">
        <f t="shared" si="1299"/>
        <v>3.4265806544012253E-4</v>
      </c>
      <c r="E2570" s="24">
        <f t="shared" si="1300"/>
        <v>8.7273424334559896E-2</v>
      </c>
      <c r="F2570" s="6">
        <f t="shared" si="1301"/>
        <v>0.49643303563273983</v>
      </c>
      <c r="G2570" s="94">
        <f t="shared" si="1307"/>
        <v>3.8267974979431228E-3</v>
      </c>
      <c r="H2570" s="6">
        <f t="shared" si="1294"/>
        <v>0.33198030728166184</v>
      </c>
      <c r="I2570" s="6">
        <f t="shared" si="1302"/>
        <v>8.8639249311867979E-2</v>
      </c>
      <c r="J2570" s="6">
        <f t="shared" si="1303"/>
        <v>0.96065515068813201</v>
      </c>
      <c r="K2570" s="6">
        <f t="shared" si="1304"/>
        <v>9.0847818045887332E-2</v>
      </c>
      <c r="L2570" s="94">
        <f t="shared" si="1305"/>
        <v>2.7309198452854977E-4</v>
      </c>
      <c r="M2570" s="94">
        <f t="shared" si="1308"/>
        <v>1.7530872754546823E-4</v>
      </c>
      <c r="N2570" s="6">
        <f t="shared" si="1295"/>
        <v>1.5694024922590627E-4</v>
      </c>
      <c r="O2570" s="6">
        <f t="shared" si="1309"/>
        <v>0.33407942924372858</v>
      </c>
      <c r="P2570" s="6">
        <f t="shared" si="1306"/>
        <v>0.33423636949295449</v>
      </c>
    </row>
    <row r="2571" spans="1:16" x14ac:dyDescent="0.25">
      <c r="A2571" s="33">
        <f t="shared" si="1296"/>
        <v>0.32928154088936501</v>
      </c>
      <c r="B2571" s="24">
        <f t="shared" si="1297"/>
        <v>4.7184591106350093E-3</v>
      </c>
      <c r="C2571" s="24">
        <f t="shared" si="1298"/>
        <v>0.47655688630984994</v>
      </c>
      <c r="D2571" s="24">
        <f t="shared" si="1299"/>
        <v>2.4869271527219429E-4</v>
      </c>
      <c r="E2571" s="24">
        <f t="shared" si="1300"/>
        <v>8.736738968472782E-2</v>
      </c>
      <c r="F2571" s="6">
        <f t="shared" si="1301"/>
        <v>0.49589911211509224</v>
      </c>
      <c r="G2571" s="94">
        <f t="shared" si="1307"/>
        <v>3.8185703322443604E-3</v>
      </c>
      <c r="H2571" s="6">
        <f t="shared" si="1294"/>
        <v>0.33310011122160937</v>
      </c>
      <c r="I2571" s="6">
        <f t="shared" si="1302"/>
        <v>7.9585000013744939E-2</v>
      </c>
      <c r="J2571" s="6">
        <f t="shared" si="1303"/>
        <v>0.96970939998625505</v>
      </c>
      <c r="K2571" s="6">
        <f t="shared" si="1304"/>
        <v>9.0096465689583072E-2</v>
      </c>
      <c r="L2571" s="94">
        <f t="shared" si="1305"/>
        <v>2.7553835348102161E-4</v>
      </c>
      <c r="M2571" s="94">
        <f t="shared" si="1308"/>
        <v>1.7530872754546823E-4</v>
      </c>
      <c r="N2571" s="6">
        <f t="shared" si="1295"/>
        <v>1.5779647835927144E-4</v>
      </c>
      <c r="O2571" s="6">
        <f t="shared" si="1309"/>
        <v>0.33407942924372858</v>
      </c>
      <c r="P2571" s="6">
        <f t="shared" si="1306"/>
        <v>0.33423722572208786</v>
      </c>
    </row>
    <row r="2572" spans="1:16" x14ac:dyDescent="0.25">
      <c r="A2572" s="33">
        <f t="shared" si="1296"/>
        <v>0.32985009813960425</v>
      </c>
      <c r="B2572" s="24">
        <f t="shared" si="1297"/>
        <v>4.149901860395766E-3</v>
      </c>
      <c r="C2572" s="24">
        <f t="shared" si="1298"/>
        <v>0.44679585727120452</v>
      </c>
      <c r="D2572" s="24">
        <f t="shared" si="1299"/>
        <v>2.0523113568761035E-4</v>
      </c>
      <c r="E2572" s="24">
        <f t="shared" si="1300"/>
        <v>8.7410851264312403E-2</v>
      </c>
      <c r="F2572" s="6">
        <f t="shared" si="1301"/>
        <v>0.49565254594607117</v>
      </c>
      <c r="G2572" s="94">
        <f t="shared" si="1307"/>
        <v>3.8147740109133878E-3</v>
      </c>
      <c r="H2572" s="6">
        <f t="shared" si="1294"/>
        <v>0.33366487215051766</v>
      </c>
      <c r="I2572" s="6">
        <f t="shared" si="1302"/>
        <v>7.4614908164291158E-2</v>
      </c>
      <c r="J2572" s="6">
        <f t="shared" si="1303"/>
        <v>0.97467949183570879</v>
      </c>
      <c r="K2572" s="6">
        <f t="shared" si="1304"/>
        <v>8.9681635857222192E-2</v>
      </c>
      <c r="L2572" s="94">
        <f t="shared" si="1305"/>
        <v>2.7696297977962772E-4</v>
      </c>
      <c r="M2572" s="94">
        <f t="shared" si="1308"/>
        <v>1.7530872754546823E-4</v>
      </c>
      <c r="N2572" s="6">
        <f t="shared" si="1295"/>
        <v>1.5829509756378355E-4</v>
      </c>
      <c r="O2572" s="6">
        <f t="shared" si="1309"/>
        <v>0.33407942924372858</v>
      </c>
      <c r="P2572" s="6">
        <f t="shared" si="1306"/>
        <v>0.33423772434129234</v>
      </c>
    </row>
    <row r="2573" spans="1:16" x14ac:dyDescent="0.25">
      <c r="A2573" s="33">
        <f t="shared" si="1296"/>
        <v>0.33013652423499162</v>
      </c>
      <c r="B2573" s="24">
        <f t="shared" si="1297"/>
        <v>3.8634757650083951E-3</v>
      </c>
      <c r="C2573" s="24">
        <f t="shared" si="1298"/>
        <v>0.4310391291411988</v>
      </c>
      <c r="D2573" s="24">
        <f t="shared" si="1299"/>
        <v>1.8440233502940392E-4</v>
      </c>
      <c r="E2573" s="24">
        <f t="shared" si="1300"/>
        <v>8.743168006497061E-2</v>
      </c>
      <c r="F2573" s="6">
        <f t="shared" si="1301"/>
        <v>0.49553446691490566</v>
      </c>
      <c r="G2573" s="94">
        <f t="shared" si="1307"/>
        <v>3.8129566444198714E-3</v>
      </c>
      <c r="H2573" s="6">
        <f t="shared" si="1294"/>
        <v>0.33394948087941151</v>
      </c>
      <c r="I2573" s="6">
        <f t="shared" si="1302"/>
        <v>7.1983534566580201E-2</v>
      </c>
      <c r="J2573" s="6">
        <f t="shared" si="1303"/>
        <v>0.97731086543341972</v>
      </c>
      <c r="K2573" s="6">
        <f t="shared" si="1304"/>
        <v>8.9461483707332201E-2</v>
      </c>
      <c r="L2573" s="94">
        <f t="shared" si="1305"/>
        <v>2.7773950188912422E-4</v>
      </c>
      <c r="M2573" s="94">
        <f t="shared" si="1308"/>
        <v>1.7530872754546823E-4</v>
      </c>
      <c r="N2573" s="6">
        <f t="shared" si="1295"/>
        <v>1.5856688030210734E-4</v>
      </c>
      <c r="O2573" s="6">
        <f t="shared" si="1309"/>
        <v>0.33407942924372858</v>
      </c>
      <c r="P2573" s="6">
        <f t="shared" si="1306"/>
        <v>0.33423799612403066</v>
      </c>
    </row>
    <row r="2574" spans="1:16" x14ac:dyDescent="0.25">
      <c r="A2574" s="33">
        <f t="shared" si="1296"/>
        <v>0.3302807818573012</v>
      </c>
      <c r="B2574" s="24">
        <f t="shared" si="1297"/>
        <v>3.7192181426988213E-3</v>
      </c>
      <c r="C2574" s="24">
        <f t="shared" si="1298"/>
        <v>0.42288463023095257</v>
      </c>
      <c r="D2574" s="24">
        <f t="shared" si="1299"/>
        <v>1.7419404374452414E-4</v>
      </c>
      <c r="E2574" s="24">
        <f t="shared" si="1300"/>
        <v>8.7441888356255493E-2</v>
      </c>
      <c r="F2574" s="6">
        <f t="shared" si="1301"/>
        <v>0.49547661637810847</v>
      </c>
      <c r="G2574" s="94">
        <f t="shared" si="1307"/>
        <v>3.8120664189052679E-3</v>
      </c>
      <c r="H2574" s="6">
        <f t="shared" si="1294"/>
        <v>0.33409284827620644</v>
      </c>
      <c r="I2574" s="6">
        <f t="shared" si="1302"/>
        <v>7.0621733248569088E-2</v>
      </c>
      <c r="J2574" s="6">
        <f t="shared" si="1303"/>
        <v>0.97867266675143083</v>
      </c>
      <c r="K2574" s="6">
        <f t="shared" si="1304"/>
        <v>8.9347430787565366E-2</v>
      </c>
      <c r="L2574" s="94">
        <f t="shared" si="1305"/>
        <v>2.7814724532809618E-4</v>
      </c>
      <c r="M2574" s="94">
        <f t="shared" si="1308"/>
        <v>1.7530872754546823E-4</v>
      </c>
      <c r="N2574" s="6">
        <f t="shared" si="1295"/>
        <v>1.5870959050574753E-4</v>
      </c>
      <c r="O2574" s="6">
        <f t="shared" si="1309"/>
        <v>0.33407942924372858</v>
      </c>
      <c r="P2574" s="6">
        <f t="shared" si="1306"/>
        <v>0.33423813883423431</v>
      </c>
    </row>
    <row r="2575" spans="1:16" x14ac:dyDescent="0.25">
      <c r="A2575" s="33">
        <f t="shared" si="1296"/>
        <v>0.3303534271363151</v>
      </c>
      <c r="B2575" s="24">
        <f t="shared" si="1297"/>
        <v>3.646572863684916E-3</v>
      </c>
      <c r="C2575" s="24">
        <f t="shared" si="1298"/>
        <v>0.41871898381263106</v>
      </c>
      <c r="D2575" s="24">
        <f t="shared" si="1299"/>
        <v>1.6912651965490862E-4</v>
      </c>
      <c r="E2575" s="24">
        <f t="shared" si="1300"/>
        <v>8.7446955880345109E-2</v>
      </c>
      <c r="F2575" s="6">
        <f t="shared" si="1301"/>
        <v>0.49544790366119273</v>
      </c>
      <c r="G2575" s="94">
        <f t="shared" si="1307"/>
        <v>3.8116246155632063E-3</v>
      </c>
      <c r="H2575" s="6">
        <f t="shared" si="1294"/>
        <v>0.33416505175187833</v>
      </c>
      <c r="I2575" s="6">
        <f t="shared" si="1302"/>
        <v>6.9926070296709386E-2</v>
      </c>
      <c r="J2575" s="6">
        <f t="shared" si="1303"/>
        <v>0.97936832970329057</v>
      </c>
      <c r="K2575" s="6">
        <f t="shared" si="1304"/>
        <v>8.9289139977436316E-2</v>
      </c>
      <c r="L2575" s="94">
        <f t="shared" si="1305"/>
        <v>2.7835705813039228E-4</v>
      </c>
      <c r="M2575" s="94">
        <f t="shared" si="1308"/>
        <v>1.7530872754546823E-4</v>
      </c>
      <c r="N2575" s="6">
        <f t="shared" si="1295"/>
        <v>1.5878302498655117E-4</v>
      </c>
      <c r="O2575" s="6">
        <f t="shared" si="1309"/>
        <v>0.33407942924372858</v>
      </c>
      <c r="P2575" s="6">
        <f t="shared" si="1306"/>
        <v>0.33423821226871514</v>
      </c>
    </row>
    <row r="2576" spans="1:16" x14ac:dyDescent="0.25">
      <c r="A2576" s="33">
        <f t="shared" si="1296"/>
        <v>0.33039000739473351</v>
      </c>
      <c r="B2576" s="24">
        <f t="shared" si="1297"/>
        <v>3.6099926052665099E-3</v>
      </c>
      <c r="C2576" s="24">
        <f t="shared" si="1298"/>
        <v>0.41660585416664819</v>
      </c>
      <c r="D2576" s="24">
        <f t="shared" si="1299"/>
        <v>1.6659355991858357E-4</v>
      </c>
      <c r="E2576" s="24">
        <f t="shared" si="1300"/>
        <v>8.7449488840081427E-2</v>
      </c>
      <c r="F2576" s="6">
        <f t="shared" si="1301"/>
        <v>0.49543355309599146</v>
      </c>
      <c r="G2576" s="94">
        <f t="shared" si="1307"/>
        <v>3.8114038126291707E-3</v>
      </c>
      <c r="H2576" s="6">
        <f t="shared" si="1294"/>
        <v>0.33420141120736269</v>
      </c>
      <c r="I2576" s="6">
        <f t="shared" si="1302"/>
        <v>6.957317764583025E-2</v>
      </c>
      <c r="J2576" s="6">
        <f t="shared" si="1303"/>
        <v>0.9797212223541697</v>
      </c>
      <c r="K2576" s="6">
        <f t="shared" si="1304"/>
        <v>8.9259563684809515E-2</v>
      </c>
      <c r="L2576" s="94">
        <f t="shared" si="1305"/>
        <v>2.7846388086302202E-4</v>
      </c>
      <c r="M2576" s="94">
        <f t="shared" si="1308"/>
        <v>1.7530872754546823E-4</v>
      </c>
      <c r="N2576" s="6">
        <f t="shared" si="1295"/>
        <v>1.5882041294297157E-4</v>
      </c>
      <c r="O2576" s="6">
        <f t="shared" si="1309"/>
        <v>0.33407942924372858</v>
      </c>
      <c r="P2576" s="6">
        <f t="shared" si="1306"/>
        <v>0.33423824965667154</v>
      </c>
    </row>
    <row r="2577" spans="1:16" x14ac:dyDescent="0.25">
      <c r="A2577" s="33">
        <f t="shared" si="1296"/>
        <v>0.33040842661938796</v>
      </c>
      <c r="B2577" s="24">
        <f t="shared" si="1297"/>
        <v>3.5915733806120564E-3</v>
      </c>
      <c r="C2577" s="24">
        <f t="shared" si="1298"/>
        <v>0.41553782352164914</v>
      </c>
      <c r="D2577" s="24">
        <f t="shared" si="1299"/>
        <v>1.6532292964444384E-4</v>
      </c>
      <c r="E2577" s="24">
        <f t="shared" si="1300"/>
        <v>8.7450759470355577E-2</v>
      </c>
      <c r="F2577" s="6">
        <f t="shared" si="1301"/>
        <v>0.49542635461223666</v>
      </c>
      <c r="G2577" s="94">
        <f t="shared" si="1307"/>
        <v>3.811293056589591E-3</v>
      </c>
      <c r="H2577" s="6">
        <f t="shared" si="1294"/>
        <v>0.33421971967597758</v>
      </c>
      <c r="I2577" s="6">
        <f t="shared" si="1302"/>
        <v>6.9394816528115411E-2</v>
      </c>
      <c r="J2577" s="6">
        <f t="shared" si="1303"/>
        <v>0.97989958347188455</v>
      </c>
      <c r="K2577" s="6">
        <f t="shared" si="1304"/>
        <v>8.9244613372023884E-2</v>
      </c>
      <c r="L2577" s="94">
        <f t="shared" si="1305"/>
        <v>2.7851797124750548E-4</v>
      </c>
      <c r="M2577" s="94">
        <f t="shared" si="1308"/>
        <v>1.7530872754546823E-4</v>
      </c>
      <c r="N2577" s="6">
        <f t="shared" si="1295"/>
        <v>1.5883934457754079E-4</v>
      </c>
      <c r="O2577" s="6">
        <f t="shared" si="1309"/>
        <v>0.33407942924372858</v>
      </c>
      <c r="P2577" s="6">
        <f t="shared" si="1306"/>
        <v>0.33423826858830613</v>
      </c>
    </row>
    <row r="2578" spans="1:16" x14ac:dyDescent="0.25">
      <c r="A2578" s="33">
        <f t="shared" si="1296"/>
        <v>0.33041770107555224</v>
      </c>
      <c r="B2578" s="24">
        <f t="shared" si="1297"/>
        <v>3.5822989244477799E-3</v>
      </c>
      <c r="C2578" s="24">
        <f t="shared" si="1298"/>
        <v>0.41499902287233992</v>
      </c>
      <c r="D2578" s="24">
        <f t="shared" si="1299"/>
        <v>1.6468435915292911E-4</v>
      </c>
      <c r="E2578" s="24">
        <f t="shared" si="1300"/>
        <v>8.7451398040847089E-2</v>
      </c>
      <c r="F2578" s="6">
        <f t="shared" si="1301"/>
        <v>0.49542273700682543</v>
      </c>
      <c r="G2578" s="94">
        <f t="shared" si="1307"/>
        <v>3.8112373966356222E-3</v>
      </c>
      <c r="H2578" s="6">
        <f t="shared" si="1294"/>
        <v>0.33422893847218788</v>
      </c>
      <c r="I2578" s="6">
        <f t="shared" si="1302"/>
        <v>6.9304836819680776E-2</v>
      </c>
      <c r="J2578" s="6">
        <f t="shared" si="1303"/>
        <v>0.97998956318031916</v>
      </c>
      <c r="K2578" s="6">
        <f t="shared" si="1304"/>
        <v>8.9237070808228527E-2</v>
      </c>
      <c r="L2578" s="94">
        <f t="shared" si="1305"/>
        <v>2.785452840644221E-4</v>
      </c>
      <c r="M2578" s="94">
        <f>M2570</f>
        <v>1.7530872754546823E-4</v>
      </c>
      <c r="N2578" s="6">
        <f t="shared" si="1295"/>
        <v>1.5884890406346161E-4</v>
      </c>
      <c r="O2578" s="6">
        <f>O2570</f>
        <v>0.33407942924372858</v>
      </c>
      <c r="P2578" s="6">
        <f t="shared" si="1306"/>
        <v>0.33423827814779206</v>
      </c>
    </row>
    <row r="2579" spans="1:16" x14ac:dyDescent="0.25">
      <c r="A2579" s="33">
        <f t="shared" si="1296"/>
        <v>0.33042237091335436</v>
      </c>
      <c r="B2579" s="24">
        <f t="shared" si="1297"/>
        <v>3.5776290866456617E-3</v>
      </c>
      <c r="C2579" s="24">
        <f t="shared" si="1298"/>
        <v>0.41472746693800788</v>
      </c>
      <c r="D2579" s="24">
        <f t="shared" si="1299"/>
        <v>1.6436313787808316E-4</v>
      </c>
      <c r="E2579" s="24">
        <f t="shared" si="1300"/>
        <v>8.7451719262121932E-2</v>
      </c>
      <c r="F2579" s="6">
        <f t="shared" si="1301"/>
        <v>0.49542091725617315</v>
      </c>
      <c r="G2579" s="94">
        <f t="shared" si="1307"/>
        <v>3.8112093983687571E-3</v>
      </c>
      <c r="H2579" s="6">
        <f t="shared" si="1294"/>
        <v>0.33423358031172312</v>
      </c>
      <c r="I2579" s="6">
        <f t="shared" si="1302"/>
        <v>6.9259486978647325E-2</v>
      </c>
      <c r="J2579" s="6">
        <f t="shared" si="1303"/>
        <v>0.98003491302135259</v>
      </c>
      <c r="K2579" s="6">
        <f t="shared" si="1304"/>
        <v>8.9233269243966795E-2</v>
      </c>
      <c r="L2579" s="94">
        <f t="shared" si="1305"/>
        <v>2.7855905616105573E-4</v>
      </c>
      <c r="M2579" s="94">
        <f t="shared" si="1308"/>
        <v>1.7530872754546823E-4</v>
      </c>
      <c r="N2579" s="6">
        <f t="shared" si="1295"/>
        <v>1.588537242972834E-4</v>
      </c>
      <c r="O2579" s="6">
        <f t="shared" si="1309"/>
        <v>0.33407942924372858</v>
      </c>
      <c r="P2579" s="6">
        <f t="shared" si="1306"/>
        <v>0.33423828296802588</v>
      </c>
    </row>
    <row r="2580" spans="1:16" x14ac:dyDescent="0.25">
      <c r="A2580" s="33">
        <f t="shared" si="1296"/>
        <v>0.33042472224150576</v>
      </c>
      <c r="B2580" s="24">
        <f t="shared" si="1297"/>
        <v>3.5752777584942552E-3</v>
      </c>
      <c r="C2580" s="24">
        <f t="shared" si="1298"/>
        <v>0.41459066839745828</v>
      </c>
      <c r="D2580" s="24">
        <f t="shared" si="1299"/>
        <v>1.6420147696848169E-4</v>
      </c>
      <c r="E2580" s="24">
        <f t="shared" si="1300"/>
        <v>8.7451880923031536E-2</v>
      </c>
      <c r="F2580" s="6">
        <f t="shared" si="1301"/>
        <v>0.49542000143600695</v>
      </c>
      <c r="G2580" s="94">
        <f t="shared" si="1307"/>
        <v>3.8111953078082779E-3</v>
      </c>
      <c r="H2580" s="6">
        <f t="shared" si="1294"/>
        <v>0.33423591754931403</v>
      </c>
      <c r="I2580" s="6">
        <f t="shared" si="1302"/>
        <v>6.9236641622375542E-2</v>
      </c>
      <c r="J2580" s="6">
        <f t="shared" si="1303"/>
        <v>0.98005775837762443</v>
      </c>
      <c r="K2580" s="6">
        <f t="shared" si="1304"/>
        <v>8.9231354147737488E-2</v>
      </c>
      <c r="L2580" s="94">
        <f t="shared" si="1305"/>
        <v>2.7856599559612923E-4</v>
      </c>
      <c r="M2580" s="94">
        <f t="shared" si="1308"/>
        <v>1.7530872754546823E-4</v>
      </c>
      <c r="N2580" s="6">
        <f t="shared" si="1295"/>
        <v>1.588561530995591E-4</v>
      </c>
      <c r="O2580" s="6">
        <f t="shared" si="1309"/>
        <v>0.33407942924372858</v>
      </c>
      <c r="P2580" s="6">
        <f t="shared" si="1306"/>
        <v>0.33423828539682815</v>
      </c>
    </row>
    <row r="2581" spans="1:16" x14ac:dyDescent="0.25">
      <c r="A2581" s="33">
        <f t="shared" si="1296"/>
        <v>0.33042590616526279</v>
      </c>
      <c r="B2581" s="24">
        <f t="shared" si="1297"/>
        <v>3.5740938347372242E-3</v>
      </c>
      <c r="C2581" s="24">
        <f t="shared" si="1298"/>
        <v>0.4145217717420917</v>
      </c>
      <c r="D2581" s="24">
        <f t="shared" si="1299"/>
        <v>1.6412009853534175E-4</v>
      </c>
      <c r="E2581" s="24">
        <f t="shared" si="1300"/>
        <v>8.7451962301464681E-2</v>
      </c>
      <c r="F2581" s="6">
        <f t="shared" si="1301"/>
        <v>0.49541954042287012</v>
      </c>
      <c r="G2581" s="94">
        <f t="shared" si="1307"/>
        <v>3.8111882147951522E-3</v>
      </c>
      <c r="H2581" s="6">
        <f t="shared" si="1294"/>
        <v>0.33423709438005794</v>
      </c>
      <c r="I2581" s="6">
        <f t="shared" si="1302"/>
        <v>6.9225135880929323E-2</v>
      </c>
      <c r="J2581" s="6">
        <f t="shared" si="1303"/>
        <v>0.98006926411907069</v>
      </c>
      <c r="K2581" s="6">
        <f t="shared" si="1304"/>
        <v>8.923038962972718E-2</v>
      </c>
      <c r="L2581" s="94">
        <f t="shared" si="1305"/>
        <v>2.7856949095757434E-4</v>
      </c>
      <c r="M2581" s="94">
        <f t="shared" si="1308"/>
        <v>1.7530872754546823E-4</v>
      </c>
      <c r="N2581" s="6">
        <f t="shared" si="1295"/>
        <v>1.5885737647606491E-4</v>
      </c>
      <c r="O2581" s="6">
        <f t="shared" si="1309"/>
        <v>0.33407942924372858</v>
      </c>
      <c r="P2581" s="6">
        <f t="shared" si="1306"/>
        <v>0.33423828662020466</v>
      </c>
    </row>
    <row r="2582" spans="1:16" x14ac:dyDescent="0.25">
      <c r="A2582" s="33">
        <f t="shared" si="1296"/>
        <v>0.33042650228533615</v>
      </c>
      <c r="B2582" s="24">
        <f t="shared" si="1297"/>
        <v>3.5734977146638647E-3</v>
      </c>
      <c r="C2582" s="24">
        <f t="shared" si="1298"/>
        <v>0.41448707716196553</v>
      </c>
      <c r="D2582" s="24">
        <f t="shared" si="1299"/>
        <v>1.640791285462809E-4</v>
      </c>
      <c r="E2582" s="24">
        <f t="shared" si="1300"/>
        <v>8.7452003271453735E-2</v>
      </c>
      <c r="F2582" s="6">
        <f t="shared" si="1301"/>
        <v>0.49541930832603537</v>
      </c>
      <c r="G2582" s="94">
        <f t="shared" si="1307"/>
        <v>3.8111846438237153E-3</v>
      </c>
      <c r="H2582" s="6">
        <f t="shared" si="1294"/>
        <v>0.33423768692915989</v>
      </c>
      <c r="I2582" s="6">
        <f t="shared" si="1302"/>
        <v>6.9219341886048252E-2</v>
      </c>
      <c r="J2582" s="6">
        <f t="shared" si="1303"/>
        <v>0.98007505811395168</v>
      </c>
      <c r="K2582" s="6">
        <f t="shared" si="1304"/>
        <v>8.9229903921589068E-2</v>
      </c>
      <c r="L2582" s="94">
        <f t="shared" si="1305"/>
        <v>2.7857125123620775E-4</v>
      </c>
      <c r="M2582" s="94">
        <f t="shared" si="1308"/>
        <v>1.7530872754546823E-4</v>
      </c>
      <c r="N2582" s="6">
        <f t="shared" si="1295"/>
        <v>1.5885799257358657E-4</v>
      </c>
      <c r="O2582" s="6">
        <f t="shared" si="1309"/>
        <v>0.33407942924372858</v>
      </c>
      <c r="P2582" s="6">
        <f t="shared" si="1306"/>
        <v>0.33423828723630217</v>
      </c>
    </row>
    <row r="2583" spans="1:16" x14ac:dyDescent="0.25">
      <c r="A2583" s="33">
        <f t="shared" si="1296"/>
        <v>0.33042680243890732</v>
      </c>
      <c r="B2583" s="24">
        <f t="shared" si="1297"/>
        <v>3.5731975610927003E-3</v>
      </c>
      <c r="C2583" s="24">
        <f t="shared" si="1298"/>
        <v>0.41446960694330093</v>
      </c>
      <c r="D2583" s="24">
        <f t="shared" si="1299"/>
        <v>1.6405850094727226E-4</v>
      </c>
      <c r="E2583" s="24">
        <f t="shared" si="1300"/>
        <v>8.7452023899052739E-2</v>
      </c>
      <c r="F2583" s="6">
        <f t="shared" si="1301"/>
        <v>0.49541919146983954</v>
      </c>
      <c r="G2583" s="94">
        <f t="shared" si="1307"/>
        <v>3.8111828459103962E-3</v>
      </c>
      <c r="H2583" s="6">
        <f t="shared" si="1294"/>
        <v>0.33423798528481774</v>
      </c>
      <c r="I2583" s="6">
        <f t="shared" si="1302"/>
        <v>6.9216424359531264E-2</v>
      </c>
      <c r="J2583" s="6">
        <f t="shared" si="1303"/>
        <v>0.98007797564046872</v>
      </c>
      <c r="K2583" s="6">
        <f t="shared" si="1304"/>
        <v>8.9229659346139203E-2</v>
      </c>
      <c r="L2583" s="94">
        <f t="shared" si="1305"/>
        <v>2.7857213763902424E-4</v>
      </c>
      <c r="M2583" s="94">
        <f t="shared" si="1308"/>
        <v>1.7530872754546823E-4</v>
      </c>
      <c r="N2583" s="6">
        <f t="shared" si="1295"/>
        <v>1.5885830281457236E-4</v>
      </c>
      <c r="O2583" s="6">
        <f t="shared" si="1309"/>
        <v>0.33407942924372858</v>
      </c>
      <c r="P2583" s="6">
        <f t="shared" si="1306"/>
        <v>0.33423828754654317</v>
      </c>
    </row>
    <row r="2584" spans="1:16" x14ac:dyDescent="0.25">
      <c r="A2584" s="33">
        <f t="shared" si="1296"/>
        <v>0.33042695356977003</v>
      </c>
      <c r="B2584" s="24">
        <f t="shared" si="1297"/>
        <v>3.5730464302299869E-3</v>
      </c>
      <c r="C2584" s="24">
        <f t="shared" si="1298"/>
        <v>0.4144608102074443</v>
      </c>
      <c r="D2584" s="24">
        <f t="shared" si="1299"/>
        <v>1.6404811503229987E-4</v>
      </c>
      <c r="E2584" s="24">
        <f t="shared" si="1300"/>
        <v>8.7452034284967714E-2</v>
      </c>
      <c r="F2584" s="6">
        <f t="shared" si="1301"/>
        <v>0.4954191326332254</v>
      </c>
      <c r="G2584" s="94">
        <f t="shared" si="1307"/>
        <v>3.8111819406685924E-3</v>
      </c>
      <c r="H2584" s="6">
        <f t="shared" si="1294"/>
        <v>0.33423813551043863</v>
      </c>
      <c r="I2584" s="6">
        <f t="shared" si="1302"/>
        <v>6.9214955304643208E-2</v>
      </c>
      <c r="J2584" s="6">
        <f t="shared" si="1303"/>
        <v>0.98007944469535679</v>
      </c>
      <c r="K2584" s="6">
        <f t="shared" si="1304"/>
        <v>8.9229536195559012E-2</v>
      </c>
      <c r="L2584" s="94">
        <f t="shared" si="1305"/>
        <v>2.7857258397396488E-4</v>
      </c>
      <c r="M2584" s="94">
        <f t="shared" si="1308"/>
        <v>1.7530872754546823E-4</v>
      </c>
      <c r="N2584" s="6">
        <f t="shared" si="1295"/>
        <v>1.5885845903180159E-4</v>
      </c>
      <c r="O2584" s="6">
        <f t="shared" si="1309"/>
        <v>0.33407942924372858</v>
      </c>
      <c r="P2584" s="6">
        <f t="shared" si="1306"/>
        <v>0.33423828770276037</v>
      </c>
    </row>
    <row r="2585" spans="1:16" x14ac:dyDescent="0.25">
      <c r="A2585" s="33">
        <f t="shared" si="1296"/>
        <v>0.3304270296659309</v>
      </c>
      <c r="B2585" s="24">
        <f t="shared" si="1297"/>
        <v>3.5729703340691144E-3</v>
      </c>
      <c r="C2585" s="24">
        <f t="shared" si="1298"/>
        <v>0.41445638087816983</v>
      </c>
      <c r="D2585" s="24">
        <f t="shared" si="1299"/>
        <v>1.6404288568461125E-4</v>
      </c>
      <c r="E2585" s="24">
        <f t="shared" si="1300"/>
        <v>8.7452039514315405E-2</v>
      </c>
      <c r="F2585" s="6">
        <f t="shared" si="1301"/>
        <v>0.49541910300877168</v>
      </c>
      <c r="G2585" s="94">
        <f t="shared" si="1307"/>
        <v>3.8111814848760233E-3</v>
      </c>
      <c r="H2585" s="6">
        <f t="shared" si="1294"/>
        <v>0.33423821115080693</v>
      </c>
      <c r="I2585" s="6">
        <f t="shared" si="1302"/>
        <v>6.9214215606654361E-2</v>
      </c>
      <c r="J2585" s="6">
        <f t="shared" si="1303"/>
        <v>0.98008018439334554</v>
      </c>
      <c r="K2585" s="6">
        <f t="shared" si="1304"/>
        <v>8.9229474186795096E-2</v>
      </c>
      <c r="L2585" s="94">
        <f t="shared" si="1305"/>
        <v>2.7857280871407969E-4</v>
      </c>
      <c r="M2585" s="94">
        <f t="shared" si="1308"/>
        <v>1.7530872754546823E-4</v>
      </c>
      <c r="N2585" s="6">
        <f t="shared" si="1295"/>
        <v>1.5885853769084175E-4</v>
      </c>
      <c r="O2585" s="6">
        <f t="shared" si="1309"/>
        <v>0.33407942924372858</v>
      </c>
      <c r="P2585" s="6">
        <f t="shared" si="1306"/>
        <v>0.3342382877814194</v>
      </c>
    </row>
    <row r="2586" spans="1:16" x14ac:dyDescent="0.25">
      <c r="A2586" s="33">
        <f t="shared" si="1296"/>
        <v>0.33042706798123711</v>
      </c>
      <c r="B2586" s="24">
        <f t="shared" si="1297"/>
        <v>3.5729320187629088E-3</v>
      </c>
      <c r="C2586" s="24">
        <f t="shared" si="1298"/>
        <v>0.41445415064146163</v>
      </c>
      <c r="D2586" s="24">
        <f t="shared" si="1299"/>
        <v>1.6404025266779411E-4</v>
      </c>
      <c r="E2586" s="24">
        <f t="shared" si="1300"/>
        <v>8.7452042147332223E-2</v>
      </c>
      <c r="F2586" s="6">
        <f t="shared" si="1301"/>
        <v>0.49541908809263252</v>
      </c>
      <c r="G2586" s="94">
        <f t="shared" si="1307"/>
        <v>3.8111812553809866E-3</v>
      </c>
      <c r="H2586" s="6">
        <f t="shared" si="1294"/>
        <v>0.3342382492366181</v>
      </c>
      <c r="I2586" s="6">
        <f t="shared" si="1302"/>
        <v>6.9213843157124103E-2</v>
      </c>
      <c r="J2586" s="6">
        <f t="shared" si="1303"/>
        <v>0.98008055684287587</v>
      </c>
      <c r="K2586" s="6">
        <f t="shared" si="1304"/>
        <v>8.9229442964403508E-2</v>
      </c>
      <c r="L2586" s="94">
        <f t="shared" si="1305"/>
        <v>2.7857292187468232E-4</v>
      </c>
      <c r="M2586" s="94">
        <f t="shared" si="1308"/>
        <v>1.7530872754546823E-4</v>
      </c>
      <c r="N2586" s="6">
        <f t="shared" si="1295"/>
        <v>1.5885857729705267E-4</v>
      </c>
      <c r="O2586" s="6">
        <f t="shared" si="1309"/>
        <v>0.33407942924372858</v>
      </c>
      <c r="P2586" s="6">
        <f t="shared" si="1306"/>
        <v>0.3342382878210256</v>
      </c>
    </row>
    <row r="2587" spans="1:16" x14ac:dyDescent="0.25">
      <c r="A2587" s="33">
        <f t="shared" si="1296"/>
        <v>0.33042708727344083</v>
      </c>
      <c r="B2587" s="24">
        <f t="shared" si="1297"/>
        <v>3.5729127265591853E-3</v>
      </c>
      <c r="C2587" s="24">
        <f t="shared" si="1298"/>
        <v>0.41445302768678038</v>
      </c>
      <c r="D2587" s="24">
        <f t="shared" si="1299"/>
        <v>1.6403892691839201E-4</v>
      </c>
      <c r="E2587" s="24">
        <f t="shared" si="1300"/>
        <v>8.7452043473081623E-2</v>
      </c>
      <c r="F2587" s="6">
        <f t="shared" si="1301"/>
        <v>0.49541908058221273</v>
      </c>
      <c r="G2587" s="94">
        <f t="shared" si="1307"/>
        <v>3.8111811398280275E-3</v>
      </c>
      <c r="H2587" s="6">
        <f t="shared" si="1294"/>
        <v>0.33423826841326887</v>
      </c>
      <c r="I2587" s="6">
        <f t="shared" si="1302"/>
        <v>6.9213655623692333E-2</v>
      </c>
      <c r="J2587" s="6">
        <f t="shared" si="1303"/>
        <v>0.98008074437630766</v>
      </c>
      <c r="K2587" s="6">
        <f t="shared" si="1304"/>
        <v>8.9229427243500567E-2</v>
      </c>
      <c r="L2587" s="94">
        <f t="shared" si="1305"/>
        <v>2.7857297885270287E-4</v>
      </c>
      <c r="M2587" s="94">
        <f t="shared" si="1308"/>
        <v>1.7530872754546823E-4</v>
      </c>
      <c r="N2587" s="6">
        <f t="shared" si="1295"/>
        <v>1.5885859723935989E-4</v>
      </c>
      <c r="O2587" s="6">
        <f t="shared" si="1309"/>
        <v>0.33407942924372858</v>
      </c>
      <c r="P2587" s="6">
        <f t="shared" si="1306"/>
        <v>0.33423828784096793</v>
      </c>
    </row>
    <row r="2588" spans="1:16" x14ac:dyDescent="0.25">
      <c r="A2588" s="33">
        <f t="shared" si="1296"/>
        <v>0.33042709698729034</v>
      </c>
      <c r="B2588" s="24">
        <f t="shared" si="1297"/>
        <v>3.5729030127096828E-3</v>
      </c>
      <c r="C2588" s="24">
        <f t="shared" si="1298"/>
        <v>0.41445246226487065</v>
      </c>
      <c r="D2588" s="24">
        <f t="shared" si="1299"/>
        <v>1.6403825938945089E-4</v>
      </c>
      <c r="E2588" s="24">
        <f t="shared" si="1300"/>
        <v>8.7452044140610571E-2</v>
      </c>
      <c r="F2588" s="6">
        <f t="shared" si="1301"/>
        <v>0.4954190768006364</v>
      </c>
      <c r="G2588" s="94">
        <f t="shared" si="1307"/>
        <v>3.8111810816458826E-3</v>
      </c>
      <c r="H2588" s="6">
        <f t="shared" si="1294"/>
        <v>0.33423827806893625</v>
      </c>
      <c r="I2588" s="6">
        <f t="shared" si="1302"/>
        <v>6.9213561198233409E-2</v>
      </c>
      <c r="J2588" s="6">
        <f t="shared" si="1303"/>
        <v>0.98008083880176655</v>
      </c>
      <c r="K2588" s="6">
        <f t="shared" si="1304"/>
        <v>8.9229419327826312E-2</v>
      </c>
      <c r="L2588" s="94">
        <f t="shared" si="1305"/>
        <v>2.785730075418859E-4</v>
      </c>
      <c r="M2588" s="94">
        <f t="shared" si="1308"/>
        <v>1.7530872754546823E-4</v>
      </c>
      <c r="N2588" s="6">
        <f t="shared" si="1295"/>
        <v>1.5885860728057392E-4</v>
      </c>
      <c r="O2588" s="6">
        <f t="shared" si="1309"/>
        <v>0.33407942924372858</v>
      </c>
      <c r="P2588" s="6">
        <f t="shared" si="1306"/>
        <v>0.33423828785100917</v>
      </c>
    </row>
    <row r="2589" spans="1:16" x14ac:dyDescent="0.25">
      <c r="A2589" s="33">
        <f t="shared" si="1296"/>
        <v>0.3304271018783268</v>
      </c>
      <c r="B2589" s="24">
        <f t="shared" si="1297"/>
        <v>3.5728981216732181E-3</v>
      </c>
      <c r="C2589" s="24">
        <f t="shared" si="1298"/>
        <v>0.41445217756805919</v>
      </c>
      <c r="D2589" s="24">
        <f t="shared" si="1299"/>
        <v>1.6403792328118655E-4</v>
      </c>
      <c r="E2589" s="24">
        <f t="shared" si="1300"/>
        <v>8.7452044476718824E-2</v>
      </c>
      <c r="F2589" s="6">
        <f t="shared" si="1301"/>
        <v>0.49541907489657067</v>
      </c>
      <c r="G2589" s="94">
        <f t="shared" si="1307"/>
        <v>3.8111810523505261E-3</v>
      </c>
      <c r="H2589" s="6">
        <f t="shared" si="1294"/>
        <v>0.33423828293067731</v>
      </c>
      <c r="I2589" s="6">
        <f t="shared" si="1302"/>
        <v>6.9213513653865882E-2</v>
      </c>
      <c r="J2589" s="6">
        <f t="shared" si="1303"/>
        <v>0.98008088634613411</v>
      </c>
      <c r="K2589" s="6">
        <f t="shared" si="1304"/>
        <v>8.9229415342187868E-2</v>
      </c>
      <c r="L2589" s="94">
        <f t="shared" si="1305"/>
        <v>2.7857302198724574E-4</v>
      </c>
      <c r="M2589" s="94">
        <f t="shared" si="1308"/>
        <v>1.7530872754546823E-4</v>
      </c>
      <c r="N2589" s="6">
        <f t="shared" si="1295"/>
        <v>1.5885861233644986E-4</v>
      </c>
      <c r="O2589" s="6">
        <f t="shared" si="1309"/>
        <v>0.33407942924372858</v>
      </c>
      <c r="P2589" s="6">
        <f t="shared" si="1306"/>
        <v>0.33423828785606502</v>
      </c>
    </row>
    <row r="2590" spans="1:16" x14ac:dyDescent="0.25">
      <c r="A2590" s="33">
        <f t="shared" si="1296"/>
        <v>0.33042710434102063</v>
      </c>
      <c r="B2590" s="24">
        <f t="shared" si="1297"/>
        <v>3.5728956589793914E-3</v>
      </c>
      <c r="C2590" s="24">
        <f t="shared" si="1298"/>
        <v>0.41445203421982679</v>
      </c>
      <c r="D2590" s="24">
        <f t="shared" si="1299"/>
        <v>1.6403775404684814E-4</v>
      </c>
      <c r="E2590" s="24">
        <f t="shared" si="1300"/>
        <v>8.7452044645953173E-2</v>
      </c>
      <c r="F2590" s="6">
        <f t="shared" si="1301"/>
        <v>0.49541907393785184</v>
      </c>
      <c r="G2590" s="94">
        <f t="shared" si="1307"/>
        <v>3.8111810375999798E-3</v>
      </c>
      <c r="H2590" s="6">
        <f t="shared" si="1294"/>
        <v>0.3342382853786206</v>
      </c>
      <c r="I2590" s="6">
        <f t="shared" si="1302"/>
        <v>6.9213489714711085E-2</v>
      </c>
      <c r="J2590" s="6">
        <f t="shared" si="1303"/>
        <v>0.98008091028528888</v>
      </c>
      <c r="K2590" s="6">
        <f t="shared" si="1304"/>
        <v>8.9229413335371474E-2</v>
      </c>
      <c r="L2590" s="94">
        <f t="shared" si="1305"/>
        <v>2.7857302926065808E-4</v>
      </c>
      <c r="M2590" s="94">
        <f t="shared" si="1308"/>
        <v>1.7530872754546823E-4</v>
      </c>
      <c r="N2590" s="6">
        <f t="shared" si="1295"/>
        <v>1.588586148821442E-4</v>
      </c>
      <c r="O2590" s="6">
        <f t="shared" si="1309"/>
        <v>0.33407942924372858</v>
      </c>
      <c r="P2590" s="6">
        <f t="shared" si="1306"/>
        <v>0.33423828785861071</v>
      </c>
    </row>
    <row r="2591" spans="1:16" x14ac:dyDescent="0.25">
      <c r="A2591" s="33">
        <f t="shared" si="1296"/>
        <v>0.33042710558101568</v>
      </c>
      <c r="B2591" s="24">
        <f t="shared" si="1297"/>
        <v>3.5728944189843403E-3</v>
      </c>
      <c r="C2591" s="24">
        <f t="shared" si="1298"/>
        <v>0.4144519620423015</v>
      </c>
      <c r="D2591" s="24">
        <f t="shared" si="1299"/>
        <v>1.6403766883540708E-4</v>
      </c>
      <c r="E2591" s="24">
        <f t="shared" si="1300"/>
        <v>8.7452044731164608E-2</v>
      </c>
      <c r="F2591" s="6">
        <f t="shared" si="1301"/>
        <v>0.49541907345512587</v>
      </c>
      <c r="G2591" s="94">
        <f t="shared" si="1307"/>
        <v>3.8111810301729096E-3</v>
      </c>
      <c r="H2591" s="6">
        <f t="shared" si="1294"/>
        <v>0.3342382866111886</v>
      </c>
      <c r="I2591" s="6">
        <f t="shared" si="1302"/>
        <v>6.9213477661064352E-2</v>
      </c>
      <c r="J2591" s="6">
        <f t="shared" si="1303"/>
        <v>0.98008092233893562</v>
      </c>
      <c r="K2591" s="6">
        <f t="shared" si="1304"/>
        <v>8.9229412324915741E-2</v>
      </c>
      <c r="L2591" s="94">
        <f t="shared" si="1305"/>
        <v>2.7857303292290735E-4</v>
      </c>
      <c r="M2591" s="94">
        <f t="shared" si="1308"/>
        <v>1.7530872754546823E-4</v>
      </c>
      <c r="N2591" s="6">
        <f t="shared" si="1295"/>
        <v>1.5885861616393146E-4</v>
      </c>
      <c r="O2591" s="6">
        <f t="shared" si="1309"/>
        <v>0.33407942924372858</v>
      </c>
      <c r="P2591" s="6">
        <f t="shared" si="1306"/>
        <v>0.33423828785989251</v>
      </c>
    </row>
    <row r="2593" spans="1:16" x14ac:dyDescent="0.25">
      <c r="A2593" s="11" t="s">
        <v>75</v>
      </c>
      <c r="B2593" s="11"/>
      <c r="C2593" s="11"/>
      <c r="D2593" s="11"/>
      <c r="E2593" s="11"/>
      <c r="F2593">
        <f>F2560+1</f>
        <v>79</v>
      </c>
      <c r="G2593" t="s">
        <v>76</v>
      </c>
      <c r="H2593">
        <f>D$18/100</f>
        <v>0.7</v>
      </c>
      <c r="K2593" t="s">
        <v>15</v>
      </c>
    </row>
    <row r="2594" spans="1:16" x14ac:dyDescent="0.25">
      <c r="A2594" s="4" t="s">
        <v>82</v>
      </c>
      <c r="B2594" s="4" t="s">
        <v>185</v>
      </c>
      <c r="C2594" s="4" t="s">
        <v>186</v>
      </c>
      <c r="D2594" s="4" t="s">
        <v>187</v>
      </c>
      <c r="E2594" s="4" t="s">
        <v>188</v>
      </c>
      <c r="F2594" s="4" t="s">
        <v>79</v>
      </c>
      <c r="G2594" s="4" t="s">
        <v>81</v>
      </c>
      <c r="H2594" s="4" t="s">
        <v>84</v>
      </c>
      <c r="I2594" s="4" t="s">
        <v>60</v>
      </c>
      <c r="J2594" s="4" t="s">
        <v>190</v>
      </c>
      <c r="K2594" s="4" t="s">
        <v>86</v>
      </c>
      <c r="L2594" s="4" t="s">
        <v>88</v>
      </c>
      <c r="M2594" s="4" t="s">
        <v>88</v>
      </c>
      <c r="N2594" s="4" t="s">
        <v>90</v>
      </c>
      <c r="O2594" s="4" t="s">
        <v>92</v>
      </c>
      <c r="P2594" s="4" t="s">
        <v>92</v>
      </c>
    </row>
    <row r="2595" spans="1:16" x14ac:dyDescent="0.25">
      <c r="A2595" s="4" t="s">
        <v>77</v>
      </c>
      <c r="B2595" s="4" t="s">
        <v>10</v>
      </c>
      <c r="C2595" s="4" t="s">
        <v>57</v>
      </c>
      <c r="D2595" s="4" t="s">
        <v>59</v>
      </c>
      <c r="E2595" s="4" t="s">
        <v>189</v>
      </c>
      <c r="F2595" s="4" t="s">
        <v>78</v>
      </c>
      <c r="G2595" s="4" t="s">
        <v>80</v>
      </c>
      <c r="H2595" s="4" t="s">
        <v>83</v>
      </c>
      <c r="I2595" s="4" t="s">
        <v>61</v>
      </c>
      <c r="J2595" s="4" t="s">
        <v>191</v>
      </c>
      <c r="K2595" s="4" t="s">
        <v>85</v>
      </c>
      <c r="L2595" s="4" t="s">
        <v>87</v>
      </c>
      <c r="M2595" s="4" t="s">
        <v>28</v>
      </c>
      <c r="N2595" s="4" t="s">
        <v>89</v>
      </c>
      <c r="O2595" s="4" t="s">
        <v>32</v>
      </c>
      <c r="P2595" s="4" t="s">
        <v>91</v>
      </c>
    </row>
    <row r="2596" spans="1:16" x14ac:dyDescent="0.25">
      <c r="A2596" s="4" t="s">
        <v>0</v>
      </c>
      <c r="B2596" s="4" t="s">
        <v>0</v>
      </c>
      <c r="C2596" s="4" t="s">
        <v>97</v>
      </c>
      <c r="D2596" s="4" t="s">
        <v>17</v>
      </c>
      <c r="E2596" s="4" t="s">
        <v>17</v>
      </c>
      <c r="F2596" s="4" t="s">
        <v>22</v>
      </c>
      <c r="G2596" s="4" t="s">
        <v>0</v>
      </c>
      <c r="H2596" s="4" t="s">
        <v>0</v>
      </c>
      <c r="I2596" s="4" t="s">
        <v>0</v>
      </c>
      <c r="J2596" s="4" t="s">
        <v>0</v>
      </c>
      <c r="K2596" s="4" t="s">
        <v>0</v>
      </c>
      <c r="L2596" s="4" t="s">
        <v>20</v>
      </c>
      <c r="M2596" s="4" t="s">
        <v>20</v>
      </c>
      <c r="N2596" s="4" t="s">
        <v>0</v>
      </c>
      <c r="O2596" s="4" t="s">
        <v>0</v>
      </c>
      <c r="P2596" s="4" t="s">
        <v>0</v>
      </c>
    </row>
    <row r="2597" spans="1:16" x14ac:dyDescent="0.25">
      <c r="A2597" s="24">
        <v>0.2</v>
      </c>
      <c r="B2597" s="24">
        <f>IF(A2597&lt;0.167,A2597,2*0.167-A2597)</f>
        <v>0.13400000000000001</v>
      </c>
      <c r="C2597" s="24">
        <f>2*ACOS((0.167-B2597)/0.167)</f>
        <v>2.7437647987045688</v>
      </c>
      <c r="D2597" s="24">
        <f>0.167^2*(C2597-SIN(C2597))/2</f>
        <v>3.2858095406100046E-2</v>
      </c>
      <c r="E2597" s="24">
        <f>IF(A2597&lt;0.167,D2597,3.1416*(0.167)^2-D2597)</f>
        <v>5.4757986993899971E-2</v>
      </c>
      <c r="F2597" s="6">
        <f>$D$19/E2597</f>
        <v>0.7912162837048089</v>
      </c>
      <c r="G2597" s="94">
        <f>F2597^2/(2*32.2)</f>
        <v>9.7208572608641092E-3</v>
      </c>
      <c r="H2597" s="6">
        <f t="shared" ref="H2597:H2624" si="1310">A2597+G2597</f>
        <v>0.20972085726086412</v>
      </c>
      <c r="I2597" s="6">
        <f>0.167*C2597</f>
        <v>0.45820872138366303</v>
      </c>
      <c r="J2597" s="6">
        <f>IF(A2597&lt;0.167,I2597,(2*3.1416*0.167-I2597))</f>
        <v>0.59108567861633698</v>
      </c>
      <c r="K2597" s="6">
        <f>E2597/J2597</f>
        <v>9.2639678095537803E-2</v>
      </c>
      <c r="L2597" s="94">
        <f>($D$21^2)*(F2597^2)/(($D$20^2)*(K2597^1.333))</f>
        <v>6.7588190163551704E-4</v>
      </c>
      <c r="M2597" s="94">
        <f>D2580</f>
        <v>1.6420147696848169E-4</v>
      </c>
      <c r="N2597" s="6">
        <f t="shared" ref="N2597:N2624" si="1311">((M2597+L2597)/2)*D$30</f>
        <v>2.9402918251139956E-4</v>
      </c>
      <c r="O2597" s="6">
        <f>H2591</f>
        <v>0.3342382866111886</v>
      </c>
      <c r="P2597" s="6">
        <f>N2597+O2597</f>
        <v>0.33453231579370002</v>
      </c>
    </row>
    <row r="2598" spans="1:16" x14ac:dyDescent="0.25">
      <c r="A2598" s="33">
        <f t="shared" ref="A2598:A2624" si="1312">A2597+(P2597-H2597)/2</f>
        <v>0.26240572926641798</v>
      </c>
      <c r="B2598" s="24">
        <f t="shared" ref="B2598:B2624" si="1313">IF(A2598&lt;0.167,A2598,2*0.167-A2598)</f>
        <v>7.1594270733582044E-2</v>
      </c>
      <c r="C2598" s="24">
        <f t="shared" ref="C2598:C2624" si="1314">2*ACOS((0.167-B2598)/0.167)</f>
        <v>1.9254348197870719</v>
      </c>
      <c r="D2598" s="24">
        <f t="shared" ref="D2598:D2624" si="1315">0.167^2*(C2598-SIN(C2598))/2</f>
        <v>1.3772463020573842E-2</v>
      </c>
      <c r="E2598" s="24">
        <f t="shared" ref="E2598:E2624" si="1316">IF(A2598&lt;0.167,D2598,3.1416*(0.167)^2-D2598)</f>
        <v>7.384361937942617E-2</v>
      </c>
      <c r="F2598" s="6">
        <f t="shared" ref="F2598:F2624" si="1317">$D$19/E2598</f>
        <v>0.58671841029153071</v>
      </c>
      <c r="G2598" s="94">
        <f>F2598^2/2/32.2</f>
        <v>5.3453182138978404E-3</v>
      </c>
      <c r="H2598" s="6">
        <f t="shared" si="1310"/>
        <v>0.26775104748031581</v>
      </c>
      <c r="I2598" s="6">
        <f t="shared" ref="I2598:I2624" si="1318">0.167*C2598</f>
        <v>0.321547614904441</v>
      </c>
      <c r="J2598" s="6">
        <f t="shared" ref="J2598:J2624" si="1319">IF(A2598&lt;0.167,I2598,(2*3.1416*0.167-I2598))</f>
        <v>0.72774678509555901</v>
      </c>
      <c r="K2598" s="6">
        <f t="shared" ref="K2598:K2624" si="1320">E2598/J2598</f>
        <v>0.10146883626525387</v>
      </c>
      <c r="L2598" s="94">
        <f t="shared" ref="L2598:L2624" si="1321">($D$21^2)*(F2598^2)/(($D$20^2)*(K2598^1.333))</f>
        <v>3.2918406551328316E-4</v>
      </c>
      <c r="M2598" s="94">
        <f>M2597</f>
        <v>1.6420147696848169E-4</v>
      </c>
      <c r="N2598" s="6">
        <f t="shared" si="1311"/>
        <v>1.7268493986861768E-4</v>
      </c>
      <c r="O2598" s="6">
        <f>O2597</f>
        <v>0.3342382866111886</v>
      </c>
      <c r="P2598" s="6">
        <f t="shared" ref="P2598:P2624" si="1322">N2598+O2598</f>
        <v>0.3344109715510572</v>
      </c>
    </row>
    <row r="2599" spans="1:16" x14ac:dyDescent="0.25">
      <c r="A2599" s="33">
        <f t="shared" si="1312"/>
        <v>0.29573569130178867</v>
      </c>
      <c r="B2599" s="24">
        <f t="shared" si="1313"/>
        <v>3.8264308698211347E-2</v>
      </c>
      <c r="C2599" s="24">
        <f t="shared" si="1314"/>
        <v>1.3811734719354027</v>
      </c>
      <c r="D2599" s="24">
        <f t="shared" si="1315"/>
        <v>5.5652231688169268E-3</v>
      </c>
      <c r="E2599" s="24">
        <f t="shared" si="1316"/>
        <v>8.205085923118309E-2</v>
      </c>
      <c r="F2599" s="6">
        <f t="shared" si="1317"/>
        <v>0.52803116723492094</v>
      </c>
      <c r="G2599" s="94">
        <f t="shared" ref="G2599:G2624" si="1323">F2599^2/2/32.2</f>
        <v>4.329455179681258E-3</v>
      </c>
      <c r="H2599" s="6">
        <f t="shared" si="1310"/>
        <v>0.30006514648146992</v>
      </c>
      <c r="I2599" s="6">
        <f t="shared" si="1318"/>
        <v>0.23065596981321226</v>
      </c>
      <c r="J2599" s="6">
        <f t="shared" si="1319"/>
        <v>0.81863843018678772</v>
      </c>
      <c r="K2599" s="6">
        <f t="shared" si="1320"/>
        <v>0.10022844787834068</v>
      </c>
      <c r="L2599" s="94">
        <f t="shared" si="1321"/>
        <v>2.7103098304206481E-4</v>
      </c>
      <c r="M2599" s="94">
        <f t="shared" ref="M2599:M2624" si="1324">M2598</f>
        <v>1.6420147696848169E-4</v>
      </c>
      <c r="N2599" s="6">
        <f t="shared" si="1311"/>
        <v>1.5233136100369126E-4</v>
      </c>
      <c r="O2599" s="6">
        <f t="shared" ref="O2599:O2624" si="1325">O2598</f>
        <v>0.3342382866111886</v>
      </c>
      <c r="P2599" s="6">
        <f t="shared" si="1322"/>
        <v>0.33439061797219227</v>
      </c>
    </row>
    <row r="2600" spans="1:16" x14ac:dyDescent="0.25">
      <c r="A2600" s="33">
        <f t="shared" si="1312"/>
        <v>0.31289842704714987</v>
      </c>
      <c r="B2600" s="24">
        <f t="shared" si="1313"/>
        <v>2.1101572952850145E-2</v>
      </c>
      <c r="C2600" s="24">
        <f t="shared" si="1314"/>
        <v>1.0163117798270065</v>
      </c>
      <c r="D2600" s="24">
        <f t="shared" si="1315"/>
        <v>2.3167369703378572E-3</v>
      </c>
      <c r="E2600" s="24">
        <f t="shared" si="1316"/>
        <v>8.5299345429662166E-2</v>
      </c>
      <c r="F2600" s="6">
        <f t="shared" si="1317"/>
        <v>0.50792196299086401</v>
      </c>
      <c r="G2600" s="94">
        <f t="shared" si="1323"/>
        <v>4.0059739206287671E-3</v>
      </c>
      <c r="H2600" s="6">
        <f t="shared" si="1310"/>
        <v>0.31690440096777867</v>
      </c>
      <c r="I2600" s="6">
        <f t="shared" si="1318"/>
        <v>0.16972406723111008</v>
      </c>
      <c r="J2600" s="6">
        <f t="shared" si="1319"/>
        <v>0.87957033276888985</v>
      </c>
      <c r="K2600" s="6">
        <f t="shared" si="1320"/>
        <v>9.6978424864717291E-2</v>
      </c>
      <c r="L2600" s="94">
        <f t="shared" si="1321"/>
        <v>2.6204560290630016E-4</v>
      </c>
      <c r="M2600" s="94">
        <f t="shared" si="1324"/>
        <v>1.6420147696848169E-4</v>
      </c>
      <c r="N2600" s="6">
        <f t="shared" si="1311"/>
        <v>1.4918647795617363E-4</v>
      </c>
      <c r="O2600" s="6">
        <f t="shared" si="1325"/>
        <v>0.3342382866111886</v>
      </c>
      <c r="P2600" s="6">
        <f t="shared" si="1322"/>
        <v>0.33438747308914479</v>
      </c>
    </row>
    <row r="2601" spans="1:16" x14ac:dyDescent="0.25">
      <c r="A2601" s="33">
        <f t="shared" si="1312"/>
        <v>0.32163996310783294</v>
      </c>
      <c r="B2601" s="24">
        <f t="shared" si="1313"/>
        <v>1.2360036892167081E-2</v>
      </c>
      <c r="C2601" s="24">
        <f t="shared" si="1314"/>
        <v>0.77430548823929124</v>
      </c>
      <c r="D2601" s="24">
        <f t="shared" si="1315"/>
        <v>1.0470333163966339E-3</v>
      </c>
      <c r="E2601" s="24">
        <f t="shared" si="1316"/>
        <v>8.6569049083603383E-2</v>
      </c>
      <c r="F2601" s="6">
        <f t="shared" si="1317"/>
        <v>0.50047229848428409</v>
      </c>
      <c r="G2601" s="94">
        <f t="shared" si="1323"/>
        <v>3.8893248687910304E-3</v>
      </c>
      <c r="H2601" s="6">
        <f t="shared" si="1310"/>
        <v>0.32552928797662395</v>
      </c>
      <c r="I2601" s="6">
        <f t="shared" si="1318"/>
        <v>0.12930901653596164</v>
      </c>
      <c r="J2601" s="6">
        <f t="shared" si="1319"/>
        <v>0.91998538346403835</v>
      </c>
      <c r="K2601" s="6">
        <f t="shared" si="1320"/>
        <v>9.4098287472397998E-2</v>
      </c>
      <c r="L2601" s="94">
        <f t="shared" si="1321"/>
        <v>2.6484787348586287E-4</v>
      </c>
      <c r="M2601" s="94">
        <f t="shared" si="1324"/>
        <v>1.6420147696848169E-4</v>
      </c>
      <c r="N2601" s="6">
        <f t="shared" si="1311"/>
        <v>1.5016727265902059E-4</v>
      </c>
      <c r="O2601" s="6">
        <f t="shared" si="1325"/>
        <v>0.3342382866111886</v>
      </c>
      <c r="P2601" s="6">
        <f t="shared" si="1322"/>
        <v>0.33438845388384764</v>
      </c>
    </row>
    <row r="2602" spans="1:16" x14ac:dyDescent="0.25">
      <c r="A2602" s="33">
        <f t="shared" si="1312"/>
        <v>0.32606954606144478</v>
      </c>
      <c r="B2602" s="24">
        <f t="shared" si="1313"/>
        <v>7.9304539385552375E-3</v>
      </c>
      <c r="C2602" s="24">
        <f t="shared" si="1314"/>
        <v>0.61882746704655922</v>
      </c>
      <c r="D2602" s="24">
        <f t="shared" si="1315"/>
        <v>5.4030761142306535E-4</v>
      </c>
      <c r="E2602" s="24">
        <f t="shared" si="1316"/>
        <v>8.7075774788576948E-2</v>
      </c>
      <c r="F2602" s="6">
        <f t="shared" si="1317"/>
        <v>0.49755986757126675</v>
      </c>
      <c r="G2602" s="94">
        <f t="shared" si="1323"/>
        <v>3.8441897797754114E-3</v>
      </c>
      <c r="H2602" s="6">
        <f t="shared" si="1310"/>
        <v>0.32991373584122019</v>
      </c>
      <c r="I2602" s="6">
        <f t="shared" si="1318"/>
        <v>0.10334418699677539</v>
      </c>
      <c r="J2602" s="6">
        <f t="shared" si="1319"/>
        <v>0.94595021300322457</v>
      </c>
      <c r="K2602" s="6">
        <f t="shared" si="1320"/>
        <v>9.205111811553672E-2</v>
      </c>
      <c r="L2602" s="94">
        <f t="shared" si="1321"/>
        <v>2.6956330592557178E-4</v>
      </c>
      <c r="M2602" s="94">
        <f t="shared" si="1324"/>
        <v>1.6420147696848169E-4</v>
      </c>
      <c r="N2602" s="6">
        <f t="shared" si="1311"/>
        <v>1.5181767401291869E-4</v>
      </c>
      <c r="O2602" s="6">
        <f t="shared" si="1325"/>
        <v>0.3342382866111886</v>
      </c>
      <c r="P2602" s="6">
        <f t="shared" si="1322"/>
        <v>0.33439010428520149</v>
      </c>
    </row>
    <row r="2603" spans="1:16" x14ac:dyDescent="0.25">
      <c r="A2603" s="33">
        <f t="shared" si="1312"/>
        <v>0.32830773028343541</v>
      </c>
      <c r="B2603" s="24">
        <f t="shared" si="1313"/>
        <v>5.692269716564613E-3</v>
      </c>
      <c r="C2603" s="24">
        <f t="shared" si="1314"/>
        <v>0.52368588493340118</v>
      </c>
      <c r="D2603" s="24">
        <f t="shared" si="1315"/>
        <v>3.2923589120730027E-4</v>
      </c>
      <c r="E2603" s="24">
        <f t="shared" si="1316"/>
        <v>8.7286846508792718E-2</v>
      </c>
      <c r="F2603" s="6">
        <f t="shared" si="1317"/>
        <v>0.49635669869349064</v>
      </c>
      <c r="G2603" s="94">
        <f t="shared" si="1323"/>
        <v>3.8256206884767175E-3</v>
      </c>
      <c r="H2603" s="6">
        <f t="shared" si="1310"/>
        <v>0.3321333509719121</v>
      </c>
      <c r="I2603" s="6">
        <f t="shared" si="1318"/>
        <v>8.7455542783878001E-2</v>
      </c>
      <c r="J2603" s="6">
        <f t="shared" si="1319"/>
        <v>0.96183885721612195</v>
      </c>
      <c r="K2603" s="6">
        <f t="shared" si="1320"/>
        <v>9.0749969034760736E-2</v>
      </c>
      <c r="L2603" s="94">
        <f t="shared" si="1321"/>
        <v>2.7340046201836002E-4</v>
      </c>
      <c r="M2603" s="94">
        <f t="shared" si="1324"/>
        <v>1.6420147696848169E-4</v>
      </c>
      <c r="N2603" s="6">
        <f t="shared" si="1311"/>
        <v>1.5316067864539458E-4</v>
      </c>
      <c r="O2603" s="6">
        <f t="shared" si="1325"/>
        <v>0.3342382866111886</v>
      </c>
      <c r="P2603" s="6">
        <f t="shared" si="1322"/>
        <v>0.334391447289834</v>
      </c>
    </row>
    <row r="2604" spans="1:16" x14ac:dyDescent="0.25">
      <c r="A2604" s="33">
        <f t="shared" si="1312"/>
        <v>0.32943677844239638</v>
      </c>
      <c r="B2604" s="24">
        <f t="shared" si="1313"/>
        <v>4.5632215576036361E-3</v>
      </c>
      <c r="C2604" s="24">
        <f t="shared" si="1314"/>
        <v>0.46861527467185038</v>
      </c>
      <c r="D2604" s="24">
        <f t="shared" si="1315"/>
        <v>2.365545019774755E-4</v>
      </c>
      <c r="E2604" s="24">
        <f t="shared" si="1316"/>
        <v>8.7379527898022544E-2</v>
      </c>
      <c r="F2604" s="6">
        <f t="shared" si="1317"/>
        <v>0.49583022493590601</v>
      </c>
      <c r="G2604" s="94">
        <f t="shared" si="1323"/>
        <v>3.8175095024843343E-3</v>
      </c>
      <c r="H2604" s="6">
        <f t="shared" si="1310"/>
        <v>0.33325428794488071</v>
      </c>
      <c r="I2604" s="6">
        <f t="shared" si="1318"/>
        <v>7.8258750870199012E-2</v>
      </c>
      <c r="J2604" s="6">
        <f t="shared" si="1319"/>
        <v>0.97103564912980089</v>
      </c>
      <c r="K2604" s="6">
        <f t="shared" si="1320"/>
        <v>8.9985911409460814E-2</v>
      </c>
      <c r="L2604" s="94">
        <f t="shared" si="1321"/>
        <v>2.7591301947019138E-4</v>
      </c>
      <c r="M2604" s="94">
        <f t="shared" si="1324"/>
        <v>1.6420147696848169E-4</v>
      </c>
      <c r="N2604" s="6">
        <f t="shared" si="1311"/>
        <v>1.5404007375353557E-4</v>
      </c>
      <c r="O2604" s="6">
        <f t="shared" si="1325"/>
        <v>0.3342382866111886</v>
      </c>
      <c r="P2604" s="6">
        <f t="shared" si="1322"/>
        <v>0.33439232668494212</v>
      </c>
    </row>
    <row r="2605" spans="1:16" x14ac:dyDescent="0.25">
      <c r="A2605" s="33">
        <f t="shared" si="1312"/>
        <v>0.33000579781242712</v>
      </c>
      <c r="B2605" s="24">
        <f t="shared" si="1313"/>
        <v>3.9942021875729039E-3</v>
      </c>
      <c r="C2605" s="24">
        <f t="shared" si="1314"/>
        <v>0.43829972689650765</v>
      </c>
      <c r="D2605" s="24">
        <f t="shared" si="1315"/>
        <v>1.9381741793512476E-4</v>
      </c>
      <c r="E2605" s="24">
        <f t="shared" si="1316"/>
        <v>8.7422264982064887E-2</v>
      </c>
      <c r="F2605" s="6">
        <f t="shared" si="1317"/>
        <v>0.49558783430466158</v>
      </c>
      <c r="G2605" s="94">
        <f t="shared" si="1323"/>
        <v>3.8137779737699483E-3</v>
      </c>
      <c r="H2605" s="6">
        <f t="shared" si="1310"/>
        <v>0.33381957578619709</v>
      </c>
      <c r="I2605" s="6">
        <f t="shared" si="1318"/>
        <v>7.3196054391716781E-2</v>
      </c>
      <c r="J2605" s="6">
        <f t="shared" si="1319"/>
        <v>0.97609834560828324</v>
      </c>
      <c r="K2605" s="6">
        <f t="shared" si="1320"/>
        <v>8.9562968091688788E-2</v>
      </c>
      <c r="L2605" s="94">
        <f t="shared" si="1321"/>
        <v>2.7737981078654718E-4</v>
      </c>
      <c r="M2605" s="94">
        <f t="shared" si="1324"/>
        <v>1.6420147696848169E-4</v>
      </c>
      <c r="N2605" s="6">
        <f t="shared" si="1311"/>
        <v>1.5455345071426009E-4</v>
      </c>
      <c r="O2605" s="6">
        <f t="shared" si="1325"/>
        <v>0.3342382866111886</v>
      </c>
      <c r="P2605" s="6">
        <f t="shared" si="1322"/>
        <v>0.33439284006190284</v>
      </c>
    </row>
    <row r="2606" spans="1:16" x14ac:dyDescent="0.25">
      <c r="A2606" s="33">
        <f t="shared" si="1312"/>
        <v>0.33029242995027996</v>
      </c>
      <c r="B2606" s="24">
        <f t="shared" si="1313"/>
        <v>3.7075700497200548E-3</v>
      </c>
      <c r="C2606" s="24">
        <f t="shared" si="1314"/>
        <v>0.42221942760570741</v>
      </c>
      <c r="D2606" s="24">
        <f t="shared" si="1315"/>
        <v>1.7337818348130067E-4</v>
      </c>
      <c r="E2606" s="24">
        <f t="shared" si="1316"/>
        <v>8.7442704216518716E-2</v>
      </c>
      <c r="F2606" s="6">
        <f t="shared" si="1317"/>
        <v>0.49547199346889859</v>
      </c>
      <c r="G2606" s="94">
        <f t="shared" si="1323"/>
        <v>3.8119952843485134E-3</v>
      </c>
      <c r="H2606" s="6">
        <f t="shared" si="1310"/>
        <v>0.33410442523462847</v>
      </c>
      <c r="I2606" s="6">
        <f t="shared" si="1318"/>
        <v>7.0510644410153145E-2</v>
      </c>
      <c r="J2606" s="6">
        <f t="shared" si="1319"/>
        <v>0.97878375558984687</v>
      </c>
      <c r="K2606" s="6">
        <f t="shared" si="1320"/>
        <v>8.9338123683737378E-2</v>
      </c>
      <c r="L2606" s="94">
        <f t="shared" si="1321"/>
        <v>2.7818068120639348E-4</v>
      </c>
      <c r="M2606" s="94">
        <f t="shared" si="1324"/>
        <v>1.6420147696848169E-4</v>
      </c>
      <c r="N2606" s="6">
        <f t="shared" si="1311"/>
        <v>1.5483375536120631E-4</v>
      </c>
      <c r="O2606" s="6">
        <f t="shared" si="1325"/>
        <v>0.3342382866111886</v>
      </c>
      <c r="P2606" s="6">
        <f t="shared" si="1322"/>
        <v>0.33439312036654978</v>
      </c>
    </row>
    <row r="2607" spans="1:16" x14ac:dyDescent="0.25">
      <c r="A2607" s="33">
        <f t="shared" si="1312"/>
        <v>0.33043677751624062</v>
      </c>
      <c r="B2607" s="24">
        <f t="shared" si="1313"/>
        <v>3.5632224837593984E-3</v>
      </c>
      <c r="C2607" s="24">
        <f t="shared" si="1314"/>
        <v>0.41388860142614359</v>
      </c>
      <c r="D2607" s="24">
        <f t="shared" si="1315"/>
        <v>1.6337346660099398E-4</v>
      </c>
      <c r="E2607" s="24">
        <f t="shared" si="1316"/>
        <v>8.7452708933399029E-2</v>
      </c>
      <c r="F2607" s="6">
        <f t="shared" si="1317"/>
        <v>0.49541531075343742</v>
      </c>
      <c r="G2607" s="94">
        <f t="shared" si="1323"/>
        <v>3.8111231386479026E-3</v>
      </c>
      <c r="H2607" s="6">
        <f t="shared" si="1310"/>
        <v>0.33424790065488852</v>
      </c>
      <c r="I2607" s="6">
        <f t="shared" si="1318"/>
        <v>6.9119396438165989E-2</v>
      </c>
      <c r="J2607" s="6">
        <f t="shared" si="1319"/>
        <v>0.98017500356183396</v>
      </c>
      <c r="K2607" s="6">
        <f t="shared" si="1320"/>
        <v>8.9221525355785217E-2</v>
      </c>
      <c r="L2607" s="94">
        <f t="shared" si="1321"/>
        <v>2.7860162678278443E-4</v>
      </c>
      <c r="M2607" s="94">
        <f t="shared" si="1324"/>
        <v>1.6420147696848169E-4</v>
      </c>
      <c r="N2607" s="6">
        <f t="shared" si="1311"/>
        <v>1.5498108631294312E-4</v>
      </c>
      <c r="O2607" s="6">
        <f t="shared" si="1325"/>
        <v>0.3342382866111886</v>
      </c>
      <c r="P2607" s="6">
        <f t="shared" si="1322"/>
        <v>0.33439326769750155</v>
      </c>
    </row>
    <row r="2608" spans="1:16" x14ac:dyDescent="0.25">
      <c r="A2608" s="33">
        <f t="shared" si="1312"/>
        <v>0.33050946103754714</v>
      </c>
      <c r="B2608" s="24">
        <f t="shared" si="1313"/>
        <v>3.4905389624528826E-3</v>
      </c>
      <c r="C2608" s="24">
        <f t="shared" si="1314"/>
        <v>0.40963057626910215</v>
      </c>
      <c r="D2608" s="24">
        <f t="shared" si="1315"/>
        <v>1.5841065888782345E-4</v>
      </c>
      <c r="E2608" s="24">
        <f t="shared" si="1316"/>
        <v>8.74576717411122E-2</v>
      </c>
      <c r="F2608" s="6">
        <f t="shared" si="1317"/>
        <v>0.4953871982862692</v>
      </c>
      <c r="G2608" s="94">
        <f t="shared" si="1323"/>
        <v>3.8106906246260772E-3</v>
      </c>
      <c r="H2608" s="6">
        <f t="shared" si="1310"/>
        <v>0.33432015166217322</v>
      </c>
      <c r="I2608" s="6">
        <f t="shared" si="1318"/>
        <v>6.8408306236940067E-2</v>
      </c>
      <c r="J2608" s="6">
        <f t="shared" si="1319"/>
        <v>0.98088609376305991</v>
      </c>
      <c r="K2608" s="6">
        <f t="shared" si="1320"/>
        <v>8.9161904014349536E-2</v>
      </c>
      <c r="L2608" s="94">
        <f t="shared" si="1321"/>
        <v>2.7881834251172212E-4</v>
      </c>
      <c r="M2608" s="94">
        <f t="shared" si="1324"/>
        <v>1.6420147696848169E-4</v>
      </c>
      <c r="N2608" s="6">
        <f t="shared" si="1311"/>
        <v>1.5505693681807132E-4</v>
      </c>
      <c r="O2608" s="6">
        <f t="shared" si="1325"/>
        <v>0.3342382866111886</v>
      </c>
      <c r="P2608" s="6">
        <f t="shared" si="1322"/>
        <v>0.33439334354800665</v>
      </c>
    </row>
    <row r="2609" spans="1:16" x14ac:dyDescent="0.25">
      <c r="A2609" s="33">
        <f t="shared" si="1312"/>
        <v>0.33054605698046385</v>
      </c>
      <c r="B2609" s="24">
        <f t="shared" si="1313"/>
        <v>3.4539430195361653E-3</v>
      </c>
      <c r="C2609" s="24">
        <f t="shared" si="1314"/>
        <v>0.40747006997960344</v>
      </c>
      <c r="D2609" s="24">
        <f t="shared" si="1315"/>
        <v>1.5593111771899525E-4</v>
      </c>
      <c r="E2609" s="24">
        <f t="shared" si="1316"/>
        <v>8.7460151282281018E-2</v>
      </c>
      <c r="F2609" s="6">
        <f t="shared" si="1317"/>
        <v>0.49537315379932689</v>
      </c>
      <c r="G2609" s="94">
        <f t="shared" si="1323"/>
        <v>3.8104745575324775E-3</v>
      </c>
      <c r="H2609" s="6">
        <f t="shared" si="1310"/>
        <v>0.33435653153799633</v>
      </c>
      <c r="I2609" s="6">
        <f t="shared" si="1318"/>
        <v>6.8047501686593778E-2</v>
      </c>
      <c r="J2609" s="6">
        <f t="shared" si="1319"/>
        <v>0.98124689831340617</v>
      </c>
      <c r="K2609" s="6">
        <f t="shared" si="1320"/>
        <v>8.913164610518505E-2</v>
      </c>
      <c r="L2609" s="94">
        <f t="shared" si="1321"/>
        <v>2.7892870410988559E-4</v>
      </c>
      <c r="M2609" s="94">
        <f t="shared" si="1324"/>
        <v>1.6420147696848169E-4</v>
      </c>
      <c r="N2609" s="6">
        <f t="shared" si="1311"/>
        <v>1.5509556337742854E-4</v>
      </c>
      <c r="O2609" s="6">
        <f t="shared" si="1325"/>
        <v>0.3342382866111886</v>
      </c>
      <c r="P2609" s="6">
        <f t="shared" si="1322"/>
        <v>0.33439338217456605</v>
      </c>
    </row>
    <row r="2610" spans="1:16" x14ac:dyDescent="0.25">
      <c r="A2610" s="33">
        <f t="shared" si="1312"/>
        <v>0.33056448229874869</v>
      </c>
      <c r="B2610" s="24">
        <f t="shared" si="1313"/>
        <v>3.4355177012513338E-3</v>
      </c>
      <c r="C2610" s="24">
        <f t="shared" si="1314"/>
        <v>0.40637801193813861</v>
      </c>
      <c r="D2610" s="24">
        <f t="shared" si="1315"/>
        <v>1.5468762135098117E-4</v>
      </c>
      <c r="E2610" s="24">
        <f t="shared" si="1316"/>
        <v>8.7461394778649032E-2</v>
      </c>
      <c r="F2610" s="6">
        <f t="shared" si="1317"/>
        <v>0.49536611075228748</v>
      </c>
      <c r="G2610" s="94">
        <f t="shared" si="1323"/>
        <v>3.8103662062398684E-3</v>
      </c>
      <c r="H2610" s="6">
        <f t="shared" si="1310"/>
        <v>0.33437484850498855</v>
      </c>
      <c r="I2610" s="6">
        <f t="shared" si="1318"/>
        <v>6.7865127993669144E-2</v>
      </c>
      <c r="J2610" s="6">
        <f t="shared" si="1319"/>
        <v>0.98142927200633079</v>
      </c>
      <c r="K2610" s="6">
        <f t="shared" si="1320"/>
        <v>8.9116350279477757E-2</v>
      </c>
      <c r="L2610" s="94">
        <f t="shared" si="1321"/>
        <v>2.789845901169531E-4</v>
      </c>
      <c r="M2610" s="94">
        <f t="shared" si="1324"/>
        <v>1.6420147696848169E-4</v>
      </c>
      <c r="N2610" s="6">
        <f t="shared" si="1311"/>
        <v>1.5511512347990216E-4</v>
      </c>
      <c r="O2610" s="6">
        <f t="shared" si="1325"/>
        <v>0.3342382866111886</v>
      </c>
      <c r="P2610" s="6">
        <f t="shared" si="1322"/>
        <v>0.33439340173466847</v>
      </c>
    </row>
    <row r="2611" spans="1:16" x14ac:dyDescent="0.25">
      <c r="A2611" s="33">
        <f t="shared" si="1312"/>
        <v>0.33057375891358864</v>
      </c>
      <c r="B2611" s="24">
        <f t="shared" si="1313"/>
        <v>3.4262410864113746E-3</v>
      </c>
      <c r="C2611" s="24">
        <f t="shared" si="1314"/>
        <v>0.40582709547264795</v>
      </c>
      <c r="D2611" s="24">
        <f t="shared" si="1315"/>
        <v>1.540628036073414E-4</v>
      </c>
      <c r="E2611" s="24">
        <f t="shared" si="1316"/>
        <v>8.7462019596392673E-2</v>
      </c>
      <c r="F2611" s="6">
        <f t="shared" si="1317"/>
        <v>0.49536257191866545</v>
      </c>
      <c r="G2611" s="94">
        <f t="shared" si="1323"/>
        <v>3.8103117648738351E-3</v>
      </c>
      <c r="H2611" s="6">
        <f t="shared" si="1310"/>
        <v>0.33438407067846249</v>
      </c>
      <c r="I2611" s="6">
        <f t="shared" si="1318"/>
        <v>6.7773124943932214E-2</v>
      </c>
      <c r="J2611" s="6">
        <f t="shared" si="1319"/>
        <v>0.98152127505606779</v>
      </c>
      <c r="K2611" s="6">
        <f t="shared" si="1320"/>
        <v>8.9108633525438921E-2</v>
      </c>
      <c r="L2611" s="94">
        <f t="shared" si="1321"/>
        <v>2.7901280921678698E-4</v>
      </c>
      <c r="M2611" s="94">
        <f>M2603</f>
        <v>1.6420147696848169E-4</v>
      </c>
      <c r="N2611" s="6">
        <f t="shared" si="1311"/>
        <v>1.5512500016484401E-4</v>
      </c>
      <c r="O2611" s="6">
        <f>O2603</f>
        <v>0.3342382866111886</v>
      </c>
      <c r="P2611" s="6">
        <f t="shared" si="1322"/>
        <v>0.33439341161135344</v>
      </c>
    </row>
    <row r="2612" spans="1:16" x14ac:dyDescent="0.25">
      <c r="A2612" s="33">
        <f t="shared" si="1312"/>
        <v>0.33057842938003412</v>
      </c>
      <c r="B2612" s="24">
        <f t="shared" si="1313"/>
        <v>3.4215706199658968E-3</v>
      </c>
      <c r="C2612" s="24">
        <f t="shared" si="1314"/>
        <v>0.40554944804907711</v>
      </c>
      <c r="D2612" s="24">
        <f t="shared" si="1315"/>
        <v>1.5374854522358608E-4</v>
      </c>
      <c r="E2612" s="24">
        <f t="shared" si="1316"/>
        <v>8.7462333854776433E-2</v>
      </c>
      <c r="F2612" s="6">
        <f t="shared" si="1317"/>
        <v>0.49536079204572625</v>
      </c>
      <c r="G2612" s="94">
        <f t="shared" si="1323"/>
        <v>3.8102843834808887E-3</v>
      </c>
      <c r="H2612" s="6">
        <f t="shared" si="1310"/>
        <v>0.33438871376351503</v>
      </c>
      <c r="I2612" s="6">
        <f t="shared" si="1318"/>
        <v>6.7726757824195877E-2</v>
      </c>
      <c r="J2612" s="6">
        <f t="shared" si="1319"/>
        <v>0.98156764217580406</v>
      </c>
      <c r="K2612" s="6">
        <f t="shared" si="1320"/>
        <v>8.9104744387153975E-2</v>
      </c>
      <c r="L2612" s="94">
        <f t="shared" si="1321"/>
        <v>2.7902703749722722E-4</v>
      </c>
      <c r="M2612" s="94">
        <f t="shared" si="1324"/>
        <v>1.6420147696848169E-4</v>
      </c>
      <c r="N2612" s="6">
        <f t="shared" si="1311"/>
        <v>1.5512998006299809E-4</v>
      </c>
      <c r="O2612" s="6">
        <f t="shared" si="1325"/>
        <v>0.3342382866111886</v>
      </c>
      <c r="P2612" s="6">
        <f t="shared" si="1322"/>
        <v>0.3343934165912516</v>
      </c>
    </row>
    <row r="2613" spans="1:16" x14ac:dyDescent="0.25">
      <c r="A2613" s="33">
        <f t="shared" si="1312"/>
        <v>0.33058078079390241</v>
      </c>
      <c r="B2613" s="24">
        <f t="shared" si="1313"/>
        <v>3.4192192060976123E-3</v>
      </c>
      <c r="C2613" s="24">
        <f t="shared" si="1314"/>
        <v>0.40540959146290723</v>
      </c>
      <c r="D2613" s="24">
        <f t="shared" si="1315"/>
        <v>1.5359040759461097E-4</v>
      </c>
      <c r="E2613" s="24">
        <f t="shared" si="1316"/>
        <v>8.7462491992405411E-2</v>
      </c>
      <c r="F2613" s="6">
        <f t="shared" si="1317"/>
        <v>0.49535989640258421</v>
      </c>
      <c r="G2613" s="94">
        <f t="shared" si="1323"/>
        <v>3.8102706050307288E-3</v>
      </c>
      <c r="H2613" s="6">
        <f t="shared" si="1310"/>
        <v>0.33439105139893316</v>
      </c>
      <c r="I2613" s="6">
        <f t="shared" si="1318"/>
        <v>6.7703401774305505E-2</v>
      </c>
      <c r="J2613" s="6">
        <f t="shared" si="1319"/>
        <v>0.98159099822569451</v>
      </c>
      <c r="K2613" s="6">
        <f t="shared" si="1320"/>
        <v>8.9102785325559195E-2</v>
      </c>
      <c r="L2613" s="94">
        <f t="shared" si="1321"/>
        <v>2.7903420624105483E-4</v>
      </c>
      <c r="M2613" s="94">
        <f t="shared" si="1324"/>
        <v>1.6420147696848169E-4</v>
      </c>
      <c r="N2613" s="6">
        <f t="shared" si="1311"/>
        <v>1.5513248912333777E-4</v>
      </c>
      <c r="O2613" s="6">
        <f t="shared" si="1325"/>
        <v>0.3342382866111886</v>
      </c>
      <c r="P2613" s="6">
        <f t="shared" si="1322"/>
        <v>0.33439341910031195</v>
      </c>
    </row>
    <row r="2614" spans="1:16" x14ac:dyDescent="0.25">
      <c r="A2614" s="33">
        <f t="shared" si="1312"/>
        <v>0.33058196464459177</v>
      </c>
      <c r="B2614" s="24">
        <f t="shared" si="1313"/>
        <v>3.4180353554082443E-3</v>
      </c>
      <c r="C2614" s="24">
        <f t="shared" si="1314"/>
        <v>0.40533916078601573</v>
      </c>
      <c r="D2614" s="24">
        <f t="shared" si="1315"/>
        <v>1.5351081145724605E-4</v>
      </c>
      <c r="E2614" s="24">
        <f t="shared" si="1316"/>
        <v>8.7462571588542773E-2</v>
      </c>
      <c r="F2614" s="6">
        <f t="shared" si="1317"/>
        <v>0.4953594455956431</v>
      </c>
      <c r="G2614" s="94">
        <f t="shared" si="1323"/>
        <v>3.8102636698885538E-3</v>
      </c>
      <c r="H2614" s="6">
        <f t="shared" si="1310"/>
        <v>0.33439222831448034</v>
      </c>
      <c r="I2614" s="6">
        <f t="shared" si="1318"/>
        <v>6.7691639851264626E-2</v>
      </c>
      <c r="J2614" s="6">
        <f t="shared" si="1319"/>
        <v>0.98160276014873538</v>
      </c>
      <c r="K2614" s="6">
        <f t="shared" si="1320"/>
        <v>8.9101798751350478E-2</v>
      </c>
      <c r="L2614" s="94">
        <f t="shared" si="1321"/>
        <v>2.790378167883107E-4</v>
      </c>
      <c r="M2614" s="94">
        <f t="shared" si="1324"/>
        <v>1.6420147696848169E-4</v>
      </c>
      <c r="N2614" s="6">
        <f t="shared" si="1311"/>
        <v>1.5513375281487734E-4</v>
      </c>
      <c r="O2614" s="6">
        <f t="shared" si="1325"/>
        <v>0.3342382866111886</v>
      </c>
      <c r="P2614" s="6">
        <f t="shared" si="1322"/>
        <v>0.33439342036400349</v>
      </c>
    </row>
    <row r="2615" spans="1:16" x14ac:dyDescent="0.25">
      <c r="A2615" s="33">
        <f t="shared" si="1312"/>
        <v>0.33058256066935332</v>
      </c>
      <c r="B2615" s="24">
        <f t="shared" si="1313"/>
        <v>3.4174393306466988E-3</v>
      </c>
      <c r="C2615" s="24">
        <f t="shared" si="1314"/>
        <v>0.40530369699304636</v>
      </c>
      <c r="D2615" s="24">
        <f t="shared" si="1315"/>
        <v>1.5347074292685643E-4</v>
      </c>
      <c r="E2615" s="24">
        <f t="shared" si="1316"/>
        <v>8.7462611657073155E-2</v>
      </c>
      <c r="F2615" s="6">
        <f t="shared" si="1317"/>
        <v>0.49535921866067489</v>
      </c>
      <c r="G2615" s="94">
        <f t="shared" si="1323"/>
        <v>3.8102601787595391E-3</v>
      </c>
      <c r="H2615" s="6">
        <f t="shared" si="1310"/>
        <v>0.33439282084811284</v>
      </c>
      <c r="I2615" s="6">
        <f t="shared" si="1318"/>
        <v>6.7685717397838741E-2</v>
      </c>
      <c r="J2615" s="6">
        <f t="shared" si="1319"/>
        <v>0.98160868260216128</v>
      </c>
      <c r="K2615" s="6">
        <f t="shared" si="1320"/>
        <v>8.9101301982392009E-2</v>
      </c>
      <c r="L2615" s="94">
        <f t="shared" si="1321"/>
        <v>2.7903963490622798E-4</v>
      </c>
      <c r="M2615" s="94">
        <f t="shared" si="1324"/>
        <v>1.6420147696848169E-4</v>
      </c>
      <c r="N2615" s="6">
        <f t="shared" si="1311"/>
        <v>1.5513438915614838E-4</v>
      </c>
      <c r="O2615" s="6">
        <f t="shared" si="1325"/>
        <v>0.3342382866111886</v>
      </c>
      <c r="P2615" s="6">
        <f t="shared" si="1322"/>
        <v>0.33439342100034475</v>
      </c>
    </row>
    <row r="2616" spans="1:16" x14ac:dyDescent="0.25">
      <c r="A2616" s="33">
        <f t="shared" si="1312"/>
        <v>0.33058286074546928</v>
      </c>
      <c r="B2616" s="24">
        <f t="shared" si="1313"/>
        <v>3.4171392545307433E-3</v>
      </c>
      <c r="C2616" s="24">
        <f t="shared" si="1314"/>
        <v>0.40528584114487209</v>
      </c>
      <c r="D2616" s="24">
        <f t="shared" si="1315"/>
        <v>1.5345057123307586E-4</v>
      </c>
      <c r="E2616" s="24">
        <f t="shared" si="1316"/>
        <v>8.7462631828766943E-2</v>
      </c>
      <c r="F2616" s="6">
        <f t="shared" si="1317"/>
        <v>0.49535910441491915</v>
      </c>
      <c r="G2616" s="94">
        <f t="shared" si="1323"/>
        <v>3.8102584212228378E-3</v>
      </c>
      <c r="H2616" s="6">
        <f t="shared" si="1310"/>
        <v>0.33439311916669212</v>
      </c>
      <c r="I2616" s="6">
        <f t="shared" si="1318"/>
        <v>6.7682735471193647E-2</v>
      </c>
      <c r="J2616" s="6">
        <f t="shared" si="1319"/>
        <v>0.98161166452880633</v>
      </c>
      <c r="K2616" s="6">
        <f t="shared" si="1320"/>
        <v>8.9101051861227423E-2</v>
      </c>
      <c r="L2616" s="94">
        <f t="shared" si="1321"/>
        <v>2.7904055034706782E-4</v>
      </c>
      <c r="M2616" s="94">
        <f t="shared" si="1324"/>
        <v>1.6420147696848169E-4</v>
      </c>
      <c r="N2616" s="6">
        <f t="shared" si="1311"/>
        <v>1.5513470956044233E-4</v>
      </c>
      <c r="O2616" s="6">
        <f t="shared" si="1325"/>
        <v>0.3342382866111886</v>
      </c>
      <c r="P2616" s="6">
        <f t="shared" si="1322"/>
        <v>0.33439342132074906</v>
      </c>
    </row>
    <row r="2617" spans="1:16" x14ac:dyDescent="0.25">
      <c r="A2617" s="33">
        <f t="shared" si="1312"/>
        <v>0.33058301182249772</v>
      </c>
      <c r="B2617" s="24">
        <f t="shared" si="1313"/>
        <v>3.4169881775023003E-3</v>
      </c>
      <c r="C2617" s="24">
        <f t="shared" si="1314"/>
        <v>0.40527685110382183</v>
      </c>
      <c r="D2617" s="24">
        <f t="shared" si="1315"/>
        <v>1.5344041587632407E-4</v>
      </c>
      <c r="E2617" s="24">
        <f t="shared" si="1316"/>
        <v>8.7462641984123693E-2</v>
      </c>
      <c r="F2617" s="6">
        <f t="shared" si="1317"/>
        <v>0.49535904689838051</v>
      </c>
      <c r="G2617" s="94">
        <f t="shared" si="1323"/>
        <v>3.8102575363986326E-3</v>
      </c>
      <c r="H2617" s="6">
        <f t="shared" si="1310"/>
        <v>0.33439326935889635</v>
      </c>
      <c r="I2617" s="6">
        <f t="shared" si="1318"/>
        <v>6.7681234134338256E-2</v>
      </c>
      <c r="J2617" s="6">
        <f t="shared" si="1319"/>
        <v>0.98161316586566172</v>
      </c>
      <c r="K2617" s="6">
        <f t="shared" si="1320"/>
        <v>8.9100925930422334E-2</v>
      </c>
      <c r="L2617" s="94">
        <f t="shared" si="1321"/>
        <v>2.7904101125903662E-4</v>
      </c>
      <c r="M2617" s="94">
        <f t="shared" si="1324"/>
        <v>1.6420147696848169E-4</v>
      </c>
      <c r="N2617" s="6">
        <f t="shared" si="1311"/>
        <v>1.551348708796314E-4</v>
      </c>
      <c r="O2617" s="6">
        <f t="shared" si="1325"/>
        <v>0.3342382866111886</v>
      </c>
      <c r="P2617" s="6">
        <f t="shared" si="1322"/>
        <v>0.33439342148206824</v>
      </c>
    </row>
    <row r="2618" spans="1:16" x14ac:dyDescent="0.25">
      <c r="A2618" s="33">
        <f t="shared" si="1312"/>
        <v>0.33058308788408364</v>
      </c>
      <c r="B2618" s="24">
        <f t="shared" si="1313"/>
        <v>3.4169121159163818E-3</v>
      </c>
      <c r="C2618" s="24">
        <f t="shared" si="1314"/>
        <v>0.40527232488277365</v>
      </c>
      <c r="D2618" s="24">
        <f t="shared" si="1315"/>
        <v>1.5343530312129764E-4</v>
      </c>
      <c r="E2618" s="24">
        <f t="shared" si="1316"/>
        <v>8.7462647096878718E-2</v>
      </c>
      <c r="F2618" s="6">
        <f t="shared" si="1317"/>
        <v>0.49535901794145387</v>
      </c>
      <c r="G2618" s="94">
        <f t="shared" si="1323"/>
        <v>3.8102570909304598E-3</v>
      </c>
      <c r="H2618" s="6">
        <f t="shared" si="1310"/>
        <v>0.33439334497501411</v>
      </c>
      <c r="I2618" s="6">
        <f t="shared" si="1318"/>
        <v>6.7680478255423199E-2</v>
      </c>
      <c r="J2618" s="6">
        <f t="shared" si="1319"/>
        <v>0.98161392174457673</v>
      </c>
      <c r="K2618" s="6">
        <f t="shared" si="1320"/>
        <v>8.9100862527943192E-2</v>
      </c>
      <c r="L2618" s="94">
        <f t="shared" si="1321"/>
        <v>2.7904124331639801E-4</v>
      </c>
      <c r="M2618" s="94">
        <f t="shared" si="1324"/>
        <v>1.6420147696848169E-4</v>
      </c>
      <c r="N2618" s="6">
        <f t="shared" si="1311"/>
        <v>1.5513495209970788E-4</v>
      </c>
      <c r="O2618" s="6">
        <f t="shared" si="1325"/>
        <v>0.3342382866111886</v>
      </c>
      <c r="P2618" s="6">
        <f t="shared" si="1322"/>
        <v>0.33439342156328833</v>
      </c>
    </row>
    <row r="2619" spans="1:16" x14ac:dyDescent="0.25">
      <c r="A2619" s="33">
        <f t="shared" si="1312"/>
        <v>0.33058312617822072</v>
      </c>
      <c r="B2619" s="24">
        <f t="shared" si="1313"/>
        <v>3.4168738217792982E-3</v>
      </c>
      <c r="C2619" s="24">
        <f t="shared" si="1314"/>
        <v>0.40527004608247807</v>
      </c>
      <c r="D2619" s="24">
        <f t="shared" si="1315"/>
        <v>1.5343272906346995E-4</v>
      </c>
      <c r="E2619" s="24">
        <f t="shared" si="1316"/>
        <v>8.7462649670936546E-2</v>
      </c>
      <c r="F2619" s="6">
        <f t="shared" si="1317"/>
        <v>0.49535900336285649</v>
      </c>
      <c r="G2619" s="94">
        <f t="shared" si="1323"/>
        <v>3.8102568666559386E-3</v>
      </c>
      <c r="H2619" s="6">
        <f t="shared" si="1310"/>
        <v>0.33439338304487665</v>
      </c>
      <c r="I2619" s="6">
        <f t="shared" si="1318"/>
        <v>6.7680097695773836E-2</v>
      </c>
      <c r="J2619" s="6">
        <f t="shared" si="1319"/>
        <v>0.98161430230422608</v>
      </c>
      <c r="K2619" s="6">
        <f t="shared" si="1320"/>
        <v>8.9100830606917689E-2</v>
      </c>
      <c r="L2619" s="94">
        <f t="shared" si="1321"/>
        <v>2.7904136014993044E-4</v>
      </c>
      <c r="M2619" s="94">
        <f t="shared" si="1324"/>
        <v>1.6420147696848169E-4</v>
      </c>
      <c r="N2619" s="6">
        <f t="shared" si="1311"/>
        <v>1.5513499299144425E-4</v>
      </c>
      <c r="O2619" s="6">
        <f t="shared" si="1325"/>
        <v>0.3342382866111886</v>
      </c>
      <c r="P2619" s="6">
        <f t="shared" si="1322"/>
        <v>0.33439342160418006</v>
      </c>
    </row>
    <row r="2620" spans="1:16" x14ac:dyDescent="0.25">
      <c r="A2620" s="33">
        <f t="shared" si="1312"/>
        <v>0.33058314545787243</v>
      </c>
      <c r="B2620" s="24">
        <f t="shared" si="1313"/>
        <v>3.4168545421275898E-3</v>
      </c>
      <c r="C2620" s="24">
        <f t="shared" si="1314"/>
        <v>0.40526889878781258</v>
      </c>
      <c r="D2620" s="24">
        <f t="shared" si="1315"/>
        <v>1.534314331279739E-4</v>
      </c>
      <c r="E2620" s="24">
        <f t="shared" si="1316"/>
        <v>8.7462650966872044E-2</v>
      </c>
      <c r="F2620" s="6">
        <f t="shared" si="1317"/>
        <v>0.49535899602311417</v>
      </c>
      <c r="G2620" s="94">
        <f t="shared" si="1323"/>
        <v>3.8102567537426652E-3</v>
      </c>
      <c r="H2620" s="6">
        <f t="shared" si="1310"/>
        <v>0.33439340221161512</v>
      </c>
      <c r="I2620" s="6">
        <f t="shared" si="1318"/>
        <v>6.7679906097564704E-2</v>
      </c>
      <c r="J2620" s="6">
        <f t="shared" si="1319"/>
        <v>0.98161449390243527</v>
      </c>
      <c r="K2620" s="6">
        <f t="shared" si="1320"/>
        <v>8.9100814535818321E-2</v>
      </c>
      <c r="L2620" s="94">
        <f t="shared" si="1321"/>
        <v>2.7904141897155905E-4</v>
      </c>
      <c r="M2620" s="94">
        <f t="shared" si="1324"/>
        <v>1.6420147696848169E-4</v>
      </c>
      <c r="N2620" s="6">
        <f t="shared" si="1311"/>
        <v>1.5513501357901425E-4</v>
      </c>
      <c r="O2620" s="6">
        <f t="shared" si="1325"/>
        <v>0.3342382866111886</v>
      </c>
      <c r="P2620" s="6">
        <f t="shared" si="1322"/>
        <v>0.3343934216247676</v>
      </c>
    </row>
    <row r="2621" spans="1:16" x14ac:dyDescent="0.25">
      <c r="A2621" s="33">
        <f t="shared" si="1312"/>
        <v>0.33058315516444869</v>
      </c>
      <c r="B2621" s="24">
        <f t="shared" si="1313"/>
        <v>3.4168448355513248E-3</v>
      </c>
      <c r="C2621" s="24">
        <f t="shared" si="1314"/>
        <v>0.40526832116708089</v>
      </c>
      <c r="D2621" s="24">
        <f t="shared" si="1315"/>
        <v>1.5343078067478147E-4</v>
      </c>
      <c r="E2621" s="24">
        <f t="shared" si="1316"/>
        <v>8.7462651619325232E-2</v>
      </c>
      <c r="F2621" s="6">
        <f t="shared" si="1317"/>
        <v>0.49535899232783914</v>
      </c>
      <c r="G2621" s="94">
        <f t="shared" si="1323"/>
        <v>3.8102566968952201E-3</v>
      </c>
      <c r="H2621" s="6">
        <f t="shared" si="1310"/>
        <v>0.33439341186134391</v>
      </c>
      <c r="I2621" s="6">
        <f t="shared" si="1318"/>
        <v>6.7679809634902513E-2</v>
      </c>
      <c r="J2621" s="6">
        <f t="shared" si="1319"/>
        <v>0.98161459036509746</v>
      </c>
      <c r="K2621" s="6">
        <f t="shared" si="1320"/>
        <v>8.9100806444609548E-2</v>
      </c>
      <c r="L2621" s="94">
        <f t="shared" si="1321"/>
        <v>2.7904144858611769E-4</v>
      </c>
      <c r="M2621" s="94">
        <f t="shared" si="1324"/>
        <v>1.6420147696848169E-4</v>
      </c>
      <c r="N2621" s="6">
        <f t="shared" si="1311"/>
        <v>1.5513502394410978E-4</v>
      </c>
      <c r="O2621" s="6">
        <f t="shared" si="1325"/>
        <v>0.3342382866111886</v>
      </c>
      <c r="P2621" s="6">
        <f t="shared" si="1322"/>
        <v>0.33439342163513269</v>
      </c>
    </row>
    <row r="2622" spans="1:16" x14ac:dyDescent="0.25">
      <c r="A2622" s="33">
        <f t="shared" si="1312"/>
        <v>0.33058316005134308</v>
      </c>
      <c r="B2622" s="24">
        <f t="shared" si="1313"/>
        <v>3.4168399486569356E-3</v>
      </c>
      <c r="C2622" s="24">
        <f t="shared" si="1314"/>
        <v>0.40526803035655945</v>
      </c>
      <c r="D2622" s="24">
        <f t="shared" si="1315"/>
        <v>1.5343045218959778E-4</v>
      </c>
      <c r="E2622" s="24">
        <f t="shared" si="1316"/>
        <v>8.7462651947810416E-2</v>
      </c>
      <c r="F2622" s="6">
        <f t="shared" si="1317"/>
        <v>0.49535899046740972</v>
      </c>
      <c r="G2622" s="94">
        <f t="shared" si="1323"/>
        <v>3.8102566682747096E-3</v>
      </c>
      <c r="H2622" s="6">
        <f t="shared" si="1310"/>
        <v>0.33439341671961781</v>
      </c>
      <c r="I2622" s="6">
        <f t="shared" si="1318"/>
        <v>6.767976106954543E-2</v>
      </c>
      <c r="J2622" s="6">
        <f t="shared" si="1319"/>
        <v>0.98161463893045453</v>
      </c>
      <c r="K2622" s="6">
        <f t="shared" si="1320"/>
        <v>8.9100802370987234E-2</v>
      </c>
      <c r="L2622" s="94">
        <f t="shared" si="1321"/>
        <v>2.7904146349595201E-4</v>
      </c>
      <c r="M2622" s="94">
        <f t="shared" si="1324"/>
        <v>1.6420147696848169E-4</v>
      </c>
      <c r="N2622" s="6">
        <f t="shared" si="1311"/>
        <v>1.5513502916255178E-4</v>
      </c>
      <c r="O2622" s="6">
        <f t="shared" si="1325"/>
        <v>0.3342382866111886</v>
      </c>
      <c r="P2622" s="6">
        <f t="shared" si="1322"/>
        <v>0.33439342164035113</v>
      </c>
    </row>
    <row r="2623" spans="1:16" x14ac:dyDescent="0.25">
      <c r="A2623" s="33">
        <f t="shared" si="1312"/>
        <v>0.33058316251170972</v>
      </c>
      <c r="B2623" s="24">
        <f t="shared" si="1313"/>
        <v>3.416837488290303E-3</v>
      </c>
      <c r="C2623" s="24">
        <f t="shared" si="1314"/>
        <v>0.40526788394437574</v>
      </c>
      <c r="D2623" s="24">
        <f t="shared" si="1315"/>
        <v>1.5343028680981196E-4</v>
      </c>
      <c r="E2623" s="24">
        <f t="shared" si="1316"/>
        <v>8.7462652113190209E-2</v>
      </c>
      <c r="F2623" s="6">
        <f t="shared" si="1317"/>
        <v>0.4953589895307543</v>
      </c>
      <c r="G2623" s="94">
        <f t="shared" si="1323"/>
        <v>3.8102566538653713E-3</v>
      </c>
      <c r="H2623" s="6">
        <f t="shared" si="1310"/>
        <v>0.33439341916557508</v>
      </c>
      <c r="I2623" s="6">
        <f t="shared" si="1318"/>
        <v>6.7679736618710754E-2</v>
      </c>
      <c r="J2623" s="6">
        <f t="shared" si="1319"/>
        <v>0.98161466338128922</v>
      </c>
      <c r="K2623" s="6">
        <f t="shared" si="1320"/>
        <v>8.9100800320071255E-2</v>
      </c>
      <c r="L2623" s="94">
        <f t="shared" si="1321"/>
        <v>2.7904147100249563E-4</v>
      </c>
      <c r="M2623" s="94">
        <f t="shared" si="1324"/>
        <v>1.6420147696848169E-4</v>
      </c>
      <c r="N2623" s="6">
        <f t="shared" si="1311"/>
        <v>1.5513503178984206E-4</v>
      </c>
      <c r="O2623" s="6">
        <f t="shared" si="1325"/>
        <v>0.3342382866111886</v>
      </c>
      <c r="P2623" s="6">
        <f t="shared" si="1322"/>
        <v>0.33439342164297842</v>
      </c>
    </row>
    <row r="2624" spans="1:16" x14ac:dyDescent="0.25">
      <c r="A2624" s="33">
        <f t="shared" si="1312"/>
        <v>0.33058316375041141</v>
      </c>
      <c r="B2624" s="24">
        <f t="shared" si="1313"/>
        <v>3.4168362495886062E-3</v>
      </c>
      <c r="C2624" s="24">
        <f t="shared" si="1314"/>
        <v>0.40526781023134895</v>
      </c>
      <c r="D2624" s="24">
        <f t="shared" si="1315"/>
        <v>1.5343020354735535E-4</v>
      </c>
      <c r="E2624" s="24">
        <f t="shared" si="1316"/>
        <v>8.7462652196452662E-2</v>
      </c>
      <c r="F2624" s="6">
        <f t="shared" si="1317"/>
        <v>0.4953589890591838</v>
      </c>
      <c r="G2624" s="94">
        <f t="shared" si="1323"/>
        <v>3.8102566466108158E-3</v>
      </c>
      <c r="H2624" s="6">
        <f t="shared" si="1310"/>
        <v>0.33439342039702225</v>
      </c>
      <c r="I2624" s="6">
        <f t="shared" si="1318"/>
        <v>6.7679724308635281E-2</v>
      </c>
      <c r="J2624" s="6">
        <f t="shared" si="1319"/>
        <v>0.98161467569136462</v>
      </c>
      <c r="K2624" s="6">
        <f t="shared" si="1320"/>
        <v>8.9100799287512203E-2</v>
      </c>
      <c r="L2624" s="94">
        <f t="shared" si="1321"/>
        <v>2.7904147478175861E-4</v>
      </c>
      <c r="M2624" s="94">
        <f t="shared" si="1324"/>
        <v>1.6420147696848169E-4</v>
      </c>
      <c r="N2624" s="6">
        <f t="shared" si="1311"/>
        <v>1.5513503311258408E-4</v>
      </c>
      <c r="O2624" s="6">
        <f t="shared" si="1325"/>
        <v>0.3342382866111886</v>
      </c>
      <c r="P2624" s="6">
        <f t="shared" si="1322"/>
        <v>0.33439342164430119</v>
      </c>
    </row>
    <row r="2626" spans="1:16" x14ac:dyDescent="0.25">
      <c r="A2626" s="11" t="s">
        <v>75</v>
      </c>
      <c r="B2626" s="11"/>
      <c r="C2626" s="11"/>
      <c r="D2626" s="11"/>
      <c r="E2626" s="11"/>
      <c r="F2626">
        <f>F2593+1</f>
        <v>80</v>
      </c>
      <c r="G2626" t="s">
        <v>76</v>
      </c>
      <c r="H2626">
        <f>D$18/100</f>
        <v>0.7</v>
      </c>
      <c r="K2626" t="s">
        <v>15</v>
      </c>
    </row>
    <row r="2627" spans="1:16" x14ac:dyDescent="0.25">
      <c r="A2627" s="4" t="s">
        <v>82</v>
      </c>
      <c r="B2627" s="4" t="s">
        <v>185</v>
      </c>
      <c r="C2627" s="4" t="s">
        <v>186</v>
      </c>
      <c r="D2627" s="4" t="s">
        <v>187</v>
      </c>
      <c r="E2627" s="4" t="s">
        <v>188</v>
      </c>
      <c r="F2627" s="4" t="s">
        <v>79</v>
      </c>
      <c r="G2627" s="4" t="s">
        <v>81</v>
      </c>
      <c r="H2627" s="4" t="s">
        <v>84</v>
      </c>
      <c r="I2627" s="4" t="s">
        <v>60</v>
      </c>
      <c r="J2627" s="4" t="s">
        <v>190</v>
      </c>
      <c r="K2627" s="4" t="s">
        <v>86</v>
      </c>
      <c r="L2627" s="4" t="s">
        <v>88</v>
      </c>
      <c r="M2627" s="4" t="s">
        <v>88</v>
      </c>
      <c r="N2627" s="4" t="s">
        <v>90</v>
      </c>
      <c r="O2627" s="4" t="s">
        <v>92</v>
      </c>
      <c r="P2627" s="4" t="s">
        <v>92</v>
      </c>
    </row>
    <row r="2628" spans="1:16" x14ac:dyDescent="0.25">
      <c r="A2628" s="4" t="s">
        <v>77</v>
      </c>
      <c r="B2628" s="4" t="s">
        <v>10</v>
      </c>
      <c r="C2628" s="4" t="s">
        <v>57</v>
      </c>
      <c r="D2628" s="4" t="s">
        <v>59</v>
      </c>
      <c r="E2628" s="4" t="s">
        <v>189</v>
      </c>
      <c r="F2628" s="4" t="s">
        <v>78</v>
      </c>
      <c r="G2628" s="4" t="s">
        <v>80</v>
      </c>
      <c r="H2628" s="4" t="s">
        <v>83</v>
      </c>
      <c r="I2628" s="4" t="s">
        <v>61</v>
      </c>
      <c r="J2628" s="4" t="s">
        <v>191</v>
      </c>
      <c r="K2628" s="4" t="s">
        <v>85</v>
      </c>
      <c r="L2628" s="4" t="s">
        <v>87</v>
      </c>
      <c r="M2628" s="4" t="s">
        <v>28</v>
      </c>
      <c r="N2628" s="4" t="s">
        <v>89</v>
      </c>
      <c r="O2628" s="4" t="s">
        <v>32</v>
      </c>
      <c r="P2628" s="4" t="s">
        <v>91</v>
      </c>
    </row>
    <row r="2629" spans="1:16" x14ac:dyDescent="0.25">
      <c r="A2629" s="4" t="s">
        <v>0</v>
      </c>
      <c r="B2629" s="4" t="s">
        <v>0</v>
      </c>
      <c r="C2629" s="4" t="s">
        <v>97</v>
      </c>
      <c r="D2629" s="4" t="s">
        <v>17</v>
      </c>
      <c r="E2629" s="4" t="s">
        <v>17</v>
      </c>
      <c r="F2629" s="4" t="s">
        <v>22</v>
      </c>
      <c r="G2629" s="4" t="s">
        <v>0</v>
      </c>
      <c r="H2629" s="4" t="s">
        <v>0</v>
      </c>
      <c r="I2629" s="4" t="s">
        <v>0</v>
      </c>
      <c r="J2629" s="4" t="s">
        <v>0</v>
      </c>
      <c r="K2629" s="4" t="s">
        <v>0</v>
      </c>
      <c r="L2629" s="4" t="s">
        <v>20</v>
      </c>
      <c r="M2629" s="4" t="s">
        <v>20</v>
      </c>
      <c r="N2629" s="4" t="s">
        <v>0</v>
      </c>
      <c r="O2629" s="4" t="s">
        <v>0</v>
      </c>
      <c r="P2629" s="4" t="s">
        <v>0</v>
      </c>
    </row>
    <row r="2630" spans="1:16" x14ac:dyDescent="0.25">
      <c r="A2630" s="24">
        <v>0.2</v>
      </c>
      <c r="B2630" s="24">
        <f>IF(A2630&lt;0.167,A2630,2*0.167-A2630)</f>
        <v>0.13400000000000001</v>
      </c>
      <c r="C2630" s="24">
        <f>2*ACOS((0.167-B2630)/0.167)</f>
        <v>2.7437647987045688</v>
      </c>
      <c r="D2630" s="24">
        <f>0.167^2*(C2630-SIN(C2630))/2</f>
        <v>3.2858095406100046E-2</v>
      </c>
      <c r="E2630" s="24">
        <f>IF(A2630&lt;0.167,D2630,3.1416*(0.167)^2-D2630)</f>
        <v>5.4757986993899971E-2</v>
      </c>
      <c r="F2630" s="6">
        <f>$D$19/E2630</f>
        <v>0.7912162837048089</v>
      </c>
      <c r="G2630" s="94">
        <f>F2630^2/(2*32.2)</f>
        <v>9.7208572608641092E-3</v>
      </c>
      <c r="H2630" s="6">
        <f t="shared" ref="H2630:H2657" si="1326">A2630+G2630</f>
        <v>0.20972085726086412</v>
      </c>
      <c r="I2630" s="6">
        <f>0.167*C2630</f>
        <v>0.45820872138366303</v>
      </c>
      <c r="J2630" s="6">
        <f>IF(A2630&lt;0.167,I2630,(2*3.1416*0.167-I2630))</f>
        <v>0.59108567861633698</v>
      </c>
      <c r="K2630" s="6">
        <f>E2630/J2630</f>
        <v>9.2639678095537803E-2</v>
      </c>
      <c r="L2630" s="94">
        <f>($D$21^2)*(F2630^2)/(($D$20^2)*(K2630^1.333))</f>
        <v>6.7588190163551704E-4</v>
      </c>
      <c r="M2630" s="94">
        <f>D2613</f>
        <v>1.5359040759461097E-4</v>
      </c>
      <c r="N2630" s="6">
        <f t="shared" ref="N2630:N2657" si="1327">((M2630+L2630)/2)*D$30</f>
        <v>2.9031530823054479E-4</v>
      </c>
      <c r="O2630" s="6">
        <f>H2624</f>
        <v>0.33439342039702225</v>
      </c>
      <c r="P2630" s="6">
        <f>N2630+O2630</f>
        <v>0.33468373570525278</v>
      </c>
    </row>
    <row r="2631" spans="1:16" x14ac:dyDescent="0.25">
      <c r="A2631" s="33">
        <f t="shared" ref="A2631:A2657" si="1328">A2630+(P2630-H2630)/2</f>
        <v>0.26248143922219436</v>
      </c>
      <c r="B2631" s="24">
        <f t="shared" ref="B2631:B2657" si="1329">IF(A2631&lt;0.167,A2631,2*0.167-A2631)</f>
        <v>7.1518560777805662E-2</v>
      </c>
      <c r="C2631" s="24">
        <f t="shared" ref="C2631:C2657" si="1330">2*ACOS((0.167-B2631)/0.167)</f>
        <v>1.9243298746060171</v>
      </c>
      <c r="D2631" s="24">
        <f t="shared" ref="D2631:D2657" si="1331">0.167^2*(C2631-SIN(C2631))/2</f>
        <v>1.3751712679026886E-2</v>
      </c>
      <c r="E2631" s="24">
        <f t="shared" ref="E2631:E2657" si="1332">IF(A2631&lt;0.167,D2631,3.1416*(0.167)^2-D2631)</f>
        <v>7.3864369720973128E-2</v>
      </c>
      <c r="F2631" s="6">
        <f t="shared" ref="F2631:F2657" si="1333">$D$19/E2631</f>
        <v>0.58655358647388456</v>
      </c>
      <c r="G2631" s="94">
        <f>F2631^2/2/32.2</f>
        <v>5.3423153696487077E-3</v>
      </c>
      <c r="H2631" s="6">
        <f t="shared" si="1326"/>
        <v>0.26782375459184304</v>
      </c>
      <c r="I2631" s="6">
        <f t="shared" ref="I2631:I2657" si="1334">0.167*C2631</f>
        <v>0.32136308905920485</v>
      </c>
      <c r="J2631" s="6">
        <f t="shared" ref="J2631:J2657" si="1335">IF(A2631&lt;0.167,I2631,(2*3.1416*0.167-I2631))</f>
        <v>0.72793131094079511</v>
      </c>
      <c r="K2631" s="6">
        <f t="shared" ref="K2631:K2657" si="1336">E2631/J2631</f>
        <v>0.10147162048230776</v>
      </c>
      <c r="L2631" s="94">
        <f t="shared" ref="L2631:L2657" si="1337">($D$21^2)*(F2631^2)/(($D$20^2)*(K2631^1.333))</f>
        <v>3.2898710627506187E-4</v>
      </c>
      <c r="M2631" s="94">
        <f>M2630</f>
        <v>1.5359040759461097E-4</v>
      </c>
      <c r="N2631" s="6">
        <f t="shared" si="1327"/>
        <v>1.6890212985438548E-4</v>
      </c>
      <c r="O2631" s="6">
        <f>O2630</f>
        <v>0.33439342039702225</v>
      </c>
      <c r="P2631" s="6">
        <f t="shared" ref="P2631:P2657" si="1338">N2631+O2631</f>
        <v>0.33456232252687662</v>
      </c>
    </row>
    <row r="2632" spans="1:16" x14ac:dyDescent="0.25">
      <c r="A2632" s="33">
        <f t="shared" si="1328"/>
        <v>0.29585072318971117</v>
      </c>
      <c r="B2632" s="24">
        <f t="shared" si="1329"/>
        <v>3.8149276810288846E-2</v>
      </c>
      <c r="C2632" s="24">
        <f t="shared" si="1330"/>
        <v>1.379009338832127</v>
      </c>
      <c r="D2632" s="24">
        <f t="shared" si="1331"/>
        <v>5.5407656396306995E-3</v>
      </c>
      <c r="E2632" s="24">
        <f t="shared" si="1332"/>
        <v>8.2075316760369318E-2</v>
      </c>
      <c r="F2632" s="6">
        <f t="shared" si="1333"/>
        <v>0.52787381983507364</v>
      </c>
      <c r="G2632" s="94">
        <f t="shared" ref="G2632:G2657" si="1339">F2632^2/2/32.2</f>
        <v>4.3268753053924188E-3</v>
      </c>
      <c r="H2632" s="6">
        <f t="shared" si="1326"/>
        <v>0.30017759849510361</v>
      </c>
      <c r="I2632" s="6">
        <f t="shared" si="1334"/>
        <v>0.23029455958496522</v>
      </c>
      <c r="J2632" s="6">
        <f t="shared" si="1335"/>
        <v>0.81899984041503471</v>
      </c>
      <c r="K2632" s="6">
        <f t="shared" si="1336"/>
        <v>0.10021408150553118</v>
      </c>
      <c r="L2632" s="94">
        <f t="shared" si="1337"/>
        <v>2.7092124163146866E-4</v>
      </c>
      <c r="M2632" s="94">
        <f t="shared" ref="M2632:M2657" si="1340">M2631</f>
        <v>1.5359040759461097E-4</v>
      </c>
      <c r="N2632" s="6">
        <f t="shared" si="1327"/>
        <v>1.4857907722912785E-4</v>
      </c>
      <c r="O2632" s="6">
        <f t="shared" ref="O2632:O2657" si="1341">O2631</f>
        <v>0.33439342039702225</v>
      </c>
      <c r="P2632" s="6">
        <f t="shared" si="1338"/>
        <v>0.33454199947425139</v>
      </c>
    </row>
    <row r="2633" spans="1:16" x14ac:dyDescent="0.25">
      <c r="A2633" s="33">
        <f t="shared" si="1328"/>
        <v>0.31303292367928504</v>
      </c>
      <c r="B2633" s="24">
        <f t="shared" si="1329"/>
        <v>2.0967076320714984E-2</v>
      </c>
      <c r="C2633" s="24">
        <f t="shared" si="1330"/>
        <v>1.0129964304857175</v>
      </c>
      <c r="D2633" s="24">
        <f t="shared" si="1331"/>
        <v>2.2949119913083663E-3</v>
      </c>
      <c r="E2633" s="24">
        <f t="shared" si="1332"/>
        <v>8.5321170408691652E-2</v>
      </c>
      <c r="F2633" s="6">
        <f t="shared" si="1333"/>
        <v>0.50779203760261871</v>
      </c>
      <c r="G2633" s="94">
        <f t="shared" si="1339"/>
        <v>4.0039247430530946E-3</v>
      </c>
      <c r="H2633" s="6">
        <f t="shared" si="1326"/>
        <v>0.31703684842233815</v>
      </c>
      <c r="I2633" s="6">
        <f t="shared" si="1334"/>
        <v>0.16917040389111485</v>
      </c>
      <c r="J2633" s="6">
        <f t="shared" si="1335"/>
        <v>0.88012399610888514</v>
      </c>
      <c r="K2633" s="6">
        <f t="shared" si="1336"/>
        <v>9.694221585356716E-2</v>
      </c>
      <c r="L2633" s="94">
        <f t="shared" si="1337"/>
        <v>2.6204197000097822E-4</v>
      </c>
      <c r="M2633" s="94">
        <f t="shared" si="1340"/>
        <v>1.5359040759461097E-4</v>
      </c>
      <c r="N2633" s="6">
        <f t="shared" si="1327"/>
        <v>1.4547133215845622E-4</v>
      </c>
      <c r="O2633" s="6">
        <f t="shared" si="1341"/>
        <v>0.33439342039702225</v>
      </c>
      <c r="P2633" s="6">
        <f t="shared" si="1338"/>
        <v>0.33453889172918072</v>
      </c>
    </row>
    <row r="2634" spans="1:16" x14ac:dyDescent="0.25">
      <c r="A2634" s="33">
        <f t="shared" si="1328"/>
        <v>0.32178394533270632</v>
      </c>
      <c r="B2634" s="24">
        <f t="shared" si="1329"/>
        <v>1.2216054667293696E-2</v>
      </c>
      <c r="C2634" s="24">
        <f t="shared" si="1330"/>
        <v>0.76972548605923663</v>
      </c>
      <c r="D2634" s="24">
        <f t="shared" si="1331"/>
        <v>1.0289277041120354E-3</v>
      </c>
      <c r="E2634" s="24">
        <f t="shared" si="1332"/>
        <v>8.6587154695887986E-2</v>
      </c>
      <c r="F2634" s="6">
        <f t="shared" si="1333"/>
        <v>0.50036764834966119</v>
      </c>
      <c r="G2634" s="94">
        <f t="shared" si="1339"/>
        <v>3.8876985017852511E-3</v>
      </c>
      <c r="H2634" s="6">
        <f t="shared" si="1326"/>
        <v>0.3256716438344916</v>
      </c>
      <c r="I2634" s="6">
        <f t="shared" si="1334"/>
        <v>0.12854415617189252</v>
      </c>
      <c r="J2634" s="6">
        <f t="shared" si="1335"/>
        <v>0.92075024382810744</v>
      </c>
      <c r="K2634" s="6">
        <f t="shared" si="1336"/>
        <v>9.4039784704149074E-2</v>
      </c>
      <c r="L2634" s="94">
        <f t="shared" si="1337"/>
        <v>2.6495668500684883E-4</v>
      </c>
      <c r="M2634" s="94">
        <f t="shared" si="1340"/>
        <v>1.5359040759461097E-4</v>
      </c>
      <c r="N2634" s="6">
        <f t="shared" si="1327"/>
        <v>1.4649148241051093E-4</v>
      </c>
      <c r="O2634" s="6">
        <f t="shared" si="1341"/>
        <v>0.33439342039702225</v>
      </c>
      <c r="P2634" s="6">
        <f t="shared" si="1338"/>
        <v>0.33453991187943277</v>
      </c>
    </row>
    <row r="2635" spans="1:16" x14ac:dyDescent="0.25">
      <c r="A2635" s="33">
        <f t="shared" si="1328"/>
        <v>0.32621807935517688</v>
      </c>
      <c r="B2635" s="24">
        <f t="shared" si="1329"/>
        <v>7.7819206448231371E-3</v>
      </c>
      <c r="C2635" s="24">
        <f t="shared" si="1330"/>
        <v>0.61295868342701354</v>
      </c>
      <c r="D2635" s="24">
        <f t="shared" si="1331"/>
        <v>5.2527056302484841E-4</v>
      </c>
      <c r="E2635" s="24">
        <f t="shared" si="1332"/>
        <v>8.7090811836975174E-2</v>
      </c>
      <c r="F2635" s="6">
        <f t="shared" si="1333"/>
        <v>0.4974739591768923</v>
      </c>
      <c r="G2635" s="94">
        <f t="shared" si="1339"/>
        <v>3.8428624232784516E-3</v>
      </c>
      <c r="H2635" s="6">
        <f t="shared" si="1326"/>
        <v>0.33006094177845535</v>
      </c>
      <c r="I2635" s="6">
        <f t="shared" si="1334"/>
        <v>0.10236410013231127</v>
      </c>
      <c r="J2635" s="6">
        <f t="shared" si="1335"/>
        <v>0.94693029986768873</v>
      </c>
      <c r="K2635" s="6">
        <f t="shared" si="1336"/>
        <v>9.1971723630708685E-2</v>
      </c>
      <c r="L2635" s="94">
        <f t="shared" si="1337"/>
        <v>2.6978035551817844E-4</v>
      </c>
      <c r="M2635" s="94">
        <f t="shared" si="1340"/>
        <v>1.5359040759461097E-4</v>
      </c>
      <c r="N2635" s="6">
        <f t="shared" si="1327"/>
        <v>1.4817976708947627E-4</v>
      </c>
      <c r="O2635" s="6">
        <f t="shared" si="1341"/>
        <v>0.33439342039702225</v>
      </c>
      <c r="P2635" s="6">
        <f t="shared" si="1338"/>
        <v>0.33454160016411172</v>
      </c>
    </row>
    <row r="2636" spans="1:16" x14ac:dyDescent="0.25">
      <c r="A2636" s="33">
        <f t="shared" si="1328"/>
        <v>0.32845840854800507</v>
      </c>
      <c r="B2636" s="24">
        <f t="shared" si="1329"/>
        <v>5.5415914519949538E-3</v>
      </c>
      <c r="C2636" s="24">
        <f t="shared" si="1330"/>
        <v>0.51666890302962187</v>
      </c>
      <c r="D2636" s="24">
        <f t="shared" si="1331"/>
        <v>3.1629342187234884E-4</v>
      </c>
      <c r="E2636" s="24">
        <f t="shared" si="1332"/>
        <v>8.7299788978127665E-2</v>
      </c>
      <c r="F2636" s="6">
        <f t="shared" si="1333"/>
        <v>0.49628311224583443</v>
      </c>
      <c r="G2636" s="94">
        <f t="shared" si="1339"/>
        <v>3.8244864518697432E-3</v>
      </c>
      <c r="H2636" s="6">
        <f t="shared" si="1326"/>
        <v>0.33228289499987479</v>
      </c>
      <c r="I2636" s="6">
        <f t="shared" si="1334"/>
        <v>8.6283706805946853E-2</v>
      </c>
      <c r="J2636" s="6">
        <f t="shared" si="1335"/>
        <v>0.96301069319405308</v>
      </c>
      <c r="K2636" s="6">
        <f t="shared" si="1336"/>
        <v>9.06529798631594E-2</v>
      </c>
      <c r="L2636" s="94">
        <f t="shared" si="1337"/>
        <v>2.7370927243510059E-4</v>
      </c>
      <c r="M2636" s="94">
        <f t="shared" si="1340"/>
        <v>1.5359040759461097E-4</v>
      </c>
      <c r="N2636" s="6">
        <f t="shared" si="1327"/>
        <v>1.4955488801039906E-4</v>
      </c>
      <c r="O2636" s="6">
        <f t="shared" si="1341"/>
        <v>0.33439342039702225</v>
      </c>
      <c r="P2636" s="6">
        <f t="shared" si="1338"/>
        <v>0.33454297528503263</v>
      </c>
    </row>
    <row r="2637" spans="1:16" x14ac:dyDescent="0.25">
      <c r="A2637" s="33">
        <f t="shared" si="1328"/>
        <v>0.32958844869058401</v>
      </c>
      <c r="B2637" s="24">
        <f t="shared" si="1329"/>
        <v>4.4115513094160064E-3</v>
      </c>
      <c r="C2637" s="24">
        <f t="shared" si="1330"/>
        <v>0.46072643728881779</v>
      </c>
      <c r="D2637" s="24">
        <f t="shared" si="1331"/>
        <v>2.2489022455771088E-4</v>
      </c>
      <c r="E2637" s="24">
        <f t="shared" si="1332"/>
        <v>8.7391192175442306E-2</v>
      </c>
      <c r="F2637" s="6">
        <f t="shared" si="1333"/>
        <v>0.4957640454828881</v>
      </c>
      <c r="G2637" s="94">
        <f t="shared" si="1339"/>
        <v>3.8164905092167565E-3</v>
      </c>
      <c r="H2637" s="6">
        <f t="shared" si="1326"/>
        <v>0.33340493919980074</v>
      </c>
      <c r="I2637" s="6">
        <f t="shared" si="1334"/>
        <v>7.6941315027232574E-2</v>
      </c>
      <c r="J2637" s="6">
        <f t="shared" si="1335"/>
        <v>0.9723530849727674</v>
      </c>
      <c r="K2637" s="6">
        <f t="shared" si="1336"/>
        <v>8.9875985921194321E-2</v>
      </c>
      <c r="L2637" s="94">
        <f t="shared" si="1337"/>
        <v>2.7628918151556981E-4</v>
      </c>
      <c r="M2637" s="94">
        <f t="shared" si="1340"/>
        <v>1.5359040759461097E-4</v>
      </c>
      <c r="N2637" s="6">
        <f t="shared" si="1327"/>
        <v>1.5045785618856324E-4</v>
      </c>
      <c r="O2637" s="6">
        <f t="shared" si="1341"/>
        <v>0.33439342039702225</v>
      </c>
      <c r="P2637" s="6">
        <f t="shared" si="1338"/>
        <v>0.3345438782532108</v>
      </c>
    </row>
    <row r="2638" spans="1:16" x14ac:dyDescent="0.25">
      <c r="A2638" s="33">
        <f t="shared" si="1328"/>
        <v>0.33015791821728901</v>
      </c>
      <c r="B2638" s="24">
        <f t="shared" si="1329"/>
        <v>3.8420817827110043E-3</v>
      </c>
      <c r="C2638" s="24">
        <f t="shared" si="1330"/>
        <v>0.42983940559204736</v>
      </c>
      <c r="D2638" s="24">
        <f t="shared" si="1331"/>
        <v>1.8287630758395188E-4</v>
      </c>
      <c r="E2638" s="24">
        <f t="shared" si="1332"/>
        <v>8.743320609241606E-2</v>
      </c>
      <c r="F2638" s="6">
        <f t="shared" si="1333"/>
        <v>0.49552581803617324</v>
      </c>
      <c r="G2638" s="94">
        <f t="shared" si="1339"/>
        <v>3.8128235456586748E-3</v>
      </c>
      <c r="H2638" s="6">
        <f t="shared" si="1326"/>
        <v>0.33397074176294766</v>
      </c>
      <c r="I2638" s="6">
        <f t="shared" si="1334"/>
        <v>7.178318073387191E-2</v>
      </c>
      <c r="J2638" s="6">
        <f t="shared" si="1335"/>
        <v>0.97751121926612805</v>
      </c>
      <c r="K2638" s="6">
        <f t="shared" si="1336"/>
        <v>8.944470853036042E-2</v>
      </c>
      <c r="L2638" s="94">
        <f t="shared" si="1337"/>
        <v>2.7779924187995694E-4</v>
      </c>
      <c r="M2638" s="94">
        <f t="shared" si="1340"/>
        <v>1.5359040759461097E-4</v>
      </c>
      <c r="N2638" s="6">
        <f t="shared" si="1327"/>
        <v>1.5098637731609876E-4</v>
      </c>
      <c r="O2638" s="6">
        <f t="shared" si="1341"/>
        <v>0.33439342039702225</v>
      </c>
      <c r="P2638" s="6">
        <f t="shared" si="1338"/>
        <v>0.33454440677433833</v>
      </c>
    </row>
    <row r="2639" spans="1:16" x14ac:dyDescent="0.25">
      <c r="A2639" s="33">
        <f t="shared" si="1328"/>
        <v>0.33044475072298435</v>
      </c>
      <c r="B2639" s="24">
        <f t="shared" si="1329"/>
        <v>3.5552492770156707E-3</v>
      </c>
      <c r="C2639" s="24">
        <f t="shared" si="1330"/>
        <v>0.41342361754902823</v>
      </c>
      <c r="D2639" s="24">
        <f t="shared" si="1331"/>
        <v>1.6282659144758958E-4</v>
      </c>
      <c r="E2639" s="24">
        <f t="shared" si="1332"/>
        <v>8.7453255808552427E-2</v>
      </c>
      <c r="F2639" s="6">
        <f t="shared" si="1333"/>
        <v>0.49541221275186437</v>
      </c>
      <c r="G2639" s="94">
        <f t="shared" si="1339"/>
        <v>3.8110754742810326E-3</v>
      </c>
      <c r="H2639" s="6">
        <f t="shared" si="1326"/>
        <v>0.3342558261972654</v>
      </c>
      <c r="I2639" s="6">
        <f t="shared" si="1334"/>
        <v>6.9041744130687713E-2</v>
      </c>
      <c r="J2639" s="6">
        <f t="shared" si="1335"/>
        <v>0.98025265586931221</v>
      </c>
      <c r="K2639" s="6">
        <f t="shared" si="1336"/>
        <v>8.9215015419669252E-2</v>
      </c>
      <c r="L2639" s="94">
        <f t="shared" si="1337"/>
        <v>2.7862524135784003E-4</v>
      </c>
      <c r="M2639" s="94">
        <f t="shared" si="1340"/>
        <v>1.5359040759461097E-4</v>
      </c>
      <c r="N2639" s="6">
        <f t="shared" si="1327"/>
        <v>1.5127547713335784E-4</v>
      </c>
      <c r="O2639" s="6">
        <f t="shared" si="1341"/>
        <v>0.33439342039702225</v>
      </c>
      <c r="P2639" s="6">
        <f t="shared" si="1338"/>
        <v>0.33454469587415558</v>
      </c>
    </row>
    <row r="2640" spans="1:16" x14ac:dyDescent="0.25">
      <c r="A2640" s="33">
        <f t="shared" si="1328"/>
        <v>0.33058918556142947</v>
      </c>
      <c r="B2640" s="24">
        <f t="shared" si="1329"/>
        <v>3.410814438570553E-3</v>
      </c>
      <c r="C2640" s="24">
        <f t="shared" si="1330"/>
        <v>0.40490930609826048</v>
      </c>
      <c r="D2640" s="24">
        <f t="shared" si="1331"/>
        <v>1.5302560893443561E-4</v>
      </c>
      <c r="E2640" s="24">
        <f t="shared" si="1332"/>
        <v>8.7463056791065585E-2</v>
      </c>
      <c r="F2640" s="6">
        <f t="shared" si="1333"/>
        <v>0.49535669758223583</v>
      </c>
      <c r="G2640" s="94">
        <f t="shared" si="1339"/>
        <v>3.8102213950245126E-3</v>
      </c>
      <c r="H2640" s="6">
        <f t="shared" si="1326"/>
        <v>0.33439940695645398</v>
      </c>
      <c r="I2640" s="6">
        <f t="shared" si="1334"/>
        <v>6.7619854118409498E-2</v>
      </c>
      <c r="J2640" s="6">
        <f t="shared" si="1335"/>
        <v>0.98167454588159042</v>
      </c>
      <c r="K2640" s="6">
        <f t="shared" si="1336"/>
        <v>8.9095777371429749E-2</v>
      </c>
      <c r="L2640" s="94">
        <f t="shared" si="1337"/>
        <v>2.7905985894963658E-4</v>
      </c>
      <c r="M2640" s="94">
        <f t="shared" si="1340"/>
        <v>1.5359040759461097E-4</v>
      </c>
      <c r="N2640" s="6">
        <f t="shared" si="1327"/>
        <v>1.5142759329048663E-4</v>
      </c>
      <c r="O2640" s="6">
        <f t="shared" si="1341"/>
        <v>0.33439342039702225</v>
      </c>
      <c r="P2640" s="6">
        <f t="shared" si="1338"/>
        <v>0.33454484799031275</v>
      </c>
    </row>
    <row r="2641" spans="1:16" x14ac:dyDescent="0.25">
      <c r="A2641" s="33">
        <f t="shared" si="1328"/>
        <v>0.33066190607835888</v>
      </c>
      <c r="B2641" s="24">
        <f t="shared" si="1329"/>
        <v>3.3380939216411387E-3</v>
      </c>
      <c r="C2641" s="24">
        <f t="shared" si="1330"/>
        <v>0.40055495701405341</v>
      </c>
      <c r="D2641" s="24">
        <f t="shared" si="1331"/>
        <v>1.4816763947922594E-4</v>
      </c>
      <c r="E2641" s="24">
        <f t="shared" si="1332"/>
        <v>8.7467914760520793E-2</v>
      </c>
      <c r="F2641" s="6">
        <f t="shared" si="1333"/>
        <v>0.49532918546293042</v>
      </c>
      <c r="G2641" s="94">
        <f t="shared" si="1339"/>
        <v>3.8097981672572997E-3</v>
      </c>
      <c r="H2641" s="6">
        <f t="shared" si="1326"/>
        <v>0.33447170424561617</v>
      </c>
      <c r="I2641" s="6">
        <f t="shared" si="1334"/>
        <v>6.6892677821346919E-2</v>
      </c>
      <c r="J2641" s="6">
        <f t="shared" si="1335"/>
        <v>0.98240172217865307</v>
      </c>
      <c r="K2641" s="6">
        <f t="shared" si="1336"/>
        <v>8.9034773439265677E-2</v>
      </c>
      <c r="L2641" s="94">
        <f t="shared" si="1337"/>
        <v>2.7928373668173451E-4</v>
      </c>
      <c r="M2641" s="94">
        <f t="shared" si="1340"/>
        <v>1.5359040759461097E-4</v>
      </c>
      <c r="N2641" s="6">
        <f t="shared" si="1327"/>
        <v>1.5150595049672093E-4</v>
      </c>
      <c r="O2641" s="6">
        <f t="shared" si="1341"/>
        <v>0.33439342039702225</v>
      </c>
      <c r="P2641" s="6">
        <f t="shared" si="1338"/>
        <v>0.33454492634751898</v>
      </c>
    </row>
    <row r="2642" spans="1:16" x14ac:dyDescent="0.25">
      <c r="A2642" s="33">
        <f t="shared" si="1328"/>
        <v>0.33069851712931031</v>
      </c>
      <c r="B2642" s="24">
        <f t="shared" si="1329"/>
        <v>3.3014828706897092E-3</v>
      </c>
      <c r="C2642" s="24">
        <f t="shared" si="1330"/>
        <v>0.3983449964368253</v>
      </c>
      <c r="D2642" s="24">
        <f t="shared" si="1331"/>
        <v>1.457415828446755E-4</v>
      </c>
      <c r="E2642" s="24">
        <f t="shared" si="1332"/>
        <v>8.7470340817155337E-2</v>
      </c>
      <c r="F2642" s="6">
        <f t="shared" si="1333"/>
        <v>0.49531544713008013</v>
      </c>
      <c r="G2642" s="94">
        <f t="shared" si="1339"/>
        <v>3.8095868348706706E-3</v>
      </c>
      <c r="H2642" s="6">
        <f t="shared" si="1326"/>
        <v>0.33450810396418096</v>
      </c>
      <c r="I2642" s="6">
        <f t="shared" si="1334"/>
        <v>6.6523614404949832E-2</v>
      </c>
      <c r="J2642" s="6">
        <f t="shared" si="1335"/>
        <v>0.98277078559505016</v>
      </c>
      <c r="K2642" s="6">
        <f t="shared" si="1336"/>
        <v>8.9003806481888464E-2</v>
      </c>
      <c r="L2642" s="94">
        <f t="shared" si="1337"/>
        <v>2.7939777354297405E-4</v>
      </c>
      <c r="M2642" s="94">
        <f t="shared" si="1340"/>
        <v>1.5359040759461097E-4</v>
      </c>
      <c r="N2642" s="6">
        <f t="shared" si="1327"/>
        <v>1.5154586339815473E-4</v>
      </c>
      <c r="O2642" s="6">
        <f t="shared" si="1341"/>
        <v>0.33439342039702225</v>
      </c>
      <c r="P2642" s="6">
        <f t="shared" si="1338"/>
        <v>0.33454496626042041</v>
      </c>
    </row>
    <row r="2643" spans="1:16" x14ac:dyDescent="0.25">
      <c r="A2643" s="33">
        <f t="shared" si="1328"/>
        <v>0.33071694827743003</v>
      </c>
      <c r="B2643" s="24">
        <f t="shared" si="1329"/>
        <v>3.2830517225699851E-3</v>
      </c>
      <c r="C2643" s="24">
        <f t="shared" si="1330"/>
        <v>0.39722784232428987</v>
      </c>
      <c r="D2643" s="24">
        <f t="shared" si="1331"/>
        <v>1.4452525133010726E-4</v>
      </c>
      <c r="E2643" s="24">
        <f t="shared" si="1332"/>
        <v>8.7471557148669915E-2</v>
      </c>
      <c r="F2643" s="6">
        <f t="shared" si="1333"/>
        <v>0.49530855954504516</v>
      </c>
      <c r="G2643" s="94">
        <f t="shared" si="1339"/>
        <v>3.8094808875557065E-3</v>
      </c>
      <c r="H2643" s="6">
        <f t="shared" si="1326"/>
        <v>0.33452642916498576</v>
      </c>
      <c r="I2643" s="6">
        <f t="shared" si="1334"/>
        <v>6.6337049668156414E-2</v>
      </c>
      <c r="J2643" s="6">
        <f t="shared" si="1335"/>
        <v>0.9829573503318435</v>
      </c>
      <c r="K2643" s="6">
        <f t="shared" si="1336"/>
        <v>8.8988151031313592E-2</v>
      </c>
      <c r="L2643" s="94">
        <f t="shared" si="1337"/>
        <v>2.7945552528882385E-4</v>
      </c>
      <c r="M2643" s="94">
        <f t="shared" si="1340"/>
        <v>1.5359040759461097E-4</v>
      </c>
      <c r="N2643" s="6">
        <f t="shared" si="1327"/>
        <v>1.5156607650920219E-4</v>
      </c>
      <c r="O2643" s="6">
        <f t="shared" si="1341"/>
        <v>0.33439342039702225</v>
      </c>
      <c r="P2643" s="6">
        <f t="shared" si="1338"/>
        <v>0.33454498647353142</v>
      </c>
    </row>
    <row r="2644" spans="1:16" x14ac:dyDescent="0.25">
      <c r="A2644" s="33">
        <f t="shared" si="1328"/>
        <v>0.33072622693170284</v>
      </c>
      <c r="B2644" s="24">
        <f t="shared" si="1329"/>
        <v>3.2737730682971811E-3</v>
      </c>
      <c r="C2644" s="24">
        <f t="shared" si="1330"/>
        <v>0.39666426691763501</v>
      </c>
      <c r="D2644" s="24">
        <f t="shared" si="1331"/>
        <v>1.4391419954763976E-4</v>
      </c>
      <c r="E2644" s="24">
        <f t="shared" si="1332"/>
        <v>8.747216820045238E-2</v>
      </c>
      <c r="F2644" s="6">
        <f t="shared" si="1333"/>
        <v>0.49530509948244006</v>
      </c>
      <c r="G2644" s="94">
        <f t="shared" si="1339"/>
        <v>3.8094276641818295E-3</v>
      </c>
      <c r="H2644" s="6">
        <f t="shared" si="1326"/>
        <v>0.33453565459588469</v>
      </c>
      <c r="I2644" s="6">
        <f t="shared" si="1334"/>
        <v>6.624293257524505E-2</v>
      </c>
      <c r="J2644" s="6">
        <f t="shared" si="1335"/>
        <v>0.98305146742475491</v>
      </c>
      <c r="K2644" s="6">
        <f t="shared" si="1336"/>
        <v>8.8980252915545038E-2</v>
      </c>
      <c r="L2644" s="94">
        <f t="shared" si="1337"/>
        <v>2.7948468627890885E-4</v>
      </c>
      <c r="M2644" s="94">
        <f>M2636</f>
        <v>1.5359040759461097E-4</v>
      </c>
      <c r="N2644" s="6">
        <f t="shared" si="1327"/>
        <v>1.5157628285573195E-4</v>
      </c>
      <c r="O2644" s="6">
        <f>O2636</f>
        <v>0.33439342039702225</v>
      </c>
      <c r="P2644" s="6">
        <f t="shared" si="1338"/>
        <v>0.33454499667987797</v>
      </c>
    </row>
    <row r="2645" spans="1:16" x14ac:dyDescent="0.25">
      <c r="A2645" s="33">
        <f t="shared" si="1328"/>
        <v>0.33073089797369948</v>
      </c>
      <c r="B2645" s="24">
        <f t="shared" si="1329"/>
        <v>3.269102026300541E-3</v>
      </c>
      <c r="C2645" s="24">
        <f t="shared" si="1330"/>
        <v>0.39638025365125618</v>
      </c>
      <c r="D2645" s="24">
        <f t="shared" si="1331"/>
        <v>1.4360690919432536E-4</v>
      </c>
      <c r="E2645" s="24">
        <f t="shared" si="1332"/>
        <v>8.7472475490805696E-2</v>
      </c>
      <c r="F2645" s="6">
        <f t="shared" si="1333"/>
        <v>0.4953033594781911</v>
      </c>
      <c r="G2645" s="94">
        <f t="shared" si="1339"/>
        <v>3.8094008992295369E-3</v>
      </c>
      <c r="H2645" s="6">
        <f t="shared" si="1326"/>
        <v>0.33454029887292902</v>
      </c>
      <c r="I2645" s="6">
        <f t="shared" si="1334"/>
        <v>6.6195502359759781E-2</v>
      </c>
      <c r="J2645" s="6">
        <f t="shared" si="1335"/>
        <v>0.98309889764024017</v>
      </c>
      <c r="K2645" s="6">
        <f t="shared" si="1336"/>
        <v>8.897627258129201E-2</v>
      </c>
      <c r="L2645" s="94">
        <f t="shared" si="1337"/>
        <v>2.794993887144081E-4</v>
      </c>
      <c r="M2645" s="94">
        <f t="shared" si="1340"/>
        <v>1.5359040759461097E-4</v>
      </c>
      <c r="N2645" s="6">
        <f t="shared" si="1327"/>
        <v>1.5158142870815665E-4</v>
      </c>
      <c r="O2645" s="6">
        <f t="shared" si="1341"/>
        <v>0.33439342039702225</v>
      </c>
      <c r="P2645" s="6">
        <f t="shared" si="1338"/>
        <v>0.33454500182573038</v>
      </c>
    </row>
    <row r="2646" spans="1:16" x14ac:dyDescent="0.25">
      <c r="A2646" s="33">
        <f t="shared" si="1328"/>
        <v>0.33073324945010019</v>
      </c>
      <c r="B2646" s="24">
        <f t="shared" si="1329"/>
        <v>3.2667505498998328E-3</v>
      </c>
      <c r="C2646" s="24">
        <f t="shared" si="1330"/>
        <v>0.39623720085735137</v>
      </c>
      <c r="D2646" s="24">
        <f t="shared" si="1331"/>
        <v>1.434522965881506E-4</v>
      </c>
      <c r="E2646" s="24">
        <f t="shared" si="1332"/>
        <v>8.7472630103411872E-2</v>
      </c>
      <c r="F2646" s="6">
        <f t="shared" si="1333"/>
        <v>0.49530248400270616</v>
      </c>
      <c r="G2646" s="94">
        <f t="shared" si="1339"/>
        <v>3.8093874325970645E-3</v>
      </c>
      <c r="H2646" s="6">
        <f t="shared" si="1326"/>
        <v>0.33454263688269725</v>
      </c>
      <c r="I2646" s="6">
        <f t="shared" si="1334"/>
        <v>6.6171612543177688E-2</v>
      </c>
      <c r="J2646" s="6">
        <f t="shared" si="1335"/>
        <v>0.98312278745682224</v>
      </c>
      <c r="K2646" s="6">
        <f t="shared" si="1336"/>
        <v>8.8974267730777809E-2</v>
      </c>
      <c r="L2646" s="94">
        <f t="shared" si="1337"/>
        <v>2.7950679580894132E-4</v>
      </c>
      <c r="M2646" s="94">
        <f t="shared" si="1340"/>
        <v>1.5359040759461097E-4</v>
      </c>
      <c r="N2646" s="6">
        <f t="shared" si="1327"/>
        <v>1.5158402119124328E-4</v>
      </c>
      <c r="O2646" s="6">
        <f t="shared" si="1341"/>
        <v>0.33439342039702225</v>
      </c>
      <c r="P2646" s="6">
        <f t="shared" si="1338"/>
        <v>0.3345450044182135</v>
      </c>
    </row>
    <row r="2647" spans="1:16" x14ac:dyDescent="0.25">
      <c r="A2647" s="33">
        <f t="shared" si="1328"/>
        <v>0.33073443321785834</v>
      </c>
      <c r="B2647" s="24">
        <f t="shared" si="1329"/>
        <v>3.2655667821416823E-3</v>
      </c>
      <c r="C2647" s="24">
        <f t="shared" si="1330"/>
        <v>0.39616516668879065</v>
      </c>
      <c r="D2647" s="24">
        <f t="shared" si="1331"/>
        <v>1.4337448317615389E-4</v>
      </c>
      <c r="E2647" s="24">
        <f t="shared" si="1332"/>
        <v>8.7472707916823864E-2</v>
      </c>
      <c r="F2647" s="6">
        <f t="shared" si="1333"/>
        <v>0.49530204339469064</v>
      </c>
      <c r="G2647" s="94">
        <f t="shared" si="1339"/>
        <v>3.8093806551390682E-3</v>
      </c>
      <c r="H2647" s="6">
        <f t="shared" si="1326"/>
        <v>0.33454381387299742</v>
      </c>
      <c r="I2647" s="6">
        <f t="shared" si="1334"/>
        <v>6.6159582837028039E-2</v>
      </c>
      <c r="J2647" s="6">
        <f t="shared" si="1335"/>
        <v>0.98313481716297191</v>
      </c>
      <c r="K2647" s="6">
        <f t="shared" si="1336"/>
        <v>8.8973258183698042E-2</v>
      </c>
      <c r="L2647" s="94">
        <f t="shared" si="1337"/>
        <v>2.7951052608417146E-4</v>
      </c>
      <c r="M2647" s="94">
        <f t="shared" si="1340"/>
        <v>1.5359040759461097E-4</v>
      </c>
      <c r="N2647" s="6">
        <f t="shared" si="1327"/>
        <v>1.5158532678757384E-4</v>
      </c>
      <c r="O2647" s="6">
        <f t="shared" si="1341"/>
        <v>0.33439342039702225</v>
      </c>
      <c r="P2647" s="6">
        <f t="shared" si="1338"/>
        <v>0.3345450057238098</v>
      </c>
    </row>
    <row r="2648" spans="1:16" x14ac:dyDescent="0.25">
      <c r="A2648" s="33">
        <f t="shared" si="1328"/>
        <v>0.33073502914326453</v>
      </c>
      <c r="B2648" s="24">
        <f t="shared" si="1329"/>
        <v>3.264970856735494E-3</v>
      </c>
      <c r="C2648" s="24">
        <f t="shared" si="1330"/>
        <v>0.39612889877916002</v>
      </c>
      <c r="D2648" s="24">
        <f t="shared" si="1331"/>
        <v>1.4333531608948192E-4</v>
      </c>
      <c r="E2648" s="24">
        <f t="shared" si="1332"/>
        <v>8.7472747083910535E-2</v>
      </c>
      <c r="F2648" s="6">
        <f t="shared" si="1333"/>
        <v>0.4953018216166088</v>
      </c>
      <c r="G2648" s="94">
        <f t="shared" si="1339"/>
        <v>3.809377243738058E-3</v>
      </c>
      <c r="H2648" s="6">
        <f t="shared" si="1326"/>
        <v>0.33454440638700256</v>
      </c>
      <c r="I2648" s="6">
        <f t="shared" si="1334"/>
        <v>6.6153526096119727E-2</v>
      </c>
      <c r="J2648" s="6">
        <f t="shared" si="1335"/>
        <v>0.98314087390388027</v>
      </c>
      <c r="K2648" s="6">
        <f t="shared" si="1336"/>
        <v>8.8972749893483291E-2</v>
      </c>
      <c r="L2648" s="94">
        <f t="shared" si="1337"/>
        <v>2.7951240432129052E-4</v>
      </c>
      <c r="M2648" s="94">
        <f t="shared" si="1340"/>
        <v>1.5359040759461097E-4</v>
      </c>
      <c r="N2648" s="6">
        <f t="shared" si="1327"/>
        <v>1.515859841705655E-4</v>
      </c>
      <c r="O2648" s="6">
        <f t="shared" si="1341"/>
        <v>0.33439342039702225</v>
      </c>
      <c r="P2648" s="6">
        <f t="shared" si="1338"/>
        <v>0.33454500638119283</v>
      </c>
    </row>
    <row r="2649" spans="1:16" x14ac:dyDescent="0.25">
      <c r="A2649" s="33">
        <f t="shared" si="1328"/>
        <v>0.33073532914035964</v>
      </c>
      <c r="B2649" s="24">
        <f t="shared" si="1329"/>
        <v>3.2646708596403839E-3</v>
      </c>
      <c r="C2649" s="24">
        <f t="shared" si="1330"/>
        <v>0.39611063977148664</v>
      </c>
      <c r="D2649" s="24">
        <f t="shared" si="1331"/>
        <v>1.4331560017530009E-4</v>
      </c>
      <c r="E2649" s="24">
        <f t="shared" si="1332"/>
        <v>8.7472766799824714E-2</v>
      </c>
      <c r="F2649" s="6">
        <f t="shared" si="1333"/>
        <v>0.4953017099781119</v>
      </c>
      <c r="G2649" s="94">
        <f t="shared" si="1339"/>
        <v>3.8093755265099639E-3</v>
      </c>
      <c r="H2649" s="6">
        <f t="shared" si="1326"/>
        <v>0.33454470466686959</v>
      </c>
      <c r="I2649" s="6">
        <f t="shared" si="1334"/>
        <v>6.6150476841838279E-2</v>
      </c>
      <c r="J2649" s="6">
        <f t="shared" si="1335"/>
        <v>0.98314392315816168</v>
      </c>
      <c r="K2649" s="6">
        <f t="shared" si="1336"/>
        <v>8.8972493995421537E-2</v>
      </c>
      <c r="L2649" s="94">
        <f t="shared" si="1337"/>
        <v>2.7951334994409123E-4</v>
      </c>
      <c r="M2649" s="94">
        <f t="shared" si="1340"/>
        <v>1.5359040759461097E-4</v>
      </c>
      <c r="N2649" s="6">
        <f t="shared" si="1327"/>
        <v>1.5158631513854576E-4</v>
      </c>
      <c r="O2649" s="6">
        <f t="shared" si="1341"/>
        <v>0.33439342039702225</v>
      </c>
      <c r="P2649" s="6">
        <f t="shared" si="1338"/>
        <v>0.33454500671216081</v>
      </c>
    </row>
    <row r="2650" spans="1:16" x14ac:dyDescent="0.25">
      <c r="A2650" s="33">
        <f t="shared" si="1328"/>
        <v>0.33073548016300525</v>
      </c>
      <c r="B2650" s="24">
        <f t="shared" si="1329"/>
        <v>3.2645198369947726E-3</v>
      </c>
      <c r="C2650" s="24">
        <f t="shared" si="1330"/>
        <v>0.39610144762266541</v>
      </c>
      <c r="D2650" s="24">
        <f t="shared" si="1331"/>
        <v>1.4330567525352918E-4</v>
      </c>
      <c r="E2650" s="24">
        <f t="shared" si="1332"/>
        <v>8.7472776724746487E-2</v>
      </c>
      <c r="F2650" s="6">
        <f t="shared" si="1333"/>
        <v>0.4953016537797047</v>
      </c>
      <c r="G2650" s="94">
        <f t="shared" si="1339"/>
        <v>3.8093746620638264E-3</v>
      </c>
      <c r="H2650" s="6">
        <f t="shared" si="1326"/>
        <v>0.33454485482506907</v>
      </c>
      <c r="I2650" s="6">
        <f t="shared" si="1334"/>
        <v>6.6148941752985121E-2</v>
      </c>
      <c r="J2650" s="6">
        <f t="shared" si="1335"/>
        <v>0.98314545824701483</v>
      </c>
      <c r="K2650" s="6">
        <f t="shared" si="1336"/>
        <v>8.8972365168338091E-2</v>
      </c>
      <c r="L2650" s="94">
        <f t="shared" si="1337"/>
        <v>2.7951382600693847E-4</v>
      </c>
      <c r="M2650" s="94">
        <f t="shared" si="1340"/>
        <v>1.5359040759461097E-4</v>
      </c>
      <c r="N2650" s="6">
        <f t="shared" si="1327"/>
        <v>1.5158648176054232E-4</v>
      </c>
      <c r="O2650" s="6">
        <f t="shared" si="1341"/>
        <v>0.33439342039702225</v>
      </c>
      <c r="P2650" s="6">
        <f t="shared" si="1338"/>
        <v>0.3345450068787828</v>
      </c>
    </row>
    <row r="2651" spans="1:16" x14ac:dyDescent="0.25">
      <c r="A2651" s="33">
        <f t="shared" si="1328"/>
        <v>0.33073555618986211</v>
      </c>
      <c r="B2651" s="24">
        <f t="shared" si="1329"/>
        <v>3.264443810137907E-3</v>
      </c>
      <c r="C2651" s="24">
        <f t="shared" si="1330"/>
        <v>0.39609682009007674</v>
      </c>
      <c r="D2651" s="24">
        <f t="shared" si="1331"/>
        <v>1.4330067899873957E-4</v>
      </c>
      <c r="E2651" s="24">
        <f t="shared" si="1332"/>
        <v>8.7472781721001272E-2</v>
      </c>
      <c r="F2651" s="6">
        <f t="shared" si="1333"/>
        <v>0.49530162548915291</v>
      </c>
      <c r="G2651" s="94">
        <f t="shared" si="1339"/>
        <v>3.8093742268974704E-3</v>
      </c>
      <c r="H2651" s="6">
        <f t="shared" si="1326"/>
        <v>0.33454493041675959</v>
      </c>
      <c r="I2651" s="6">
        <f t="shared" si="1334"/>
        <v>6.6148168955042816E-2</v>
      </c>
      <c r="J2651" s="6">
        <f t="shared" si="1335"/>
        <v>0.98314623104495713</v>
      </c>
      <c r="K2651" s="6">
        <f t="shared" si="1336"/>
        <v>8.8972300313890265E-2</v>
      </c>
      <c r="L2651" s="94">
        <f t="shared" si="1337"/>
        <v>2.7951406566938618E-4</v>
      </c>
      <c r="M2651" s="94">
        <f t="shared" si="1340"/>
        <v>1.5359040759461097E-4</v>
      </c>
      <c r="N2651" s="6">
        <f t="shared" si="1327"/>
        <v>1.5158656564239899E-4</v>
      </c>
      <c r="O2651" s="6">
        <f t="shared" si="1341"/>
        <v>0.33439342039702225</v>
      </c>
      <c r="P2651" s="6">
        <f t="shared" si="1338"/>
        <v>0.33454500696266465</v>
      </c>
    </row>
    <row r="2652" spans="1:16" x14ac:dyDescent="0.25">
      <c r="A2652" s="33">
        <f t="shared" si="1328"/>
        <v>0.33073559446281464</v>
      </c>
      <c r="B2652" s="24">
        <f t="shared" si="1329"/>
        <v>3.2644055371853775E-3</v>
      </c>
      <c r="C2652" s="24">
        <f t="shared" si="1330"/>
        <v>0.3960944905071182</v>
      </c>
      <c r="D2652" s="24">
        <f t="shared" si="1331"/>
        <v>1.4329816383800472E-4</v>
      </c>
      <c r="E2652" s="24">
        <f t="shared" si="1332"/>
        <v>8.7472784236162018E-2</v>
      </c>
      <c r="F2652" s="6">
        <f t="shared" si="1333"/>
        <v>0.49530161124742944</v>
      </c>
      <c r="G2652" s="94">
        <f t="shared" si="1339"/>
        <v>3.8093740078307407E-3</v>
      </c>
      <c r="H2652" s="6">
        <f t="shared" si="1326"/>
        <v>0.33454496847064541</v>
      </c>
      <c r="I2652" s="6">
        <f t="shared" si="1334"/>
        <v>6.6147779914688745E-2</v>
      </c>
      <c r="J2652" s="6">
        <f t="shared" si="1335"/>
        <v>0.98314662008531117</v>
      </c>
      <c r="K2652" s="6">
        <f t="shared" si="1336"/>
        <v>8.89722676649915E-2</v>
      </c>
      <c r="L2652" s="94">
        <f t="shared" si="1337"/>
        <v>2.7951418632021969E-4</v>
      </c>
      <c r="M2652" s="94">
        <f t="shared" si="1340"/>
        <v>1.5359040759461097E-4</v>
      </c>
      <c r="N2652" s="6">
        <f t="shared" si="1327"/>
        <v>1.515866078701907E-4</v>
      </c>
      <c r="O2652" s="6">
        <f t="shared" si="1341"/>
        <v>0.33439342039702225</v>
      </c>
      <c r="P2652" s="6">
        <f t="shared" si="1338"/>
        <v>0.33454500700489243</v>
      </c>
    </row>
    <row r="2653" spans="1:16" x14ac:dyDescent="0.25">
      <c r="A2653" s="33">
        <f t="shared" si="1328"/>
        <v>0.33073561372993815</v>
      </c>
      <c r="B2653" s="24">
        <f t="shared" si="1329"/>
        <v>3.2643862700618698E-3</v>
      </c>
      <c r="C2653" s="24">
        <f t="shared" si="1330"/>
        <v>0.39609331775833789</v>
      </c>
      <c r="D2653" s="24">
        <f t="shared" si="1331"/>
        <v>1.4329689767749579E-4</v>
      </c>
      <c r="E2653" s="24">
        <f t="shared" si="1332"/>
        <v>8.7472785502322528E-2</v>
      </c>
      <c r="F2653" s="6">
        <f t="shared" si="1333"/>
        <v>0.49530160407798424</v>
      </c>
      <c r="G2653" s="94">
        <f t="shared" si="1339"/>
        <v>3.8093738975500655E-3</v>
      </c>
      <c r="H2653" s="6">
        <f t="shared" si="1326"/>
        <v>0.33454498762748819</v>
      </c>
      <c r="I2653" s="6">
        <f t="shared" si="1334"/>
        <v>6.6147584065642431E-2</v>
      </c>
      <c r="J2653" s="6">
        <f t="shared" si="1335"/>
        <v>0.98314681593435749</v>
      </c>
      <c r="K2653" s="6">
        <f t="shared" si="1336"/>
        <v>8.8972251229019791E-2</v>
      </c>
      <c r="L2653" s="94">
        <f t="shared" si="1337"/>
        <v>2.7951424705786659E-4</v>
      </c>
      <c r="M2653" s="94">
        <f t="shared" si="1340"/>
        <v>1.5359040759461097E-4</v>
      </c>
      <c r="N2653" s="6">
        <f t="shared" si="1327"/>
        <v>1.5158662912836713E-4</v>
      </c>
      <c r="O2653" s="6">
        <f t="shared" si="1341"/>
        <v>0.33439342039702225</v>
      </c>
      <c r="P2653" s="6">
        <f t="shared" si="1338"/>
        <v>0.33454500702615059</v>
      </c>
    </row>
    <row r="2654" spans="1:16" x14ac:dyDescent="0.25">
      <c r="A2654" s="33">
        <f t="shared" si="1328"/>
        <v>0.33073562342926932</v>
      </c>
      <c r="B2654" s="24">
        <f t="shared" si="1329"/>
        <v>3.2643765707306982E-3</v>
      </c>
      <c r="C2654" s="24">
        <f t="shared" si="1330"/>
        <v>0.39609272737940726</v>
      </c>
      <c r="D2654" s="24">
        <f t="shared" si="1331"/>
        <v>1.4329626027653172E-4</v>
      </c>
      <c r="E2654" s="24">
        <f t="shared" si="1332"/>
        <v>8.747278613972348E-2</v>
      </c>
      <c r="F2654" s="6">
        <f t="shared" si="1333"/>
        <v>0.49530160046879645</v>
      </c>
      <c r="G2654" s="94">
        <f t="shared" si="1339"/>
        <v>3.8093738420334044E-3</v>
      </c>
      <c r="H2654" s="6">
        <f t="shared" si="1326"/>
        <v>0.33454499727130271</v>
      </c>
      <c r="I2654" s="6">
        <f t="shared" si="1334"/>
        <v>6.6147485472361017E-2</v>
      </c>
      <c r="J2654" s="6">
        <f t="shared" si="1335"/>
        <v>0.98314691452763892</v>
      </c>
      <c r="K2654" s="6">
        <f t="shared" si="1336"/>
        <v>8.8972242954910255E-2</v>
      </c>
      <c r="L2654" s="94">
        <f t="shared" si="1337"/>
        <v>2.7951427763411819E-4</v>
      </c>
      <c r="M2654" s="94">
        <f t="shared" si="1340"/>
        <v>1.5359040759461097E-4</v>
      </c>
      <c r="N2654" s="6">
        <f t="shared" si="1327"/>
        <v>1.515866398300552E-4</v>
      </c>
      <c r="O2654" s="6">
        <f t="shared" si="1341"/>
        <v>0.33439342039702225</v>
      </c>
      <c r="P2654" s="6">
        <f t="shared" si="1338"/>
        <v>0.3345450070368523</v>
      </c>
    </row>
    <row r="2655" spans="1:16" x14ac:dyDescent="0.25">
      <c r="A2655" s="33">
        <f t="shared" si="1328"/>
        <v>0.33073562831204412</v>
      </c>
      <c r="B2655" s="24">
        <f t="shared" si="1329"/>
        <v>3.2643716879559026E-3</v>
      </c>
      <c r="C2655" s="24">
        <f t="shared" si="1330"/>
        <v>0.39609243017432139</v>
      </c>
      <c r="D2655" s="24">
        <f t="shared" si="1331"/>
        <v>1.4329593940059983E-4</v>
      </c>
      <c r="E2655" s="24">
        <f t="shared" si="1332"/>
        <v>8.7472786460599417E-2</v>
      </c>
      <c r="F2655" s="6">
        <f t="shared" si="1333"/>
        <v>0.49530159865188433</v>
      </c>
      <c r="G2655" s="94">
        <f t="shared" si="1339"/>
        <v>3.8093738140855945E-3</v>
      </c>
      <c r="H2655" s="6">
        <f t="shared" si="1326"/>
        <v>0.3345450021261297</v>
      </c>
      <c r="I2655" s="6">
        <f t="shared" si="1334"/>
        <v>6.6147435839111673E-2</v>
      </c>
      <c r="J2655" s="6">
        <f t="shared" si="1335"/>
        <v>0.98314696416088831</v>
      </c>
      <c r="K2655" s="6">
        <f t="shared" si="1336"/>
        <v>8.8972238789606667E-2</v>
      </c>
      <c r="L2655" s="94">
        <f t="shared" si="1337"/>
        <v>2.7951429302664182E-4</v>
      </c>
      <c r="M2655" s="94">
        <f t="shared" si="1340"/>
        <v>1.5359040759461097E-4</v>
      </c>
      <c r="N2655" s="6">
        <f t="shared" si="1327"/>
        <v>1.5158664521743845E-4</v>
      </c>
      <c r="O2655" s="6">
        <f t="shared" si="1341"/>
        <v>0.33439342039702225</v>
      </c>
      <c r="P2655" s="6">
        <f t="shared" si="1338"/>
        <v>0.33454500704223966</v>
      </c>
    </row>
    <row r="2656" spans="1:16" x14ac:dyDescent="0.25">
      <c r="A2656" s="33">
        <f t="shared" si="1328"/>
        <v>0.3307356307700991</v>
      </c>
      <c r="B2656" s="24">
        <f t="shared" si="1329"/>
        <v>3.2643692299009208E-3</v>
      </c>
      <c r="C2656" s="24">
        <f t="shared" si="1330"/>
        <v>0.39609228055717161</v>
      </c>
      <c r="D2656" s="24">
        <f t="shared" si="1331"/>
        <v>1.4329577786739909E-4</v>
      </c>
      <c r="E2656" s="24">
        <f t="shared" si="1332"/>
        <v>8.747278662213262E-2</v>
      </c>
      <c r="F2656" s="6">
        <f t="shared" si="1333"/>
        <v>0.49530159773722665</v>
      </c>
      <c r="G2656" s="94">
        <f t="shared" si="1339"/>
        <v>3.8093738000162963E-3</v>
      </c>
      <c r="H2656" s="6">
        <f t="shared" si="1326"/>
        <v>0.33454500457011538</v>
      </c>
      <c r="I2656" s="6">
        <f t="shared" si="1334"/>
        <v>6.6147410853047664E-2</v>
      </c>
      <c r="J2656" s="6">
        <f t="shared" si="1335"/>
        <v>0.98314698914695231</v>
      </c>
      <c r="K2656" s="6">
        <f t="shared" si="1336"/>
        <v>8.8972236692735213E-2</v>
      </c>
      <c r="L2656" s="94">
        <f t="shared" si="1337"/>
        <v>2.7951430077545312E-4</v>
      </c>
      <c r="M2656" s="94">
        <f t="shared" si="1340"/>
        <v>1.5359040759461097E-4</v>
      </c>
      <c r="N2656" s="6">
        <f t="shared" si="1327"/>
        <v>1.5158664792952242E-4</v>
      </c>
      <c r="O2656" s="6">
        <f t="shared" si="1341"/>
        <v>0.33439342039702225</v>
      </c>
      <c r="P2656" s="6">
        <f t="shared" si="1338"/>
        <v>0.33454500704495177</v>
      </c>
    </row>
    <row r="2657" spans="1:16" x14ac:dyDescent="0.25">
      <c r="A2657" s="33">
        <f t="shared" si="1328"/>
        <v>0.33073563200751732</v>
      </c>
      <c r="B2657" s="24">
        <f t="shared" si="1329"/>
        <v>3.2643679924826974E-3</v>
      </c>
      <c r="C2657" s="24">
        <f t="shared" si="1330"/>
        <v>0.39609220523784749</v>
      </c>
      <c r="D2657" s="24">
        <f t="shared" si="1331"/>
        <v>1.4329569654941717E-4</v>
      </c>
      <c r="E2657" s="24">
        <f t="shared" si="1332"/>
        <v>8.74727867034506E-2</v>
      </c>
      <c r="F2657" s="6">
        <f t="shared" si="1333"/>
        <v>0.49530159727677575</v>
      </c>
      <c r="G2657" s="94">
        <f t="shared" si="1339"/>
        <v>3.8093737929336233E-3</v>
      </c>
      <c r="H2657" s="6">
        <f t="shared" si="1326"/>
        <v>0.33454500580045093</v>
      </c>
      <c r="I2657" s="6">
        <f t="shared" si="1334"/>
        <v>6.6147398274720534E-2</v>
      </c>
      <c r="J2657" s="6">
        <f t="shared" si="1335"/>
        <v>0.98314700172527947</v>
      </c>
      <c r="K2657" s="6">
        <f t="shared" si="1336"/>
        <v>8.8972235637141378E-2</v>
      </c>
      <c r="L2657" s="94">
        <f t="shared" si="1337"/>
        <v>2.7951430467631138E-4</v>
      </c>
      <c r="M2657" s="94">
        <f t="shared" si="1340"/>
        <v>1.5359040759461097E-4</v>
      </c>
      <c r="N2657" s="6">
        <f t="shared" si="1327"/>
        <v>1.5158664929482282E-4</v>
      </c>
      <c r="O2657" s="6">
        <f t="shared" si="1341"/>
        <v>0.33439342039702225</v>
      </c>
      <c r="P2657" s="6">
        <f t="shared" si="1338"/>
        <v>0.33454500704631707</v>
      </c>
    </row>
    <row r="2659" spans="1:16" x14ac:dyDescent="0.25">
      <c r="A2659" s="11" t="s">
        <v>75</v>
      </c>
      <c r="B2659" s="11"/>
      <c r="C2659" s="11"/>
      <c r="D2659" s="11"/>
      <c r="E2659" s="11"/>
      <c r="F2659">
        <f>F2626+1</f>
        <v>81</v>
      </c>
      <c r="G2659" t="s">
        <v>76</v>
      </c>
      <c r="H2659">
        <f>D$18/100</f>
        <v>0.7</v>
      </c>
      <c r="K2659" t="s">
        <v>15</v>
      </c>
    </row>
    <row r="2660" spans="1:16" x14ac:dyDescent="0.25">
      <c r="A2660" s="4" t="s">
        <v>82</v>
      </c>
      <c r="B2660" s="4" t="s">
        <v>185</v>
      </c>
      <c r="C2660" s="4" t="s">
        <v>186</v>
      </c>
      <c r="D2660" s="4" t="s">
        <v>187</v>
      </c>
      <c r="E2660" s="4" t="s">
        <v>188</v>
      </c>
      <c r="F2660" s="4" t="s">
        <v>79</v>
      </c>
      <c r="G2660" s="4" t="s">
        <v>81</v>
      </c>
      <c r="H2660" s="4" t="s">
        <v>84</v>
      </c>
      <c r="I2660" s="4" t="s">
        <v>60</v>
      </c>
      <c r="J2660" s="4" t="s">
        <v>190</v>
      </c>
      <c r="K2660" s="4" t="s">
        <v>86</v>
      </c>
      <c r="L2660" s="4" t="s">
        <v>88</v>
      </c>
      <c r="M2660" s="4" t="s">
        <v>88</v>
      </c>
      <c r="N2660" s="4" t="s">
        <v>90</v>
      </c>
      <c r="O2660" s="4" t="s">
        <v>92</v>
      </c>
      <c r="P2660" s="4" t="s">
        <v>92</v>
      </c>
    </row>
    <row r="2661" spans="1:16" x14ac:dyDescent="0.25">
      <c r="A2661" s="4" t="s">
        <v>77</v>
      </c>
      <c r="B2661" s="4" t="s">
        <v>10</v>
      </c>
      <c r="C2661" s="4" t="s">
        <v>57</v>
      </c>
      <c r="D2661" s="4" t="s">
        <v>59</v>
      </c>
      <c r="E2661" s="4" t="s">
        <v>189</v>
      </c>
      <c r="F2661" s="4" t="s">
        <v>78</v>
      </c>
      <c r="G2661" s="4" t="s">
        <v>80</v>
      </c>
      <c r="H2661" s="4" t="s">
        <v>83</v>
      </c>
      <c r="I2661" s="4" t="s">
        <v>61</v>
      </c>
      <c r="J2661" s="4" t="s">
        <v>191</v>
      </c>
      <c r="K2661" s="4" t="s">
        <v>85</v>
      </c>
      <c r="L2661" s="4" t="s">
        <v>87</v>
      </c>
      <c r="M2661" s="4" t="s">
        <v>28</v>
      </c>
      <c r="N2661" s="4" t="s">
        <v>89</v>
      </c>
      <c r="O2661" s="4" t="s">
        <v>32</v>
      </c>
      <c r="P2661" s="4" t="s">
        <v>91</v>
      </c>
    </row>
    <row r="2662" spans="1:16" x14ac:dyDescent="0.25">
      <c r="A2662" s="4" t="s">
        <v>0</v>
      </c>
      <c r="B2662" s="4" t="s">
        <v>0</v>
      </c>
      <c r="C2662" s="4" t="s">
        <v>97</v>
      </c>
      <c r="D2662" s="4" t="s">
        <v>17</v>
      </c>
      <c r="E2662" s="4" t="s">
        <v>17</v>
      </c>
      <c r="F2662" s="4" t="s">
        <v>22</v>
      </c>
      <c r="G2662" s="4" t="s">
        <v>0</v>
      </c>
      <c r="H2662" s="4" t="s">
        <v>0</v>
      </c>
      <c r="I2662" s="4" t="s">
        <v>0</v>
      </c>
      <c r="J2662" s="4" t="s">
        <v>0</v>
      </c>
      <c r="K2662" s="4" t="s">
        <v>0</v>
      </c>
      <c r="L2662" s="4" t="s">
        <v>20</v>
      </c>
      <c r="M2662" s="4" t="s">
        <v>20</v>
      </c>
      <c r="N2662" s="4" t="s">
        <v>0</v>
      </c>
      <c r="O2662" s="4" t="s">
        <v>0</v>
      </c>
      <c r="P2662" s="4" t="s">
        <v>0</v>
      </c>
    </row>
    <row r="2663" spans="1:16" x14ac:dyDescent="0.25">
      <c r="A2663" s="24">
        <v>0.2</v>
      </c>
      <c r="B2663" s="24">
        <f>IF(A2663&lt;0.167,A2663,2*0.167-A2663)</f>
        <v>0.13400000000000001</v>
      </c>
      <c r="C2663" s="24">
        <f>2*ACOS((0.167-B2663)/0.167)</f>
        <v>2.7437647987045688</v>
      </c>
      <c r="D2663" s="24">
        <f>0.167^2*(C2663-SIN(C2663))/2</f>
        <v>3.2858095406100046E-2</v>
      </c>
      <c r="E2663" s="24">
        <f>IF(A2663&lt;0.167,D2663,3.1416*(0.167)^2-D2663)</f>
        <v>5.4757986993899971E-2</v>
      </c>
      <c r="F2663" s="6">
        <f>$D$19/E2663</f>
        <v>0.7912162837048089</v>
      </c>
      <c r="G2663" s="94">
        <f>F2663^2/(2*32.2)</f>
        <v>9.7208572608641092E-3</v>
      </c>
      <c r="H2663" s="6">
        <f t="shared" ref="H2663:H2690" si="1342">A2663+G2663</f>
        <v>0.20972085726086412</v>
      </c>
      <c r="I2663" s="6">
        <f>0.167*C2663</f>
        <v>0.45820872138366303</v>
      </c>
      <c r="J2663" s="6">
        <f>IF(A2663&lt;0.167,I2663,(2*3.1416*0.167-I2663))</f>
        <v>0.59108567861633698</v>
      </c>
      <c r="K2663" s="6">
        <f>E2663/J2663</f>
        <v>9.2639678095537803E-2</v>
      </c>
      <c r="L2663" s="94">
        <f>($D$21^2)*(F2663^2)/(($D$20^2)*(K2663^1.333))</f>
        <v>6.7588190163551704E-4</v>
      </c>
      <c r="M2663" s="94">
        <f>D2646</f>
        <v>1.434522965881506E-4</v>
      </c>
      <c r="N2663" s="6">
        <f t="shared" ref="N2663:N2690" si="1343">((M2663+L2663)/2)*D$30</f>
        <v>2.8676696937828363E-4</v>
      </c>
      <c r="O2663" s="6">
        <f>H2657</f>
        <v>0.33454500580045093</v>
      </c>
      <c r="P2663" s="6">
        <f>N2663+O2663</f>
        <v>0.33483177276982923</v>
      </c>
    </row>
    <row r="2664" spans="1:16" x14ac:dyDescent="0.25">
      <c r="A2664" s="33">
        <f t="shared" ref="A2664:A2690" si="1344">A2663+(P2663-H2663)/2</f>
        <v>0.26255545775448258</v>
      </c>
      <c r="B2664" s="24">
        <f t="shared" ref="B2664:B2690" si="1345">IF(A2664&lt;0.167,A2664,2*0.167-A2664)</f>
        <v>7.1444542245517439E-2</v>
      </c>
      <c r="C2664" s="24">
        <f t="shared" ref="C2664:C2690" si="1346">2*ACOS((0.167-B2664)/0.167)</f>
        <v>1.9232492034043804</v>
      </c>
      <c r="D2664" s="24">
        <f t="shared" ref="D2664:D2690" si="1347">0.167^2*(C2664-SIN(C2664))/2</f>
        <v>1.3731433640671406E-2</v>
      </c>
      <c r="E2664" s="24">
        <f t="shared" ref="E2664:E2690" si="1348">IF(A2664&lt;0.167,D2664,3.1416*(0.167)^2-D2664)</f>
        <v>7.3884648759328611E-2</v>
      </c>
      <c r="F2664" s="6">
        <f t="shared" ref="F2664:F2690" si="1349">$D$19/E2664</f>
        <v>0.58639259575555014</v>
      </c>
      <c r="G2664" s="94">
        <f>F2664^2/2/32.2</f>
        <v>5.3393831732442857E-3</v>
      </c>
      <c r="H2664" s="6">
        <f t="shared" si="1342"/>
        <v>0.26789484092772686</v>
      </c>
      <c r="I2664" s="6">
        <f t="shared" ref="I2664:I2690" si="1350">0.167*C2664</f>
        <v>0.32118261696853156</v>
      </c>
      <c r="J2664" s="6">
        <f t="shared" ref="J2664:J2690" si="1351">IF(A2664&lt;0.167,I2664,(2*3.1416*0.167-I2664))</f>
        <v>0.7281117830314684</v>
      </c>
      <c r="K2664" s="6">
        <f t="shared" ref="K2664:K2690" si="1352">E2664/J2664</f>
        <v>0.10147432095070953</v>
      </c>
      <c r="L2664" s="94">
        <f t="shared" ref="L2664:L2690" si="1353">($D$21^2)*(F2664^2)/(($D$20^2)*(K2664^1.333))</f>
        <v>3.2879487348938524E-4</v>
      </c>
      <c r="M2664" s="94">
        <f>M2663</f>
        <v>1.434522965881506E-4</v>
      </c>
      <c r="N2664" s="6">
        <f t="shared" si="1343"/>
        <v>1.6528650952713753E-4</v>
      </c>
      <c r="O2664" s="6">
        <f>O2663</f>
        <v>0.33454500580045093</v>
      </c>
      <c r="P2664" s="6">
        <f t="shared" ref="P2664:P2690" si="1354">N2664+O2664</f>
        <v>0.33471029230997806</v>
      </c>
    </row>
    <row r="2665" spans="1:16" x14ac:dyDescent="0.25">
      <c r="A2665" s="33">
        <f t="shared" si="1344"/>
        <v>0.29596318344560818</v>
      </c>
      <c r="B2665" s="24">
        <f t="shared" si="1345"/>
        <v>3.8036816554391839E-2</v>
      </c>
      <c r="C2665" s="24">
        <f t="shared" si="1346"/>
        <v>1.3768908375389111</v>
      </c>
      <c r="D2665" s="24">
        <f t="shared" si="1347"/>
        <v>5.5168859074064096E-3</v>
      </c>
      <c r="E2665" s="24">
        <f t="shared" si="1348"/>
        <v>8.2099196492593604E-2</v>
      </c>
      <c r="F2665" s="6">
        <f t="shared" si="1349"/>
        <v>0.52772028014157601</v>
      </c>
      <c r="G2665" s="94">
        <f t="shared" ref="G2665:G2690" si="1355">F2665^2/2/32.2</f>
        <v>4.3243586036134079E-3</v>
      </c>
      <c r="H2665" s="6">
        <f t="shared" si="1342"/>
        <v>0.30028754204922159</v>
      </c>
      <c r="I2665" s="6">
        <f t="shared" si="1350"/>
        <v>0.22994076986899817</v>
      </c>
      <c r="J2665" s="6">
        <f t="shared" si="1351"/>
        <v>0.81935363013100182</v>
      </c>
      <c r="K2665" s="6">
        <f t="shared" si="1352"/>
        <v>0.10019995454156617</v>
      </c>
      <c r="L2665" s="94">
        <f t="shared" si="1353"/>
        <v>2.7081454947961743E-4</v>
      </c>
      <c r="M2665" s="94">
        <f t="shared" ref="M2665:M2690" si="1356">M2664</f>
        <v>1.434522965881506E-4</v>
      </c>
      <c r="N2665" s="6">
        <f t="shared" si="1343"/>
        <v>1.4499339612371881E-4</v>
      </c>
      <c r="O2665" s="6">
        <f t="shared" ref="O2665:O2690" si="1357">O2664</f>
        <v>0.33454500580045093</v>
      </c>
      <c r="P2665" s="6">
        <f t="shared" si="1354"/>
        <v>0.33468999919657466</v>
      </c>
    </row>
    <row r="2666" spans="1:16" x14ac:dyDescent="0.25">
      <c r="A2666" s="33">
        <f t="shared" si="1344"/>
        <v>0.31316441201928469</v>
      </c>
      <c r="B2666" s="24">
        <f t="shared" si="1345"/>
        <v>2.0835587980715331E-2</v>
      </c>
      <c r="C2666" s="24">
        <f t="shared" si="1346"/>
        <v>1.0097456311636819</v>
      </c>
      <c r="D2666" s="24">
        <f t="shared" si="1347"/>
        <v>2.2736382130670268E-3</v>
      </c>
      <c r="E2666" s="24">
        <f t="shared" si="1348"/>
        <v>8.5342444186932986E-2</v>
      </c>
      <c r="F2666" s="6">
        <f t="shared" si="1349"/>
        <v>0.50766545750166669</v>
      </c>
      <c r="G2666" s="94">
        <f t="shared" si="1355"/>
        <v>4.0019288313723062E-3</v>
      </c>
      <c r="H2666" s="6">
        <f t="shared" si="1342"/>
        <v>0.31716634085065698</v>
      </c>
      <c r="I2666" s="6">
        <f t="shared" si="1350"/>
        <v>0.16862752040433487</v>
      </c>
      <c r="J2666" s="6">
        <f t="shared" si="1351"/>
        <v>0.88066687959566514</v>
      </c>
      <c r="K2666" s="6">
        <f t="shared" si="1352"/>
        <v>9.6906612663934522E-2</v>
      </c>
      <c r="L2666" s="94">
        <f t="shared" si="1353"/>
        <v>2.6203962133872867E-4</v>
      </c>
      <c r="M2666" s="94">
        <f t="shared" si="1356"/>
        <v>1.434522965881506E-4</v>
      </c>
      <c r="N2666" s="6">
        <f t="shared" si="1343"/>
        <v>1.4192217127440774E-4</v>
      </c>
      <c r="O2666" s="6">
        <f t="shared" si="1357"/>
        <v>0.33454500580045093</v>
      </c>
      <c r="P2666" s="6">
        <f t="shared" si="1354"/>
        <v>0.33468692797172533</v>
      </c>
    </row>
    <row r="2667" spans="1:16" x14ac:dyDescent="0.25">
      <c r="A2667" s="33">
        <f t="shared" si="1344"/>
        <v>0.32192470557981889</v>
      </c>
      <c r="B2667" s="24">
        <f t="shared" si="1345"/>
        <v>1.2075294420181126E-2</v>
      </c>
      <c r="C2667" s="24">
        <f t="shared" si="1346"/>
        <v>0.76522280380136865</v>
      </c>
      <c r="D2667" s="24">
        <f t="shared" si="1347"/>
        <v>1.0113261969484817E-3</v>
      </c>
      <c r="E2667" s="24">
        <f t="shared" si="1348"/>
        <v>8.6604756203051539E-2</v>
      </c>
      <c r="F2667" s="6">
        <f t="shared" si="1349"/>
        <v>0.50026595388006201</v>
      </c>
      <c r="G2667" s="94">
        <f t="shared" si="1355"/>
        <v>3.8861183945889484E-3</v>
      </c>
      <c r="H2667" s="6">
        <f t="shared" si="1342"/>
        <v>0.32581082397440786</v>
      </c>
      <c r="I2667" s="6">
        <f t="shared" si="1350"/>
        <v>0.12779220823482856</v>
      </c>
      <c r="J2667" s="6">
        <f t="shared" si="1351"/>
        <v>0.92150219176517134</v>
      </c>
      <c r="K2667" s="6">
        <f t="shared" si="1352"/>
        <v>9.3982148905318336E-2</v>
      </c>
      <c r="L2667" s="94">
        <f t="shared" si="1353"/>
        <v>2.6506552746566694E-4</v>
      </c>
      <c r="M2667" s="94">
        <f t="shared" si="1356"/>
        <v>1.434522965881506E-4</v>
      </c>
      <c r="N2667" s="6">
        <f t="shared" si="1343"/>
        <v>1.4298123841883614E-4</v>
      </c>
      <c r="O2667" s="6">
        <f t="shared" si="1357"/>
        <v>0.33454500580045093</v>
      </c>
      <c r="P2667" s="6">
        <f t="shared" si="1354"/>
        <v>0.33468798703886976</v>
      </c>
    </row>
    <row r="2668" spans="1:16" x14ac:dyDescent="0.25">
      <c r="A2668" s="33">
        <f t="shared" si="1344"/>
        <v>0.32636328711204987</v>
      </c>
      <c r="B2668" s="24">
        <f t="shared" si="1345"/>
        <v>7.6367128879501478E-3</v>
      </c>
      <c r="C2668" s="24">
        <f t="shared" si="1346"/>
        <v>0.6071682073439284</v>
      </c>
      <c r="D2668" s="24">
        <f t="shared" si="1347"/>
        <v>5.1070496190627345E-4</v>
      </c>
      <c r="E2668" s="24">
        <f t="shared" si="1348"/>
        <v>8.710537743809374E-2</v>
      </c>
      <c r="F2668" s="6">
        <f t="shared" si="1349"/>
        <v>0.4973907724957784</v>
      </c>
      <c r="G2668" s="94">
        <f t="shared" si="1355"/>
        <v>3.8415773379494901E-3</v>
      </c>
      <c r="H2668" s="6">
        <f t="shared" si="1342"/>
        <v>0.33020486444999936</v>
      </c>
      <c r="I2668" s="6">
        <f t="shared" si="1350"/>
        <v>0.10139709062643605</v>
      </c>
      <c r="J2668" s="6">
        <f t="shared" si="1351"/>
        <v>0.94789730937356387</v>
      </c>
      <c r="K2668" s="6">
        <f t="shared" si="1352"/>
        <v>9.1893263728809405E-2</v>
      </c>
      <c r="L2668" s="94">
        <f t="shared" si="1353"/>
        <v>2.6999712644576983E-4</v>
      </c>
      <c r="M2668" s="94">
        <f t="shared" si="1356"/>
        <v>1.434522965881506E-4</v>
      </c>
      <c r="N2668" s="6">
        <f t="shared" si="1343"/>
        <v>1.4470729806187214E-4</v>
      </c>
      <c r="O2668" s="6">
        <f t="shared" si="1357"/>
        <v>0.33454500580045093</v>
      </c>
      <c r="P2668" s="6">
        <f t="shared" si="1354"/>
        <v>0.33468971309851281</v>
      </c>
    </row>
    <row r="2669" spans="1:16" x14ac:dyDescent="0.25">
      <c r="A2669" s="33">
        <f t="shared" si="1344"/>
        <v>0.32860571143630657</v>
      </c>
      <c r="B2669" s="24">
        <f t="shared" si="1345"/>
        <v>5.3942885636934501E-3</v>
      </c>
      <c r="C2669" s="24">
        <f t="shared" si="1346"/>
        <v>0.50971785558568783</v>
      </c>
      <c r="D2669" s="24">
        <f t="shared" si="1347"/>
        <v>3.038069824750321E-4</v>
      </c>
      <c r="E2669" s="24">
        <f t="shared" si="1348"/>
        <v>8.7312275417524982E-2</v>
      </c>
      <c r="F2669" s="6">
        <f t="shared" si="1349"/>
        <v>0.4962121393044544</v>
      </c>
      <c r="G2669" s="94">
        <f t="shared" si="1355"/>
        <v>3.8233926582780004E-3</v>
      </c>
      <c r="H2669" s="6">
        <f t="shared" si="1342"/>
        <v>0.33242910409458459</v>
      </c>
      <c r="I2669" s="6">
        <f t="shared" si="1350"/>
        <v>8.5122881882809878E-2</v>
      </c>
      <c r="J2669" s="6">
        <f t="shared" si="1351"/>
        <v>0.96417151811719004</v>
      </c>
      <c r="K2669" s="6">
        <f t="shared" si="1352"/>
        <v>9.0556787642956105E-2</v>
      </c>
      <c r="L2669" s="94">
        <f t="shared" si="1353"/>
        <v>2.7401850962325652E-4</v>
      </c>
      <c r="M2669" s="94">
        <f t="shared" si="1356"/>
        <v>1.434522965881506E-4</v>
      </c>
      <c r="N2669" s="6">
        <f t="shared" si="1343"/>
        <v>1.4611478217399249E-4</v>
      </c>
      <c r="O2669" s="6">
        <f t="shared" si="1357"/>
        <v>0.33454500580045093</v>
      </c>
      <c r="P2669" s="6">
        <f t="shared" si="1354"/>
        <v>0.3346911205826249</v>
      </c>
    </row>
    <row r="2670" spans="1:16" x14ac:dyDescent="0.25">
      <c r="A2670" s="33">
        <f t="shared" si="1344"/>
        <v>0.3297367196803267</v>
      </c>
      <c r="B2670" s="24">
        <f t="shared" si="1345"/>
        <v>4.2632803196733238E-3</v>
      </c>
      <c r="C2670" s="24">
        <f t="shared" si="1346"/>
        <v>0.45288399108497446</v>
      </c>
      <c r="D2670" s="24">
        <f t="shared" si="1347"/>
        <v>2.1367698464733865E-4</v>
      </c>
      <c r="E2670" s="24">
        <f t="shared" si="1348"/>
        <v>8.7402405415352685E-2</v>
      </c>
      <c r="F2670" s="6">
        <f t="shared" si="1349"/>
        <v>0.49570044172788247</v>
      </c>
      <c r="G2670" s="94">
        <f t="shared" si="1355"/>
        <v>3.8155113032487232E-3</v>
      </c>
      <c r="H2670" s="6">
        <f t="shared" si="1342"/>
        <v>0.33355223098357539</v>
      </c>
      <c r="I2670" s="6">
        <f t="shared" si="1350"/>
        <v>7.5631626511190736E-2</v>
      </c>
      <c r="J2670" s="6">
        <f t="shared" si="1351"/>
        <v>0.97366277348880925</v>
      </c>
      <c r="K2670" s="6">
        <f t="shared" si="1352"/>
        <v>8.9766608927826327E-2</v>
      </c>
      <c r="L2670" s="94">
        <f t="shared" si="1353"/>
        <v>2.7666701995709015E-4</v>
      </c>
      <c r="M2670" s="94">
        <f t="shared" si="1356"/>
        <v>1.434522965881506E-4</v>
      </c>
      <c r="N2670" s="6">
        <f t="shared" si="1343"/>
        <v>1.4704176079083427E-4</v>
      </c>
      <c r="O2670" s="6">
        <f t="shared" si="1357"/>
        <v>0.33454500580045093</v>
      </c>
      <c r="P2670" s="6">
        <f t="shared" si="1354"/>
        <v>0.33469204756124177</v>
      </c>
    </row>
    <row r="2671" spans="1:16" x14ac:dyDescent="0.25">
      <c r="A2671" s="33">
        <f t="shared" si="1344"/>
        <v>0.33030662796915988</v>
      </c>
      <c r="B2671" s="24">
        <f t="shared" si="1345"/>
        <v>3.6933720308401363E-3</v>
      </c>
      <c r="C2671" s="24">
        <f t="shared" si="1346"/>
        <v>0.42140720427305212</v>
      </c>
      <c r="D2671" s="24">
        <f t="shared" si="1347"/>
        <v>1.7238543287955758E-4</v>
      </c>
      <c r="E2671" s="24">
        <f t="shared" si="1348"/>
        <v>8.7443696967120454E-2</v>
      </c>
      <c r="F2671" s="6">
        <f t="shared" si="1349"/>
        <v>0.49546636836226748</v>
      </c>
      <c r="G2671" s="94">
        <f t="shared" si="1355"/>
        <v>3.8119087294735112E-3</v>
      </c>
      <c r="H2671" s="6">
        <f t="shared" si="1342"/>
        <v>0.33411853669863339</v>
      </c>
      <c r="I2671" s="6">
        <f t="shared" si="1350"/>
        <v>7.0375003113599705E-2</v>
      </c>
      <c r="J2671" s="6">
        <f t="shared" si="1351"/>
        <v>0.97891939688640028</v>
      </c>
      <c r="K2671" s="6">
        <f t="shared" si="1352"/>
        <v>8.9326758919322902E-2</v>
      </c>
      <c r="L2671" s="94">
        <f t="shared" si="1353"/>
        <v>2.7822154239953478E-4</v>
      </c>
      <c r="M2671" s="94">
        <f t="shared" si="1356"/>
        <v>1.434522965881506E-4</v>
      </c>
      <c r="N2671" s="6">
        <f t="shared" si="1343"/>
        <v>1.4758584364568986E-4</v>
      </c>
      <c r="O2671" s="6">
        <f t="shared" si="1357"/>
        <v>0.33454500580045093</v>
      </c>
      <c r="P2671" s="6">
        <f t="shared" si="1354"/>
        <v>0.33469259164409665</v>
      </c>
    </row>
    <row r="2672" spans="1:16" x14ac:dyDescent="0.25">
      <c r="A2672" s="33">
        <f t="shared" si="1344"/>
        <v>0.33059365544189151</v>
      </c>
      <c r="B2672" s="24">
        <f t="shared" si="1345"/>
        <v>3.4063445581085094E-3</v>
      </c>
      <c r="C2672" s="24">
        <f t="shared" si="1346"/>
        <v>0.40464299244959134</v>
      </c>
      <c r="D2672" s="24">
        <f t="shared" si="1347"/>
        <v>1.5272551418306064E-4</v>
      </c>
      <c r="E2672" s="24">
        <f t="shared" si="1348"/>
        <v>8.7463356885816954E-2</v>
      </c>
      <c r="F2672" s="6">
        <f t="shared" si="1349"/>
        <v>0.49535499796824556</v>
      </c>
      <c r="G2672" s="94">
        <f t="shared" si="1355"/>
        <v>3.8101952486354123E-3</v>
      </c>
      <c r="H2672" s="6">
        <f t="shared" si="1342"/>
        <v>0.33440385069052692</v>
      </c>
      <c r="I2672" s="6">
        <f t="shared" si="1350"/>
        <v>6.7575379739081759E-2</v>
      </c>
      <c r="J2672" s="6">
        <f t="shared" si="1351"/>
        <v>0.98171902026091817</v>
      </c>
      <c r="K2672" s="6">
        <f t="shared" si="1352"/>
        <v>8.9092046788062859E-2</v>
      </c>
      <c r="L2672" s="94">
        <f t="shared" si="1353"/>
        <v>2.7907352033192806E-4</v>
      </c>
      <c r="M2672" s="94">
        <f t="shared" si="1356"/>
        <v>1.434522965881506E-4</v>
      </c>
      <c r="N2672" s="6">
        <f t="shared" si="1343"/>
        <v>1.4788403592202751E-4</v>
      </c>
      <c r="O2672" s="6">
        <f t="shared" si="1357"/>
        <v>0.33454500580045093</v>
      </c>
      <c r="P2672" s="6">
        <f t="shared" si="1354"/>
        <v>0.33469288983637296</v>
      </c>
    </row>
    <row r="2673" spans="1:16" x14ac:dyDescent="0.25">
      <c r="A2673" s="33">
        <f t="shared" si="1344"/>
        <v>0.33073817501481451</v>
      </c>
      <c r="B2673" s="24">
        <f t="shared" si="1345"/>
        <v>3.261824985185513E-3</v>
      </c>
      <c r="C2673" s="24">
        <f t="shared" si="1346"/>
        <v>0.39593738728366246</v>
      </c>
      <c r="D2673" s="24">
        <f t="shared" si="1347"/>
        <v>1.4312861292587129E-4</v>
      </c>
      <c r="E2673" s="24">
        <f t="shared" si="1348"/>
        <v>8.7472953787074148E-2</v>
      </c>
      <c r="F2673" s="6">
        <f t="shared" si="1349"/>
        <v>0.49530065119250583</v>
      </c>
      <c r="G2673" s="94">
        <f t="shared" si="1355"/>
        <v>3.8093592402441037E-3</v>
      </c>
      <c r="H2673" s="6">
        <f t="shared" si="1342"/>
        <v>0.33454753425505862</v>
      </c>
      <c r="I2673" s="6">
        <f t="shared" si="1350"/>
        <v>6.612154367637163E-2</v>
      </c>
      <c r="J2673" s="6">
        <f t="shared" si="1351"/>
        <v>0.98317285632362839</v>
      </c>
      <c r="K2673" s="6">
        <f t="shared" si="1352"/>
        <v>8.8970065868336903E-2</v>
      </c>
      <c r="L2673" s="94">
        <f t="shared" si="1353"/>
        <v>2.795223235178355E-4</v>
      </c>
      <c r="M2673" s="94">
        <f t="shared" si="1356"/>
        <v>1.434522965881506E-4</v>
      </c>
      <c r="N2673" s="6">
        <f t="shared" si="1343"/>
        <v>1.4804111703709512E-4</v>
      </c>
      <c r="O2673" s="6">
        <f t="shared" si="1357"/>
        <v>0.33454500580045093</v>
      </c>
      <c r="P2673" s="6">
        <f t="shared" si="1354"/>
        <v>0.33469304691748802</v>
      </c>
    </row>
    <row r="2674" spans="1:16" x14ac:dyDescent="0.25">
      <c r="A2674" s="33">
        <f t="shared" si="1344"/>
        <v>0.33081093134602924</v>
      </c>
      <c r="B2674" s="24">
        <f t="shared" si="1345"/>
        <v>3.1890686539707835E-3</v>
      </c>
      <c r="C2674" s="24">
        <f t="shared" si="1346"/>
        <v>0.39148239803748863</v>
      </c>
      <c r="D2674" s="24">
        <f t="shared" si="1347"/>
        <v>1.3837570469944961E-4</v>
      </c>
      <c r="E2674" s="24">
        <f t="shared" si="1348"/>
        <v>8.7477706695300569E-2</v>
      </c>
      <c r="F2674" s="6">
        <f t="shared" si="1349"/>
        <v>0.49527374012420583</v>
      </c>
      <c r="G2674" s="94">
        <f t="shared" si="1355"/>
        <v>3.8089453052270084E-3</v>
      </c>
      <c r="H2674" s="6">
        <f t="shared" si="1342"/>
        <v>0.33461987665125625</v>
      </c>
      <c r="I2674" s="6">
        <f t="shared" si="1350"/>
        <v>6.5377560472260607E-2</v>
      </c>
      <c r="J2674" s="6">
        <f t="shared" si="1351"/>
        <v>0.98391683952773934</v>
      </c>
      <c r="K2674" s="6">
        <f t="shared" si="1352"/>
        <v>8.8907622251173324E-2</v>
      </c>
      <c r="L2674" s="94">
        <f t="shared" si="1353"/>
        <v>2.79753647211448E-4</v>
      </c>
      <c r="M2674" s="94">
        <f t="shared" si="1356"/>
        <v>1.434522965881506E-4</v>
      </c>
      <c r="N2674" s="6">
        <f t="shared" si="1343"/>
        <v>1.4812208032985951E-4</v>
      </c>
      <c r="O2674" s="6">
        <f t="shared" si="1357"/>
        <v>0.33454500580045093</v>
      </c>
      <c r="P2674" s="6">
        <f t="shared" si="1354"/>
        <v>0.33469312788078082</v>
      </c>
    </row>
    <row r="2675" spans="1:16" x14ac:dyDescent="0.25">
      <c r="A2675" s="33">
        <f t="shared" si="1344"/>
        <v>0.33084755696079149</v>
      </c>
      <c r="B2675" s="24">
        <f t="shared" si="1345"/>
        <v>3.1524430392085301E-3</v>
      </c>
      <c r="C2675" s="24">
        <f t="shared" si="1346"/>
        <v>0.38922070651130314</v>
      </c>
      <c r="D2675" s="24">
        <f t="shared" si="1347"/>
        <v>1.3600325151749712E-4</v>
      </c>
      <c r="E2675" s="24">
        <f t="shared" si="1348"/>
        <v>8.748007914848252E-2</v>
      </c>
      <c r="F2675" s="6">
        <f t="shared" si="1349"/>
        <v>0.49526030833753926</v>
      </c>
      <c r="G2675" s="94">
        <f t="shared" si="1355"/>
        <v>3.8087387114067459E-3</v>
      </c>
      <c r="H2675" s="6">
        <f t="shared" si="1342"/>
        <v>0.33465629567219823</v>
      </c>
      <c r="I2675" s="6">
        <f t="shared" si="1350"/>
        <v>6.4999857987387624E-2</v>
      </c>
      <c r="J2675" s="6">
        <f t="shared" si="1351"/>
        <v>0.98429454201261235</v>
      </c>
      <c r="K2675" s="6">
        <f t="shared" si="1352"/>
        <v>8.8875916115119108E-2</v>
      </c>
      <c r="L2675" s="94">
        <f t="shared" si="1353"/>
        <v>2.798715090680869E-4</v>
      </c>
      <c r="M2675" s="94">
        <f t="shared" si="1356"/>
        <v>1.434522965881506E-4</v>
      </c>
      <c r="N2675" s="6">
        <f t="shared" si="1343"/>
        <v>1.4816333197968312E-4</v>
      </c>
      <c r="O2675" s="6">
        <f t="shared" si="1357"/>
        <v>0.33454500580045093</v>
      </c>
      <c r="P2675" s="6">
        <f t="shared" si="1354"/>
        <v>0.33469316913243063</v>
      </c>
    </row>
    <row r="2676" spans="1:16" x14ac:dyDescent="0.25">
      <c r="A2676" s="33">
        <f t="shared" si="1344"/>
        <v>0.33086599369090769</v>
      </c>
      <c r="B2676" s="24">
        <f t="shared" si="1345"/>
        <v>3.1340063090923298E-3</v>
      </c>
      <c r="C2676" s="24">
        <f t="shared" si="1346"/>
        <v>0.3880772842868776</v>
      </c>
      <c r="D2676" s="24">
        <f t="shared" si="1347"/>
        <v>1.3481414307042511E-4</v>
      </c>
      <c r="E2676" s="24">
        <f t="shared" si="1348"/>
        <v>8.748126825692959E-2</v>
      </c>
      <c r="F2676" s="6">
        <f t="shared" si="1349"/>
        <v>0.49525357640248763</v>
      </c>
      <c r="G2676" s="94">
        <f t="shared" si="1355"/>
        <v>3.808635169867308E-3</v>
      </c>
      <c r="H2676" s="6">
        <f t="shared" si="1342"/>
        <v>0.33467462886077498</v>
      </c>
      <c r="I2676" s="6">
        <f t="shared" si="1350"/>
        <v>6.4808906475908562E-2</v>
      </c>
      <c r="J2676" s="6">
        <f t="shared" si="1351"/>
        <v>0.98448549352409143</v>
      </c>
      <c r="K2676" s="6">
        <f t="shared" si="1352"/>
        <v>8.8859885526377067E-2</v>
      </c>
      <c r="L2676" s="94">
        <f t="shared" si="1353"/>
        <v>2.7993120359267942E-4</v>
      </c>
      <c r="M2676" s="94">
        <f t="shared" si="1356"/>
        <v>1.434522965881506E-4</v>
      </c>
      <c r="N2676" s="6">
        <f t="shared" si="1343"/>
        <v>1.481842250632905E-4</v>
      </c>
      <c r="O2676" s="6">
        <f t="shared" si="1357"/>
        <v>0.33454500580045093</v>
      </c>
      <c r="P2676" s="6">
        <f t="shared" si="1354"/>
        <v>0.33469319002551423</v>
      </c>
    </row>
    <row r="2677" spans="1:16" x14ac:dyDescent="0.25">
      <c r="A2677" s="33">
        <f t="shared" si="1344"/>
        <v>0.33087527427327734</v>
      </c>
      <c r="B2677" s="24">
        <f t="shared" si="1345"/>
        <v>3.1247257267226769E-3</v>
      </c>
      <c r="C2677" s="24">
        <f t="shared" si="1346"/>
        <v>0.38750045400557198</v>
      </c>
      <c r="D2677" s="24">
        <f t="shared" si="1347"/>
        <v>1.342168843799897E-4</v>
      </c>
      <c r="E2677" s="24">
        <f t="shared" si="1348"/>
        <v>8.7481865515620025E-2</v>
      </c>
      <c r="F2677" s="6">
        <f t="shared" si="1349"/>
        <v>0.49525019519312802</v>
      </c>
      <c r="G2677" s="94">
        <f t="shared" si="1355"/>
        <v>3.8085831651992448E-3</v>
      </c>
      <c r="H2677" s="6">
        <f t="shared" si="1342"/>
        <v>0.33468385743847656</v>
      </c>
      <c r="I2677" s="6">
        <f t="shared" si="1350"/>
        <v>6.4712575818930529E-2</v>
      </c>
      <c r="J2677" s="6">
        <f t="shared" si="1351"/>
        <v>0.98458182418106943</v>
      </c>
      <c r="K2677" s="6">
        <f t="shared" si="1352"/>
        <v>8.8851798161502196E-2</v>
      </c>
      <c r="L2677" s="94">
        <f t="shared" si="1353"/>
        <v>2.7996134561745806E-4</v>
      </c>
      <c r="M2677" s="94">
        <f>M2669</f>
        <v>1.434522965881506E-4</v>
      </c>
      <c r="N2677" s="6">
        <f t="shared" si="1343"/>
        <v>1.4819477477196301E-4</v>
      </c>
      <c r="O2677" s="6">
        <f>O2669</f>
        <v>0.33454500580045093</v>
      </c>
      <c r="P2677" s="6">
        <f t="shared" si="1354"/>
        <v>0.33469320057522289</v>
      </c>
    </row>
    <row r="2678" spans="1:16" x14ac:dyDescent="0.25">
      <c r="A2678" s="33">
        <f t="shared" si="1344"/>
        <v>0.33087994584165048</v>
      </c>
      <c r="B2678" s="24">
        <f t="shared" si="1345"/>
        <v>3.1200541583495389E-3</v>
      </c>
      <c r="C2678" s="24">
        <f t="shared" si="1346"/>
        <v>0.38720977378862464</v>
      </c>
      <c r="D2678" s="24">
        <f t="shared" si="1347"/>
        <v>1.3391657426886235E-4</v>
      </c>
      <c r="E2678" s="24">
        <f t="shared" si="1348"/>
        <v>8.7482165825731151E-2</v>
      </c>
      <c r="F2678" s="6">
        <f t="shared" si="1349"/>
        <v>0.49524849509071572</v>
      </c>
      <c r="G2678" s="94">
        <f t="shared" si="1355"/>
        <v>3.8085570169195441E-3</v>
      </c>
      <c r="H2678" s="6">
        <f t="shared" si="1342"/>
        <v>0.33468850285857005</v>
      </c>
      <c r="I2678" s="6">
        <f t="shared" si="1350"/>
        <v>6.4664032222700313E-2</v>
      </c>
      <c r="J2678" s="6">
        <f t="shared" si="1351"/>
        <v>0.98463036777729962</v>
      </c>
      <c r="K2678" s="6">
        <f t="shared" si="1352"/>
        <v>8.8847722646634403E-2</v>
      </c>
      <c r="L2678" s="94">
        <f t="shared" si="1353"/>
        <v>2.7997654197142334E-4</v>
      </c>
      <c r="M2678" s="94">
        <f t="shared" si="1356"/>
        <v>1.434522965881506E-4</v>
      </c>
      <c r="N2678" s="6">
        <f t="shared" si="1343"/>
        <v>1.4820009349585087E-4</v>
      </c>
      <c r="O2678" s="6">
        <f t="shared" si="1357"/>
        <v>0.33454500580045093</v>
      </c>
      <c r="P2678" s="6">
        <f t="shared" si="1354"/>
        <v>0.3346932058939468</v>
      </c>
    </row>
    <row r="2679" spans="1:16" x14ac:dyDescent="0.25">
      <c r="A2679" s="33">
        <f t="shared" si="1344"/>
        <v>0.33088229735933883</v>
      </c>
      <c r="B2679" s="24">
        <f t="shared" si="1345"/>
        <v>3.1177026406611907E-3</v>
      </c>
      <c r="C2679" s="24">
        <f t="shared" si="1346"/>
        <v>0.387063373127706</v>
      </c>
      <c r="D2679" s="24">
        <f t="shared" si="1347"/>
        <v>1.3376549201368163E-4</v>
      </c>
      <c r="E2679" s="24">
        <f t="shared" si="1348"/>
        <v>8.7482316907986329E-2</v>
      </c>
      <c r="F2679" s="6">
        <f t="shared" si="1349"/>
        <v>0.49524763979490105</v>
      </c>
      <c r="G2679" s="94">
        <f t="shared" si="1355"/>
        <v>3.8085438621493794E-3</v>
      </c>
      <c r="H2679" s="6">
        <f t="shared" si="1342"/>
        <v>0.33469084122148823</v>
      </c>
      <c r="I2679" s="6">
        <f t="shared" si="1350"/>
        <v>6.4639583312326901E-2</v>
      </c>
      <c r="J2679" s="6">
        <f t="shared" si="1351"/>
        <v>0.98465481668767307</v>
      </c>
      <c r="K2679" s="6">
        <f t="shared" si="1352"/>
        <v>8.8845670000652854E-2</v>
      </c>
      <c r="L2679" s="94">
        <f t="shared" si="1353"/>
        <v>2.7998419736287902E-4</v>
      </c>
      <c r="M2679" s="94">
        <f t="shared" si="1356"/>
        <v>1.434522965881506E-4</v>
      </c>
      <c r="N2679" s="6">
        <f t="shared" si="1343"/>
        <v>1.4820277288286036E-4</v>
      </c>
      <c r="O2679" s="6">
        <f t="shared" si="1357"/>
        <v>0.33454500580045093</v>
      </c>
      <c r="P2679" s="6">
        <f t="shared" si="1354"/>
        <v>0.33469320857333379</v>
      </c>
    </row>
    <row r="2680" spans="1:16" x14ac:dyDescent="0.25">
      <c r="A2680" s="33">
        <f t="shared" si="1344"/>
        <v>0.33088348103526161</v>
      </c>
      <c r="B2680" s="24">
        <f t="shared" si="1345"/>
        <v>3.1165189647384128E-3</v>
      </c>
      <c r="C2680" s="24">
        <f t="shared" si="1346"/>
        <v>0.38698965920268424</v>
      </c>
      <c r="D2680" s="24">
        <f t="shared" si="1347"/>
        <v>1.3368946357298137E-4</v>
      </c>
      <c r="E2680" s="24">
        <f t="shared" si="1348"/>
        <v>8.7482392936427039E-2</v>
      </c>
      <c r="F2680" s="6">
        <f t="shared" si="1349"/>
        <v>0.49524720938936967</v>
      </c>
      <c r="G2680" s="94">
        <f t="shared" si="1355"/>
        <v>3.8085372423595988E-3</v>
      </c>
      <c r="H2680" s="6">
        <f t="shared" si="1342"/>
        <v>0.33469201827762118</v>
      </c>
      <c r="I2680" s="6">
        <f t="shared" si="1350"/>
        <v>6.4627273086848278E-2</v>
      </c>
      <c r="J2680" s="6">
        <f t="shared" si="1351"/>
        <v>0.98466712691315172</v>
      </c>
      <c r="K2680" s="6">
        <f t="shared" si="1352"/>
        <v>8.8844636471897817E-2</v>
      </c>
      <c r="L2680" s="94">
        <f t="shared" si="1353"/>
        <v>2.7998805236355544E-4</v>
      </c>
      <c r="M2680" s="94">
        <f t="shared" si="1356"/>
        <v>1.434522965881506E-4</v>
      </c>
      <c r="N2680" s="6">
        <f t="shared" si="1343"/>
        <v>1.482041221330971E-4</v>
      </c>
      <c r="O2680" s="6">
        <f t="shared" si="1357"/>
        <v>0.33454500580045093</v>
      </c>
      <c r="P2680" s="6">
        <f t="shared" si="1354"/>
        <v>0.33469320992258406</v>
      </c>
    </row>
    <row r="2681" spans="1:16" x14ac:dyDescent="0.25">
      <c r="A2681" s="33">
        <f t="shared" si="1344"/>
        <v>0.33088407685774301</v>
      </c>
      <c r="B2681" s="24">
        <f t="shared" si="1345"/>
        <v>3.1159231422570044E-3</v>
      </c>
      <c r="C2681" s="24">
        <f t="shared" si="1346"/>
        <v>0.38695254885572261</v>
      </c>
      <c r="D2681" s="24">
        <f t="shared" si="1347"/>
        <v>1.3365119883458119E-4</v>
      </c>
      <c r="E2681" s="24">
        <f t="shared" si="1348"/>
        <v>8.7482431201165431E-2</v>
      </c>
      <c r="F2681" s="6">
        <f t="shared" si="1349"/>
        <v>0.49524699276867623</v>
      </c>
      <c r="G2681" s="94">
        <f t="shared" si="1355"/>
        <v>3.8085339106586529E-3</v>
      </c>
      <c r="H2681" s="6">
        <f t="shared" si="1342"/>
        <v>0.33469261076840168</v>
      </c>
      <c r="I2681" s="6">
        <f t="shared" si="1350"/>
        <v>6.462107565890568E-2</v>
      </c>
      <c r="J2681" s="6">
        <f t="shared" si="1351"/>
        <v>0.98467332434109434</v>
      </c>
      <c r="K2681" s="6">
        <f t="shared" si="1352"/>
        <v>8.8844116153654631E-2</v>
      </c>
      <c r="L2681" s="94">
        <f t="shared" si="1353"/>
        <v>2.7998999322880662E-4</v>
      </c>
      <c r="M2681" s="94">
        <f t="shared" si="1356"/>
        <v>1.434522965881506E-4</v>
      </c>
      <c r="N2681" s="6">
        <f t="shared" si="1343"/>
        <v>1.4820480143593501E-4</v>
      </c>
      <c r="O2681" s="6">
        <f t="shared" si="1357"/>
        <v>0.33454500580045093</v>
      </c>
      <c r="P2681" s="6">
        <f t="shared" si="1354"/>
        <v>0.33469321060188689</v>
      </c>
    </row>
    <row r="2682" spans="1:16" x14ac:dyDescent="0.25">
      <c r="A2682" s="33">
        <f t="shared" si="1344"/>
        <v>0.33088437677448562</v>
      </c>
      <c r="B2682" s="24">
        <f t="shared" si="1345"/>
        <v>3.1156232255143967E-3</v>
      </c>
      <c r="C2682" s="24">
        <f t="shared" si="1346"/>
        <v>0.38693386744123615</v>
      </c>
      <c r="D2682" s="24">
        <f t="shared" si="1347"/>
        <v>1.3363193903975678E-4</v>
      </c>
      <c r="E2682" s="24">
        <f t="shared" si="1348"/>
        <v>8.7482450460960259E-2</v>
      </c>
      <c r="F2682" s="6">
        <f t="shared" si="1349"/>
        <v>0.49524688373703141</v>
      </c>
      <c r="G2682" s="94">
        <f t="shared" si="1355"/>
        <v>3.8085322337149175E-3</v>
      </c>
      <c r="H2682" s="6">
        <f t="shared" si="1342"/>
        <v>0.33469290900820053</v>
      </c>
      <c r="I2682" s="6">
        <f t="shared" si="1350"/>
        <v>6.4617955862686441E-2</v>
      </c>
      <c r="J2682" s="6">
        <f t="shared" si="1351"/>
        <v>0.98467644413731348</v>
      </c>
      <c r="K2682" s="6">
        <f t="shared" si="1352"/>
        <v>8.8843854224221488E-2</v>
      </c>
      <c r="L2682" s="94">
        <f t="shared" si="1353"/>
        <v>2.7999097029263452E-4</v>
      </c>
      <c r="M2682" s="94">
        <f t="shared" si="1356"/>
        <v>1.434522965881506E-4</v>
      </c>
      <c r="N2682" s="6">
        <f t="shared" si="1343"/>
        <v>1.4820514340827478E-4</v>
      </c>
      <c r="O2682" s="6">
        <f t="shared" si="1357"/>
        <v>0.33454500580045093</v>
      </c>
      <c r="P2682" s="6">
        <f t="shared" si="1354"/>
        <v>0.33469321094385923</v>
      </c>
    </row>
    <row r="2683" spans="1:16" x14ac:dyDescent="0.25">
      <c r="A2683" s="33">
        <f t="shared" si="1344"/>
        <v>0.33088452774231497</v>
      </c>
      <c r="B2683" s="24">
        <f t="shared" si="1345"/>
        <v>3.115472257685048E-3</v>
      </c>
      <c r="C2683" s="24">
        <f t="shared" si="1346"/>
        <v>0.38692446351918264</v>
      </c>
      <c r="D2683" s="24">
        <f t="shared" si="1347"/>
        <v>1.3362224466527189E-4</v>
      </c>
      <c r="E2683" s="24">
        <f t="shared" si="1348"/>
        <v>8.7482460155334743E-2</v>
      </c>
      <c r="F2683" s="6">
        <f t="shared" si="1349"/>
        <v>0.4952468288562159</v>
      </c>
      <c r="G2683" s="94">
        <f t="shared" si="1355"/>
        <v>3.8085313896294719E-3</v>
      </c>
      <c r="H2683" s="6">
        <f t="shared" si="1342"/>
        <v>0.33469305913194447</v>
      </c>
      <c r="I2683" s="6">
        <f t="shared" si="1350"/>
        <v>6.4616385407703508E-2</v>
      </c>
      <c r="J2683" s="6">
        <f t="shared" si="1351"/>
        <v>0.98467801459229642</v>
      </c>
      <c r="K2683" s="6">
        <f t="shared" si="1352"/>
        <v>8.8843722373101466E-2</v>
      </c>
      <c r="L2683" s="94">
        <f t="shared" si="1353"/>
        <v>2.7999146213807276E-4</v>
      </c>
      <c r="M2683" s="94">
        <f t="shared" si="1356"/>
        <v>1.434522965881506E-4</v>
      </c>
      <c r="N2683" s="6">
        <f t="shared" si="1343"/>
        <v>1.4820531555417816E-4</v>
      </c>
      <c r="O2683" s="6">
        <f t="shared" si="1357"/>
        <v>0.33454500580045093</v>
      </c>
      <c r="P2683" s="6">
        <f t="shared" si="1354"/>
        <v>0.33469321111600508</v>
      </c>
    </row>
    <row r="2684" spans="1:16" x14ac:dyDescent="0.25">
      <c r="A2684" s="33">
        <f t="shared" si="1344"/>
        <v>0.33088460373434525</v>
      </c>
      <c r="B2684" s="24">
        <f t="shared" si="1345"/>
        <v>3.1153962656547685E-3</v>
      </c>
      <c r="C2684" s="24">
        <f t="shared" si="1346"/>
        <v>0.38691972982177969</v>
      </c>
      <c r="D2684" s="24">
        <f t="shared" si="1347"/>
        <v>1.3361736493750447E-4</v>
      </c>
      <c r="E2684" s="24">
        <f t="shared" si="1348"/>
        <v>8.7482465035062518E-2</v>
      </c>
      <c r="F2684" s="6">
        <f t="shared" si="1349"/>
        <v>0.49524680123159759</v>
      </c>
      <c r="G2684" s="94">
        <f t="shared" si="1355"/>
        <v>3.8085309647535636E-3</v>
      </c>
      <c r="H2684" s="6">
        <f t="shared" si="1342"/>
        <v>0.33469313469909884</v>
      </c>
      <c r="I2684" s="6">
        <f t="shared" si="1350"/>
        <v>6.4615594880237215E-2</v>
      </c>
      <c r="J2684" s="6">
        <f t="shared" si="1351"/>
        <v>0.9846788051197628</v>
      </c>
      <c r="K2684" s="6">
        <f t="shared" si="1352"/>
        <v>8.8843656002550342E-2</v>
      </c>
      <c r="L2684" s="94">
        <f t="shared" si="1353"/>
        <v>2.799917097225231E-4</v>
      </c>
      <c r="M2684" s="94">
        <f t="shared" si="1356"/>
        <v>1.434522965881506E-4</v>
      </c>
      <c r="N2684" s="6">
        <f t="shared" si="1343"/>
        <v>1.4820540220873579E-4</v>
      </c>
      <c r="O2684" s="6">
        <f t="shared" si="1357"/>
        <v>0.33454500580045093</v>
      </c>
      <c r="P2684" s="6">
        <f t="shared" si="1354"/>
        <v>0.33469321120265966</v>
      </c>
    </row>
    <row r="2685" spans="1:16" x14ac:dyDescent="0.25">
      <c r="A2685" s="33">
        <f t="shared" si="1344"/>
        <v>0.33088464198612566</v>
      </c>
      <c r="B2685" s="24">
        <f t="shared" si="1345"/>
        <v>3.1153580138743586E-3</v>
      </c>
      <c r="C2685" s="24">
        <f t="shared" si="1346"/>
        <v>0.38691734701930347</v>
      </c>
      <c r="D2685" s="24">
        <f t="shared" si="1347"/>
        <v>1.3361490867229881E-4</v>
      </c>
      <c r="E2685" s="24">
        <f t="shared" si="1348"/>
        <v>8.7482467491327723E-2</v>
      </c>
      <c r="F2685" s="6">
        <f t="shared" si="1349"/>
        <v>0.49524678732644012</v>
      </c>
      <c r="G2685" s="94">
        <f t="shared" si="1355"/>
        <v>3.8085307508875805E-3</v>
      </c>
      <c r="H2685" s="6">
        <f t="shared" si="1342"/>
        <v>0.33469317273701327</v>
      </c>
      <c r="I2685" s="6">
        <f t="shared" si="1350"/>
        <v>6.4615196952223689E-2</v>
      </c>
      <c r="J2685" s="6">
        <f t="shared" si="1351"/>
        <v>0.98467920304777623</v>
      </c>
      <c r="K2685" s="6">
        <f t="shared" si="1352"/>
        <v>8.8843622593584026E-2</v>
      </c>
      <c r="L2685" s="94">
        <f t="shared" si="1353"/>
        <v>2.7999183434963999E-4</v>
      </c>
      <c r="M2685" s="94">
        <f t="shared" si="1356"/>
        <v>1.434522965881506E-4</v>
      </c>
      <c r="N2685" s="6">
        <f t="shared" si="1343"/>
        <v>1.4820544582822671E-4</v>
      </c>
      <c r="O2685" s="6">
        <f t="shared" si="1357"/>
        <v>0.33454500580045093</v>
      </c>
      <c r="P2685" s="6">
        <f t="shared" si="1354"/>
        <v>0.33469321124627915</v>
      </c>
    </row>
    <row r="2686" spans="1:16" x14ac:dyDescent="0.25">
      <c r="A2686" s="33">
        <f t="shared" si="1344"/>
        <v>0.3308846612407586</v>
      </c>
      <c r="B2686" s="24">
        <f t="shared" si="1345"/>
        <v>3.115338759241415E-3</v>
      </c>
      <c r="C2686" s="24">
        <f t="shared" si="1346"/>
        <v>0.38691614759286264</v>
      </c>
      <c r="D2686" s="24">
        <f t="shared" si="1347"/>
        <v>1.3361367227837672E-4</v>
      </c>
      <c r="E2686" s="24">
        <f t="shared" si="1348"/>
        <v>8.7482468727721641E-2</v>
      </c>
      <c r="F2686" s="6">
        <f t="shared" si="1349"/>
        <v>0.49524678032709357</v>
      </c>
      <c r="G2686" s="94">
        <f t="shared" si="1355"/>
        <v>3.8085306432352867E-3</v>
      </c>
      <c r="H2686" s="6">
        <f t="shared" si="1342"/>
        <v>0.33469319188399388</v>
      </c>
      <c r="I2686" s="6">
        <f t="shared" si="1350"/>
        <v>6.4614996648008058E-2</v>
      </c>
      <c r="J2686" s="6">
        <f t="shared" si="1351"/>
        <v>0.98467940335199189</v>
      </c>
      <c r="K2686" s="6">
        <f t="shared" si="1352"/>
        <v>8.8843605776579251E-2</v>
      </c>
      <c r="L2686" s="94">
        <f t="shared" si="1353"/>
        <v>2.7999189708305774E-4</v>
      </c>
      <c r="M2686" s="94">
        <f t="shared" si="1356"/>
        <v>1.434522965881506E-4</v>
      </c>
      <c r="N2686" s="6">
        <f t="shared" si="1343"/>
        <v>1.4820546778492291E-4</v>
      </c>
      <c r="O2686" s="6">
        <f t="shared" si="1357"/>
        <v>0.33454500580045093</v>
      </c>
      <c r="P2686" s="6">
        <f t="shared" si="1354"/>
        <v>0.33469321126823587</v>
      </c>
    </row>
    <row r="2687" spans="1:16" x14ac:dyDescent="0.25">
      <c r="A2687" s="33">
        <f t="shared" si="1344"/>
        <v>0.3308846709328796</v>
      </c>
      <c r="B2687" s="24">
        <f t="shared" si="1345"/>
        <v>3.1153290671204203E-3</v>
      </c>
      <c r="C2687" s="24">
        <f t="shared" si="1346"/>
        <v>0.38691554384139382</v>
      </c>
      <c r="D2687" s="24">
        <f t="shared" si="1347"/>
        <v>1.3361304992156898E-4</v>
      </c>
      <c r="E2687" s="24">
        <f t="shared" si="1348"/>
        <v>8.7482469350078446E-2</v>
      </c>
      <c r="F2687" s="6">
        <f t="shared" si="1349"/>
        <v>0.49524677680387108</v>
      </c>
      <c r="G2687" s="94">
        <f t="shared" si="1355"/>
        <v>3.8085305890469454E-3</v>
      </c>
      <c r="H2687" s="6">
        <f t="shared" si="1342"/>
        <v>0.33469320152192655</v>
      </c>
      <c r="I2687" s="6">
        <f t="shared" si="1350"/>
        <v>6.4614895821512766E-2</v>
      </c>
      <c r="J2687" s="6">
        <f t="shared" si="1351"/>
        <v>0.98467950417848715</v>
      </c>
      <c r="K2687" s="6">
        <f t="shared" si="1352"/>
        <v>8.8843597311456787E-2</v>
      </c>
      <c r="L2687" s="94">
        <f t="shared" si="1353"/>
        <v>2.7999192866100849E-4</v>
      </c>
      <c r="M2687" s="94">
        <f t="shared" si="1356"/>
        <v>1.434522965881506E-4</v>
      </c>
      <c r="N2687" s="6">
        <f t="shared" si="1343"/>
        <v>1.4820547883720567E-4</v>
      </c>
      <c r="O2687" s="6">
        <f t="shared" si="1357"/>
        <v>0.33454500580045093</v>
      </c>
      <c r="P2687" s="6">
        <f t="shared" si="1354"/>
        <v>0.33469321127928814</v>
      </c>
    </row>
    <row r="2688" spans="1:16" x14ac:dyDescent="0.25">
      <c r="A2688" s="33">
        <f t="shared" si="1344"/>
        <v>0.33088467581156039</v>
      </c>
      <c r="B2688" s="24">
        <f t="shared" si="1345"/>
        <v>3.1153241884396277E-3</v>
      </c>
      <c r="C2688" s="24">
        <f t="shared" si="1346"/>
        <v>0.3869152399332898</v>
      </c>
      <c r="D2688" s="24">
        <f t="shared" si="1347"/>
        <v>1.3361273664889059E-4</v>
      </c>
      <c r="E2688" s="24">
        <f t="shared" si="1348"/>
        <v>8.7482469663351131E-2</v>
      </c>
      <c r="F2688" s="6">
        <f t="shared" si="1349"/>
        <v>0.49524677503040393</v>
      </c>
      <c r="G2688" s="94">
        <f t="shared" si="1355"/>
        <v>3.8085305617704271E-3</v>
      </c>
      <c r="H2688" s="6">
        <f t="shared" si="1342"/>
        <v>0.33469320637333083</v>
      </c>
      <c r="I2688" s="6">
        <f t="shared" si="1350"/>
        <v>6.4614845068859394E-2</v>
      </c>
      <c r="J2688" s="6">
        <f t="shared" si="1351"/>
        <v>0.98467955493114057</v>
      </c>
      <c r="K2688" s="6">
        <f t="shared" si="1352"/>
        <v>8.8843593050399891E-2</v>
      </c>
      <c r="L2688" s="94">
        <f t="shared" si="1353"/>
        <v>2.7999194455629028E-4</v>
      </c>
      <c r="M2688" s="94">
        <f t="shared" si="1356"/>
        <v>1.434522965881506E-4</v>
      </c>
      <c r="N2688" s="6">
        <f t="shared" si="1343"/>
        <v>1.482054844005543E-4</v>
      </c>
      <c r="O2688" s="6">
        <f t="shared" si="1357"/>
        <v>0.33454500580045093</v>
      </c>
      <c r="P2688" s="6">
        <f t="shared" si="1354"/>
        <v>0.33469321128485147</v>
      </c>
    </row>
    <row r="2689" spans="1:16" x14ac:dyDescent="0.25">
      <c r="A2689" s="33">
        <f t="shared" si="1344"/>
        <v>0.33088467826732071</v>
      </c>
      <c r="B2689" s="24">
        <f t="shared" si="1345"/>
        <v>3.1153217326793103E-3</v>
      </c>
      <c r="C2689" s="24">
        <f t="shared" si="1346"/>
        <v>0.38691508695630228</v>
      </c>
      <c r="D2689" s="24">
        <f t="shared" si="1347"/>
        <v>1.3361257895827986E-4</v>
      </c>
      <c r="E2689" s="24">
        <f t="shared" si="1348"/>
        <v>8.7482469821041742E-2</v>
      </c>
      <c r="F2689" s="6">
        <f t="shared" si="1349"/>
        <v>0.49524677413770202</v>
      </c>
      <c r="G2689" s="94">
        <f t="shared" si="1355"/>
        <v>3.8085305480403727E-3</v>
      </c>
      <c r="H2689" s="6">
        <f t="shared" si="1342"/>
        <v>0.33469320881536108</v>
      </c>
      <c r="I2689" s="6">
        <f t="shared" si="1350"/>
        <v>6.4614819521702491E-2</v>
      </c>
      <c r="J2689" s="6">
        <f t="shared" si="1351"/>
        <v>0.98467958047829751</v>
      </c>
      <c r="K2689" s="6">
        <f t="shared" si="1352"/>
        <v>8.8843590905528957E-2</v>
      </c>
      <c r="L2689" s="94">
        <f t="shared" si="1353"/>
        <v>2.7999195255743554E-4</v>
      </c>
      <c r="M2689" s="94">
        <f t="shared" si="1356"/>
        <v>1.434522965881506E-4</v>
      </c>
      <c r="N2689" s="6">
        <f t="shared" si="1343"/>
        <v>1.4820548720095514E-4</v>
      </c>
      <c r="O2689" s="6">
        <f t="shared" si="1357"/>
        <v>0.33454500580045093</v>
      </c>
      <c r="P2689" s="6">
        <f t="shared" si="1354"/>
        <v>0.33469321128765189</v>
      </c>
    </row>
    <row r="2690" spans="1:16" x14ac:dyDescent="0.25">
      <c r="A2690" s="33">
        <f t="shared" si="1344"/>
        <v>0.33088467950346612</v>
      </c>
      <c r="B2690" s="24">
        <f t="shared" si="1345"/>
        <v>3.1153204965339021E-3</v>
      </c>
      <c r="C2690" s="24">
        <f t="shared" si="1346"/>
        <v>0.38691500995291594</v>
      </c>
      <c r="D2690" s="24">
        <f t="shared" si="1347"/>
        <v>1.3361249958226308E-4</v>
      </c>
      <c r="E2690" s="24">
        <f t="shared" si="1348"/>
        <v>8.7482469900417748E-2</v>
      </c>
      <c r="F2690" s="6">
        <f t="shared" si="1349"/>
        <v>0.49524677368834674</v>
      </c>
      <c r="G2690" s="94">
        <f t="shared" si="1355"/>
        <v>3.8085305411291385E-3</v>
      </c>
      <c r="H2690" s="6">
        <f t="shared" si="1342"/>
        <v>0.33469321004459524</v>
      </c>
      <c r="I2690" s="6">
        <f t="shared" si="1350"/>
        <v>6.4614806662136967E-2</v>
      </c>
      <c r="J2690" s="6">
        <f t="shared" si="1351"/>
        <v>0.98467959333786303</v>
      </c>
      <c r="K2690" s="6">
        <f t="shared" si="1352"/>
        <v>8.8843589825874231E-2</v>
      </c>
      <c r="L2690" s="94">
        <f t="shared" si="1353"/>
        <v>2.799919565849394E-4</v>
      </c>
      <c r="M2690" s="94">
        <f t="shared" si="1356"/>
        <v>1.434522965881506E-4</v>
      </c>
      <c r="N2690" s="6">
        <f t="shared" si="1343"/>
        <v>1.4820548861058149E-4</v>
      </c>
      <c r="O2690" s="6">
        <f t="shared" si="1357"/>
        <v>0.33454500580045093</v>
      </c>
      <c r="P2690" s="6">
        <f t="shared" si="1354"/>
        <v>0.33469321128906154</v>
      </c>
    </row>
    <row r="2692" spans="1:16" x14ac:dyDescent="0.25">
      <c r="A2692" s="11" t="s">
        <v>75</v>
      </c>
      <c r="B2692" s="11"/>
      <c r="C2692" s="11"/>
      <c r="D2692" s="11"/>
      <c r="E2692" s="11"/>
      <c r="F2692">
        <f>F2659+1</f>
        <v>82</v>
      </c>
      <c r="G2692" t="s">
        <v>76</v>
      </c>
      <c r="H2692">
        <f>D$18/100</f>
        <v>0.7</v>
      </c>
      <c r="K2692" t="s">
        <v>15</v>
      </c>
    </row>
    <row r="2693" spans="1:16" x14ac:dyDescent="0.25">
      <c r="A2693" s="4" t="s">
        <v>82</v>
      </c>
      <c r="B2693" s="4" t="s">
        <v>185</v>
      </c>
      <c r="C2693" s="4" t="s">
        <v>186</v>
      </c>
      <c r="D2693" s="4" t="s">
        <v>187</v>
      </c>
      <c r="E2693" s="4" t="s">
        <v>188</v>
      </c>
      <c r="F2693" s="4" t="s">
        <v>79</v>
      </c>
      <c r="G2693" s="4" t="s">
        <v>81</v>
      </c>
      <c r="H2693" s="4" t="s">
        <v>84</v>
      </c>
      <c r="I2693" s="4" t="s">
        <v>60</v>
      </c>
      <c r="J2693" s="4" t="s">
        <v>190</v>
      </c>
      <c r="K2693" s="4" t="s">
        <v>86</v>
      </c>
      <c r="L2693" s="4" t="s">
        <v>88</v>
      </c>
      <c r="M2693" s="4" t="s">
        <v>88</v>
      </c>
      <c r="N2693" s="4" t="s">
        <v>90</v>
      </c>
      <c r="O2693" s="4" t="s">
        <v>92</v>
      </c>
      <c r="P2693" s="4" t="s">
        <v>92</v>
      </c>
    </row>
    <row r="2694" spans="1:16" x14ac:dyDescent="0.25">
      <c r="A2694" s="4" t="s">
        <v>77</v>
      </c>
      <c r="B2694" s="4" t="s">
        <v>10</v>
      </c>
      <c r="C2694" s="4" t="s">
        <v>57</v>
      </c>
      <c r="D2694" s="4" t="s">
        <v>59</v>
      </c>
      <c r="E2694" s="4" t="s">
        <v>189</v>
      </c>
      <c r="F2694" s="4" t="s">
        <v>78</v>
      </c>
      <c r="G2694" s="4" t="s">
        <v>80</v>
      </c>
      <c r="H2694" s="4" t="s">
        <v>83</v>
      </c>
      <c r="I2694" s="4" t="s">
        <v>61</v>
      </c>
      <c r="J2694" s="4" t="s">
        <v>191</v>
      </c>
      <c r="K2694" s="4" t="s">
        <v>85</v>
      </c>
      <c r="L2694" s="4" t="s">
        <v>87</v>
      </c>
      <c r="M2694" s="4" t="s">
        <v>28</v>
      </c>
      <c r="N2694" s="4" t="s">
        <v>89</v>
      </c>
      <c r="O2694" s="4" t="s">
        <v>32</v>
      </c>
      <c r="P2694" s="4" t="s">
        <v>91</v>
      </c>
    </row>
    <row r="2695" spans="1:16" x14ac:dyDescent="0.25">
      <c r="A2695" s="4" t="s">
        <v>0</v>
      </c>
      <c r="B2695" s="4" t="s">
        <v>0</v>
      </c>
      <c r="C2695" s="4" t="s">
        <v>97</v>
      </c>
      <c r="D2695" s="4" t="s">
        <v>17</v>
      </c>
      <c r="E2695" s="4" t="s">
        <v>17</v>
      </c>
      <c r="F2695" s="4" t="s">
        <v>22</v>
      </c>
      <c r="G2695" s="4" t="s">
        <v>0</v>
      </c>
      <c r="H2695" s="4" t="s">
        <v>0</v>
      </c>
      <c r="I2695" s="4" t="s">
        <v>0</v>
      </c>
      <c r="J2695" s="4" t="s">
        <v>0</v>
      </c>
      <c r="K2695" s="4" t="s">
        <v>0</v>
      </c>
      <c r="L2695" s="4" t="s">
        <v>20</v>
      </c>
      <c r="M2695" s="4" t="s">
        <v>20</v>
      </c>
      <c r="N2695" s="4" t="s">
        <v>0</v>
      </c>
      <c r="O2695" s="4" t="s">
        <v>0</v>
      </c>
      <c r="P2695" s="4" t="s">
        <v>0</v>
      </c>
    </row>
    <row r="2696" spans="1:16" x14ac:dyDescent="0.25">
      <c r="A2696" s="24">
        <v>0.2</v>
      </c>
      <c r="B2696" s="24">
        <f>IF(A2696&lt;0.167,A2696,2*0.167-A2696)</f>
        <v>0.13400000000000001</v>
      </c>
      <c r="C2696" s="24">
        <f>2*ACOS((0.167-B2696)/0.167)</f>
        <v>2.7437647987045688</v>
      </c>
      <c r="D2696" s="24">
        <f>0.167^2*(C2696-SIN(C2696))/2</f>
        <v>3.2858095406100046E-2</v>
      </c>
      <c r="E2696" s="24">
        <f>IF(A2696&lt;0.167,D2696,3.1416*(0.167)^2-D2696)</f>
        <v>5.4757986993899971E-2</v>
      </c>
      <c r="F2696" s="6">
        <f>$D$19/E2696</f>
        <v>0.7912162837048089</v>
      </c>
      <c r="G2696" s="94">
        <f>F2696^2/(2*32.2)</f>
        <v>9.7208572608641092E-3</v>
      </c>
      <c r="H2696" s="6">
        <f t="shared" ref="H2696:H2723" si="1358">A2696+G2696</f>
        <v>0.20972085726086412</v>
      </c>
      <c r="I2696" s="6">
        <f>0.167*C2696</f>
        <v>0.45820872138366303</v>
      </c>
      <c r="J2696" s="6">
        <f>IF(A2696&lt;0.167,I2696,(2*3.1416*0.167-I2696))</f>
        <v>0.59108567861633698</v>
      </c>
      <c r="K2696" s="6">
        <f>E2696/J2696</f>
        <v>9.2639678095537803E-2</v>
      </c>
      <c r="L2696" s="94">
        <f>($D$21^2)*(F2696^2)/(($D$20^2)*(K2696^1.333))</f>
        <v>6.7588190163551704E-4</v>
      </c>
      <c r="M2696" s="94">
        <f>D2679</f>
        <v>1.3376549201368163E-4</v>
      </c>
      <c r="N2696" s="6">
        <f t="shared" ref="N2696:N2723" si="1359">((M2696+L2696)/2)*D$30</f>
        <v>2.8337658777721953E-4</v>
      </c>
      <c r="O2696" s="6">
        <f>H2690</f>
        <v>0.33469321004459524</v>
      </c>
      <c r="P2696" s="6">
        <f>N2696+O2696</f>
        <v>0.33497658663237245</v>
      </c>
    </row>
    <row r="2697" spans="1:16" x14ac:dyDescent="0.25">
      <c r="A2697" s="33">
        <f t="shared" ref="A2697:A2723" si="1360">A2696+(P2696-H2696)/2</f>
        <v>0.26262786468575416</v>
      </c>
      <c r="B2697" s="24">
        <f t="shared" ref="B2697:B2723" si="1361">IF(A2697&lt;0.167,A2697,2*0.167-A2697)</f>
        <v>7.1372135314245855E-2</v>
      </c>
      <c r="C2697" s="24">
        <f t="shared" ref="C2697:C2723" si="1362">2*ACOS((0.167-B2697)/0.167)</f>
        <v>1.9221916672600132</v>
      </c>
      <c r="D2697" s="24">
        <f t="shared" ref="D2697:D2723" si="1363">0.167^2*(C2697-SIN(C2697))/2</f>
        <v>1.371160353355453E-2</v>
      </c>
      <c r="E2697" s="24">
        <f t="shared" ref="E2697:E2723" si="1364">IF(A2697&lt;0.167,D2697,3.1416*(0.167)^2-D2697)</f>
        <v>7.3904478866445494E-2</v>
      </c>
      <c r="F2697" s="6">
        <f t="shared" ref="F2697:F2723" si="1365">$D$19/E2697</f>
        <v>0.58623525443923574</v>
      </c>
      <c r="G2697" s="94">
        <f>F2697^2/2/32.2</f>
        <v>5.3365182227862644E-3</v>
      </c>
      <c r="H2697" s="6">
        <f t="shared" si="1358"/>
        <v>0.26796438290854041</v>
      </c>
      <c r="I2697" s="6">
        <f t="shared" ref="I2697:I2723" si="1366">0.167*C2697</f>
        <v>0.32100600843242222</v>
      </c>
      <c r="J2697" s="6">
        <f t="shared" ref="J2697:J2723" si="1367">IF(A2697&lt;0.167,I2697,(2*3.1416*0.167-I2697))</f>
        <v>0.72828839156757774</v>
      </c>
      <c r="K2697" s="6">
        <f t="shared" ref="K2697:K2723" si="1368">E2697/J2697</f>
        <v>0.10147694199460258</v>
      </c>
      <c r="L2697" s="94">
        <f t="shared" ref="L2697:L2723" si="1369">($D$21^2)*(F2697^2)/(($D$20^2)*(K2697^1.333))</f>
        <v>3.2860713788420185E-4</v>
      </c>
      <c r="M2697" s="94">
        <f>M2696</f>
        <v>1.3376549201368163E-4</v>
      </c>
      <c r="N2697" s="6">
        <f t="shared" si="1359"/>
        <v>1.6183042046425921E-4</v>
      </c>
      <c r="O2697" s="6">
        <f>O2696</f>
        <v>0.33469321004459524</v>
      </c>
      <c r="P2697" s="6">
        <f t="shared" ref="P2697:P2723" si="1370">N2697+O2697</f>
        <v>0.33485504046505948</v>
      </c>
    </row>
    <row r="2698" spans="1:16" x14ac:dyDescent="0.25">
      <c r="A2698" s="33">
        <f t="shared" si="1360"/>
        <v>0.29607319346401373</v>
      </c>
      <c r="B2698" s="24">
        <f t="shared" si="1361"/>
        <v>3.792680653598629E-2</v>
      </c>
      <c r="C2698" s="24">
        <f t="shared" si="1362"/>
        <v>1.3748158509055404</v>
      </c>
      <c r="D2698" s="24">
        <f t="shared" si="1363"/>
        <v>5.4935562038562801E-3</v>
      </c>
      <c r="E2698" s="24">
        <f t="shared" si="1364"/>
        <v>8.2122526196143741E-2</v>
      </c>
      <c r="F2698" s="6">
        <f t="shared" si="1365"/>
        <v>0.52757036320327222</v>
      </c>
      <c r="G2698" s="94">
        <f t="shared" ref="G2698:G2723" si="1371">F2698^2/2/32.2</f>
        <v>4.3219019896029894E-3</v>
      </c>
      <c r="H2698" s="6">
        <f t="shared" si="1358"/>
        <v>0.3003950954536167</v>
      </c>
      <c r="I2698" s="6">
        <f t="shared" si="1366"/>
        <v>0.22959424710122525</v>
      </c>
      <c r="J2698" s="6">
        <f t="shared" si="1367"/>
        <v>0.81970015289877474</v>
      </c>
      <c r="K2698" s="6">
        <f t="shared" si="1368"/>
        <v>0.10018605694500231</v>
      </c>
      <c r="L2698" s="94">
        <f t="shared" si="1369"/>
        <v>2.7071075239908375E-4</v>
      </c>
      <c r="M2698" s="94">
        <f t="shared" ref="M2698:M2723" si="1372">M2697</f>
        <v>1.3376549201368163E-4</v>
      </c>
      <c r="N2698" s="6">
        <f t="shared" si="1359"/>
        <v>1.4156668554446788E-4</v>
      </c>
      <c r="O2698" s="6">
        <f t="shared" ref="O2698:O2723" si="1373">O2697</f>
        <v>0.33469321004459524</v>
      </c>
      <c r="P2698" s="6">
        <f t="shared" si="1370"/>
        <v>0.33483477673013973</v>
      </c>
    </row>
    <row r="2699" spans="1:16" x14ac:dyDescent="0.25">
      <c r="A2699" s="33">
        <f t="shared" si="1360"/>
        <v>0.31329303410227527</v>
      </c>
      <c r="B2699" s="24">
        <f t="shared" si="1361"/>
        <v>2.0706965897724749E-2</v>
      </c>
      <c r="C2699" s="24">
        <f t="shared" si="1362"/>
        <v>1.0065564172815469</v>
      </c>
      <c r="D2699" s="24">
        <f t="shared" si="1363"/>
        <v>2.2528887088124065E-3</v>
      </c>
      <c r="E2699" s="24">
        <f t="shared" si="1364"/>
        <v>8.5363193691187611E-2</v>
      </c>
      <c r="F2699" s="6">
        <f t="shared" si="1365"/>
        <v>0.50754205763674998</v>
      </c>
      <c r="G2699" s="94">
        <f t="shared" si="1371"/>
        <v>3.9999835445674843E-3</v>
      </c>
      <c r="H2699" s="6">
        <f t="shared" si="1358"/>
        <v>0.31729301764684276</v>
      </c>
      <c r="I2699" s="6">
        <f t="shared" si="1366"/>
        <v>0.16809492168601833</v>
      </c>
      <c r="J2699" s="6">
        <f t="shared" si="1367"/>
        <v>0.8811994783139816</v>
      </c>
      <c r="K2699" s="6">
        <f t="shared" si="1368"/>
        <v>9.6871589001068056E-2</v>
      </c>
      <c r="L2699" s="94">
        <f t="shared" si="1369"/>
        <v>2.6203848146467192E-4</v>
      </c>
      <c r="M2699" s="94">
        <f t="shared" si="1372"/>
        <v>1.3376549201368163E-4</v>
      </c>
      <c r="N2699" s="6">
        <f t="shared" si="1359"/>
        <v>1.3853139071742373E-4</v>
      </c>
      <c r="O2699" s="6">
        <f t="shared" si="1373"/>
        <v>0.33469321004459524</v>
      </c>
      <c r="P2699" s="6">
        <f t="shared" si="1370"/>
        <v>0.33483174143531264</v>
      </c>
    </row>
    <row r="2700" spans="1:16" x14ac:dyDescent="0.25">
      <c r="A2700" s="33">
        <f t="shared" si="1360"/>
        <v>0.32206239599651021</v>
      </c>
      <c r="B2700" s="24">
        <f t="shared" si="1361"/>
        <v>1.193760400348981E-2</v>
      </c>
      <c r="C2700" s="24">
        <f t="shared" si="1362"/>
        <v>0.76079381510149213</v>
      </c>
      <c r="D2700" s="24">
        <f t="shared" si="1363"/>
        <v>9.942038240750154E-4</v>
      </c>
      <c r="E2700" s="24">
        <f t="shared" si="1364"/>
        <v>8.6621878575925002E-2</v>
      </c>
      <c r="F2700" s="6">
        <f t="shared" si="1365"/>
        <v>0.50016706731307625</v>
      </c>
      <c r="G2700" s="94">
        <f t="shared" si="1371"/>
        <v>3.8845822239839032E-3</v>
      </c>
      <c r="H2700" s="6">
        <f t="shared" si="1358"/>
        <v>0.32594697822049412</v>
      </c>
      <c r="I2700" s="6">
        <f t="shared" si="1366"/>
        <v>0.12705256712194921</v>
      </c>
      <c r="J2700" s="6">
        <f t="shared" si="1367"/>
        <v>0.92224183287805073</v>
      </c>
      <c r="K2700" s="6">
        <f t="shared" si="1368"/>
        <v>9.3925340933194393E-2</v>
      </c>
      <c r="L2700" s="94">
        <f t="shared" si="1369"/>
        <v>2.6517438756310256E-4</v>
      </c>
      <c r="M2700" s="94">
        <f t="shared" si="1372"/>
        <v>1.3376549201368163E-4</v>
      </c>
      <c r="N2700" s="6">
        <f t="shared" si="1359"/>
        <v>1.3962895785187446E-4</v>
      </c>
      <c r="O2700" s="6">
        <f t="shared" si="1373"/>
        <v>0.33469321004459524</v>
      </c>
      <c r="P2700" s="6">
        <f t="shared" si="1370"/>
        <v>0.33483283900244709</v>
      </c>
    </row>
    <row r="2701" spans="1:16" x14ac:dyDescent="0.25">
      <c r="A2701" s="33">
        <f t="shared" si="1360"/>
        <v>0.32650532638748669</v>
      </c>
      <c r="B2701" s="24">
        <f t="shared" si="1361"/>
        <v>7.4946736125133251E-3</v>
      </c>
      <c r="C2701" s="24">
        <f t="shared" si="1362"/>
        <v>0.60145182993242674</v>
      </c>
      <c r="D2701" s="24">
        <f t="shared" si="1363"/>
        <v>4.9658742159652499E-4</v>
      </c>
      <c r="E2701" s="24">
        <f t="shared" si="1364"/>
        <v>8.7119494978403489E-2</v>
      </c>
      <c r="F2701" s="6">
        <f t="shared" si="1365"/>
        <v>0.49731017131366473</v>
      </c>
      <c r="G2701" s="94">
        <f t="shared" si="1371"/>
        <v>3.8403323989445112E-3</v>
      </c>
      <c r="H2701" s="6">
        <f t="shared" si="1358"/>
        <v>0.33034565878643118</v>
      </c>
      <c r="I2701" s="6">
        <f t="shared" si="1366"/>
        <v>0.10044245559871527</v>
      </c>
      <c r="J2701" s="6">
        <f t="shared" si="1367"/>
        <v>0.94885194440128473</v>
      </c>
      <c r="K2701" s="6">
        <f t="shared" si="1368"/>
        <v>9.1815688941202456E-2</v>
      </c>
      <c r="L2701" s="94">
        <f t="shared" si="1369"/>
        <v>2.7021365634936288E-4</v>
      </c>
      <c r="M2701" s="94">
        <f t="shared" si="1372"/>
        <v>1.3376549201368163E-4</v>
      </c>
      <c r="N2701" s="6">
        <f t="shared" si="1359"/>
        <v>1.4139270192706558E-4</v>
      </c>
      <c r="O2701" s="6">
        <f t="shared" si="1373"/>
        <v>0.33469321004459524</v>
      </c>
      <c r="P2701" s="6">
        <f t="shared" si="1370"/>
        <v>0.33483460274652233</v>
      </c>
    </row>
    <row r="2702" spans="1:16" x14ac:dyDescent="0.25">
      <c r="A2702" s="33">
        <f t="shared" si="1360"/>
        <v>0.32874979836753226</v>
      </c>
      <c r="B2702" s="24">
        <f t="shared" si="1361"/>
        <v>5.2502016324677547E-3</v>
      </c>
      <c r="C2702" s="24">
        <f t="shared" si="1362"/>
        <v>0.50282765541155561</v>
      </c>
      <c r="D2702" s="24">
        <f t="shared" si="1363"/>
        <v>2.9175429890911732E-4</v>
      </c>
      <c r="E2702" s="24">
        <f t="shared" si="1364"/>
        <v>8.7324328101090906E-2</v>
      </c>
      <c r="F2702" s="6">
        <f t="shared" si="1365"/>
        <v>0.49614365108328323</v>
      </c>
      <c r="G2702" s="94">
        <f t="shared" si="1371"/>
        <v>3.8223373060597928E-3</v>
      </c>
      <c r="H2702" s="6">
        <f t="shared" si="1358"/>
        <v>0.33257213567359206</v>
      </c>
      <c r="I2702" s="6">
        <f t="shared" si="1366"/>
        <v>8.3972218453729791E-2</v>
      </c>
      <c r="J2702" s="6">
        <f t="shared" si="1367"/>
        <v>0.96532218154627014</v>
      </c>
      <c r="K2702" s="6">
        <f t="shared" si="1368"/>
        <v>9.0461329668415219E-2</v>
      </c>
      <c r="L2702" s="94">
        <f t="shared" si="1369"/>
        <v>2.7432827717199283E-4</v>
      </c>
      <c r="M2702" s="94">
        <f t="shared" si="1372"/>
        <v>1.3376549201368163E-4</v>
      </c>
      <c r="N2702" s="6">
        <f t="shared" si="1359"/>
        <v>1.4283281921498604E-4</v>
      </c>
      <c r="O2702" s="6">
        <f t="shared" si="1373"/>
        <v>0.33469321004459524</v>
      </c>
      <c r="P2702" s="6">
        <f t="shared" si="1370"/>
        <v>0.33483604286381025</v>
      </c>
    </row>
    <row r="2703" spans="1:16" x14ac:dyDescent="0.25">
      <c r="A2703" s="33">
        <f t="shared" si="1360"/>
        <v>0.32988175196264136</v>
      </c>
      <c r="B2703" s="24">
        <f t="shared" si="1361"/>
        <v>4.1182480373586627E-3</v>
      </c>
      <c r="C2703" s="24">
        <f t="shared" si="1362"/>
        <v>0.44508150899859666</v>
      </c>
      <c r="D2703" s="24">
        <f t="shared" si="1363"/>
        <v>2.0289330101961369E-4</v>
      </c>
      <c r="E2703" s="24">
        <f t="shared" si="1364"/>
        <v>8.7413189098980409E-2</v>
      </c>
      <c r="F2703" s="6">
        <f t="shared" si="1365"/>
        <v>0.49563928989492895</v>
      </c>
      <c r="G2703" s="94">
        <f t="shared" si="1371"/>
        <v>3.8145699640923822E-3</v>
      </c>
      <c r="H2703" s="6">
        <f t="shared" si="1358"/>
        <v>0.33369632192673376</v>
      </c>
      <c r="I2703" s="6">
        <f t="shared" si="1366"/>
        <v>7.4328612002765651E-2</v>
      </c>
      <c r="J2703" s="6">
        <f t="shared" si="1367"/>
        <v>0.97496578799723432</v>
      </c>
      <c r="K2703" s="6">
        <f t="shared" si="1368"/>
        <v>8.9657698941973923E-2</v>
      </c>
      <c r="L2703" s="94">
        <f t="shared" si="1369"/>
        <v>2.7704673174419961E-4</v>
      </c>
      <c r="M2703" s="94">
        <f t="shared" si="1372"/>
        <v>1.3376549201368163E-4</v>
      </c>
      <c r="N2703" s="6">
        <f t="shared" si="1359"/>
        <v>1.4378427831525842E-4</v>
      </c>
      <c r="O2703" s="6">
        <f t="shared" si="1373"/>
        <v>0.33469321004459524</v>
      </c>
      <c r="P2703" s="6">
        <f t="shared" si="1370"/>
        <v>0.33483699432291048</v>
      </c>
    </row>
    <row r="2704" spans="1:16" x14ac:dyDescent="0.25">
      <c r="A2704" s="33">
        <f t="shared" si="1360"/>
        <v>0.33045208816072968</v>
      </c>
      <c r="B2704" s="24">
        <f t="shared" si="1361"/>
        <v>3.5479118392703346E-3</v>
      </c>
      <c r="C2704" s="24">
        <f t="shared" si="1362"/>
        <v>0.41299525469028753</v>
      </c>
      <c r="D2704" s="24">
        <f t="shared" si="1363"/>
        <v>1.6232385881096429E-4</v>
      </c>
      <c r="E2704" s="24">
        <f t="shared" si="1364"/>
        <v>8.7453758541189058E-2</v>
      </c>
      <c r="F2704" s="6">
        <f t="shared" si="1365"/>
        <v>0.49540936484810255</v>
      </c>
      <c r="G2704" s="94">
        <f t="shared" si="1371"/>
        <v>3.8110316580621177E-3</v>
      </c>
      <c r="H2704" s="6">
        <f t="shared" si="1358"/>
        <v>0.33426311981879181</v>
      </c>
      <c r="I2704" s="6">
        <f t="shared" si="1366"/>
        <v>6.8970207533278025E-2</v>
      </c>
      <c r="J2704" s="6">
        <f t="shared" si="1367"/>
        <v>0.98032419246672198</v>
      </c>
      <c r="K2704" s="6">
        <f t="shared" si="1368"/>
        <v>8.9209018009782273E-2</v>
      </c>
      <c r="L2704" s="94">
        <f t="shared" si="1369"/>
        <v>2.7864700722978798E-4</v>
      </c>
      <c r="M2704" s="94">
        <f t="shared" si="1372"/>
        <v>1.3376549201368163E-4</v>
      </c>
      <c r="N2704" s="6">
        <f t="shared" si="1359"/>
        <v>1.4434437473521435E-4</v>
      </c>
      <c r="O2704" s="6">
        <f t="shared" si="1373"/>
        <v>0.33469321004459524</v>
      </c>
      <c r="P2704" s="6">
        <f t="shared" si="1370"/>
        <v>0.33483755441933044</v>
      </c>
    </row>
    <row r="2705" spans="1:16" x14ac:dyDescent="0.25">
      <c r="A2705" s="33">
        <f t="shared" si="1360"/>
        <v>0.330739305460999</v>
      </c>
      <c r="B2705" s="24">
        <f t="shared" si="1361"/>
        <v>3.2606945390010189E-3</v>
      </c>
      <c r="C2705" s="24">
        <f t="shared" si="1362"/>
        <v>0.39586854668164095</v>
      </c>
      <c r="D2705" s="24">
        <f t="shared" si="1363"/>
        <v>1.4305435973565296E-4</v>
      </c>
      <c r="E2705" s="24">
        <f t="shared" si="1364"/>
        <v>8.747302804026437E-2</v>
      </c>
      <c r="F2705" s="6">
        <f t="shared" si="1365"/>
        <v>0.49530023074686341</v>
      </c>
      <c r="G2705" s="94">
        <f t="shared" si="1371"/>
        <v>3.8093527729486975E-3</v>
      </c>
      <c r="H2705" s="6">
        <f t="shared" si="1358"/>
        <v>0.33454865823394769</v>
      </c>
      <c r="I2705" s="6">
        <f t="shared" si="1366"/>
        <v>6.6110047295834043E-2</v>
      </c>
      <c r="J2705" s="6">
        <f t="shared" si="1367"/>
        <v>0.98318435270416593</v>
      </c>
      <c r="K2705" s="6">
        <f t="shared" si="1368"/>
        <v>8.896910106398373E-2</v>
      </c>
      <c r="L2705" s="94">
        <f t="shared" si="1369"/>
        <v>2.7952588957030287E-4</v>
      </c>
      <c r="M2705" s="94">
        <f t="shared" si="1372"/>
        <v>1.3376549201368163E-4</v>
      </c>
      <c r="N2705" s="6">
        <f t="shared" si="1359"/>
        <v>1.4465198355439457E-4</v>
      </c>
      <c r="O2705" s="6">
        <f t="shared" si="1373"/>
        <v>0.33469321004459524</v>
      </c>
      <c r="P2705" s="6">
        <f t="shared" si="1370"/>
        <v>0.33483786202814964</v>
      </c>
    </row>
    <row r="2706" spans="1:16" x14ac:dyDescent="0.25">
      <c r="A2706" s="33">
        <f t="shared" si="1360"/>
        <v>0.33088390735809997</v>
      </c>
      <c r="B2706" s="24">
        <f t="shared" si="1361"/>
        <v>3.1160926419000479E-3</v>
      </c>
      <c r="C2706" s="24">
        <f t="shared" si="1362"/>
        <v>0.386963106368865</v>
      </c>
      <c r="D2706" s="24">
        <f t="shared" si="1363"/>
        <v>1.3366208402263851E-4</v>
      </c>
      <c r="E2706" s="24">
        <f t="shared" si="1364"/>
        <v>8.7482420315977374E-2</v>
      </c>
      <c r="F2706" s="6">
        <f t="shared" si="1365"/>
        <v>0.4952470543908471</v>
      </c>
      <c r="G2706" s="94">
        <f t="shared" si="1371"/>
        <v>3.8085348584287367E-3</v>
      </c>
      <c r="H2706" s="6">
        <f t="shared" si="1358"/>
        <v>0.33469244221652872</v>
      </c>
      <c r="I2706" s="6">
        <f t="shared" si="1366"/>
        <v>6.4622838763600463E-2</v>
      </c>
      <c r="J2706" s="6">
        <f t="shared" si="1367"/>
        <v>0.98467156123639954</v>
      </c>
      <c r="K2706" s="6">
        <f t="shared" si="1368"/>
        <v>8.8844264178941423E-2</v>
      </c>
      <c r="L2706" s="94">
        <f t="shared" si="1369"/>
        <v>2.7998944106479533E-4</v>
      </c>
      <c r="M2706" s="94">
        <f t="shared" si="1372"/>
        <v>1.3376549201368163E-4</v>
      </c>
      <c r="N2706" s="6">
        <f t="shared" si="1359"/>
        <v>1.4481422657746694E-4</v>
      </c>
      <c r="O2706" s="6">
        <f t="shared" si="1373"/>
        <v>0.33469321004459524</v>
      </c>
      <c r="P2706" s="6">
        <f t="shared" si="1370"/>
        <v>0.33483802427117271</v>
      </c>
    </row>
    <row r="2707" spans="1:16" x14ac:dyDescent="0.25">
      <c r="A2707" s="33">
        <f t="shared" si="1360"/>
        <v>0.33095669838542197</v>
      </c>
      <c r="B2707" s="24">
        <f t="shared" si="1361"/>
        <v>3.0433016145780534E-3</v>
      </c>
      <c r="C2707" s="24">
        <f t="shared" si="1362"/>
        <v>0.38240274067812496</v>
      </c>
      <c r="D2707" s="24">
        <f t="shared" si="1363"/>
        <v>1.2901456709360276E-4</v>
      </c>
      <c r="E2707" s="24">
        <f t="shared" si="1364"/>
        <v>8.7487067832906412E-2</v>
      </c>
      <c r="F2707" s="6">
        <f t="shared" si="1365"/>
        <v>0.49522074571316077</v>
      </c>
      <c r="G2707" s="94">
        <f t="shared" si="1371"/>
        <v>3.8081302326816615E-3</v>
      </c>
      <c r="H2707" s="6">
        <f t="shared" si="1358"/>
        <v>0.33476482861810364</v>
      </c>
      <c r="I2707" s="6">
        <f t="shared" si="1366"/>
        <v>6.3861257693246867E-2</v>
      </c>
      <c r="J2707" s="6">
        <f t="shared" si="1367"/>
        <v>0.98543314230675305</v>
      </c>
      <c r="K2707" s="6">
        <f t="shared" si="1368"/>
        <v>8.8780318092521363E-2</v>
      </c>
      <c r="L2707" s="94">
        <f t="shared" si="1369"/>
        <v>2.8022852278386019E-4</v>
      </c>
      <c r="M2707" s="94">
        <f t="shared" si="1372"/>
        <v>1.3376549201368163E-4</v>
      </c>
      <c r="N2707" s="6">
        <f t="shared" si="1359"/>
        <v>1.4489790517913963E-4</v>
      </c>
      <c r="O2707" s="6">
        <f t="shared" si="1373"/>
        <v>0.33469321004459524</v>
      </c>
      <c r="P2707" s="6">
        <f t="shared" si="1370"/>
        <v>0.33483810794977437</v>
      </c>
    </row>
    <row r="2708" spans="1:16" x14ac:dyDescent="0.25">
      <c r="A2708" s="33">
        <f t="shared" si="1360"/>
        <v>0.3309933380512573</v>
      </c>
      <c r="B2708" s="24">
        <f t="shared" si="1361"/>
        <v>3.0066619487427171E-3</v>
      </c>
      <c r="C2708" s="24">
        <f t="shared" si="1362"/>
        <v>0.38008681568357305</v>
      </c>
      <c r="D2708" s="24">
        <f t="shared" si="1363"/>
        <v>1.2669589244867116E-4</v>
      </c>
      <c r="E2708" s="24">
        <f t="shared" si="1364"/>
        <v>8.748938650755135E-2</v>
      </c>
      <c r="F2708" s="6">
        <f t="shared" si="1365"/>
        <v>0.49520762119791878</v>
      </c>
      <c r="G2708" s="94">
        <f t="shared" si="1371"/>
        <v>3.8079283865295249E-3</v>
      </c>
      <c r="H2708" s="6">
        <f t="shared" si="1358"/>
        <v>0.33480126643778685</v>
      </c>
      <c r="I2708" s="6">
        <f t="shared" si="1366"/>
        <v>6.3474498219156697E-2</v>
      </c>
      <c r="J2708" s="6">
        <f t="shared" si="1367"/>
        <v>0.98581990178084322</v>
      </c>
      <c r="K2708" s="6">
        <f t="shared" si="1368"/>
        <v>8.8747839589670849E-2</v>
      </c>
      <c r="L2708" s="94">
        <f t="shared" si="1369"/>
        <v>2.8035037446792586E-4</v>
      </c>
      <c r="M2708" s="94">
        <f t="shared" si="1372"/>
        <v>1.3376549201368163E-4</v>
      </c>
      <c r="N2708" s="6">
        <f t="shared" si="1359"/>
        <v>1.4494055326856262E-4</v>
      </c>
      <c r="O2708" s="6">
        <f t="shared" si="1373"/>
        <v>0.33469321004459524</v>
      </c>
      <c r="P2708" s="6">
        <f t="shared" si="1370"/>
        <v>0.33483815059786382</v>
      </c>
    </row>
    <row r="2709" spans="1:16" x14ac:dyDescent="0.25">
      <c r="A2709" s="33">
        <f t="shared" si="1360"/>
        <v>0.33101178013129579</v>
      </c>
      <c r="B2709" s="24">
        <f t="shared" si="1361"/>
        <v>2.9882198687042338E-3</v>
      </c>
      <c r="C2709" s="24">
        <f t="shared" si="1362"/>
        <v>0.37891583584391508</v>
      </c>
      <c r="D2709" s="24">
        <f t="shared" si="1363"/>
        <v>1.2553409420752016E-4</v>
      </c>
      <c r="E2709" s="24">
        <f t="shared" si="1364"/>
        <v>8.7490548305792504E-2</v>
      </c>
      <c r="F2709" s="6">
        <f t="shared" si="1365"/>
        <v>0.49520104527223929</v>
      </c>
      <c r="G2709" s="94">
        <f t="shared" si="1371"/>
        <v>3.8078272552596018E-3</v>
      </c>
      <c r="H2709" s="6">
        <f t="shared" si="1358"/>
        <v>0.33481960738655536</v>
      </c>
      <c r="I2709" s="6">
        <f t="shared" si="1366"/>
        <v>6.3278944585933819E-2</v>
      </c>
      <c r="J2709" s="6">
        <f t="shared" si="1367"/>
        <v>0.9860154554140661</v>
      </c>
      <c r="K2709" s="6">
        <f t="shared" si="1368"/>
        <v>8.8731416759640788E-2</v>
      </c>
      <c r="L2709" s="94">
        <f t="shared" si="1369"/>
        <v>2.8041209666152472E-4</v>
      </c>
      <c r="M2709" s="94">
        <f t="shared" si="1372"/>
        <v>1.3376549201368163E-4</v>
      </c>
      <c r="N2709" s="6">
        <f t="shared" si="1359"/>
        <v>1.4496215603632221E-4</v>
      </c>
      <c r="O2709" s="6">
        <f t="shared" si="1373"/>
        <v>0.33469321004459524</v>
      </c>
      <c r="P2709" s="6">
        <f t="shared" si="1370"/>
        <v>0.33483817220063156</v>
      </c>
    </row>
    <row r="2710" spans="1:16" x14ac:dyDescent="0.25">
      <c r="A2710" s="33">
        <f t="shared" si="1360"/>
        <v>0.33102106253833385</v>
      </c>
      <c r="B2710" s="24">
        <f t="shared" si="1361"/>
        <v>2.9789374616661646E-3</v>
      </c>
      <c r="C2710" s="24">
        <f t="shared" si="1362"/>
        <v>0.37832509470124309</v>
      </c>
      <c r="D2710" s="24">
        <f t="shared" si="1363"/>
        <v>1.2495067049611821E-4</v>
      </c>
      <c r="E2710" s="24">
        <f t="shared" si="1364"/>
        <v>8.7491131729503901E-2</v>
      </c>
      <c r="F2710" s="6">
        <f t="shared" si="1365"/>
        <v>0.49519774308576614</v>
      </c>
      <c r="G2710" s="94">
        <f t="shared" si="1371"/>
        <v>3.8077764713856589E-3</v>
      </c>
      <c r="H2710" s="6">
        <f t="shared" si="1358"/>
        <v>0.33482883900971949</v>
      </c>
      <c r="I2710" s="6">
        <f t="shared" si="1366"/>
        <v>6.3180290815107606E-2</v>
      </c>
      <c r="J2710" s="6">
        <f t="shared" si="1367"/>
        <v>0.9861141091848924</v>
      </c>
      <c r="K2710" s="6">
        <f t="shared" si="1368"/>
        <v>8.8723131445530984E-2</v>
      </c>
      <c r="L2710" s="94">
        <f t="shared" si="1369"/>
        <v>2.8044326287859304E-4</v>
      </c>
      <c r="M2710" s="94">
        <f>M2702</f>
        <v>1.3376549201368163E-4</v>
      </c>
      <c r="N2710" s="6">
        <f t="shared" si="1359"/>
        <v>1.4497306421229613E-4</v>
      </c>
      <c r="O2710" s="6">
        <f>O2702</f>
        <v>0.33469321004459524</v>
      </c>
      <c r="P2710" s="6">
        <f t="shared" si="1370"/>
        <v>0.33483818310880753</v>
      </c>
    </row>
    <row r="2711" spans="1:16" x14ac:dyDescent="0.25">
      <c r="A2711" s="33">
        <f t="shared" si="1360"/>
        <v>0.33102573458787787</v>
      </c>
      <c r="B2711" s="24">
        <f t="shared" si="1361"/>
        <v>2.9742654121221457E-3</v>
      </c>
      <c r="C2711" s="24">
        <f t="shared" si="1362"/>
        <v>0.37802741598896805</v>
      </c>
      <c r="D2711" s="24">
        <f t="shared" si="1363"/>
        <v>1.2465736033127339E-4</v>
      </c>
      <c r="E2711" s="24">
        <f t="shared" si="1364"/>
        <v>8.7491425039668738E-2</v>
      </c>
      <c r="F2711" s="6">
        <f t="shared" si="1365"/>
        <v>0.49519608296271311</v>
      </c>
      <c r="G2711" s="94">
        <f t="shared" si="1371"/>
        <v>3.8077509407082955E-3</v>
      </c>
      <c r="H2711" s="6">
        <f t="shared" si="1358"/>
        <v>0.33483348552858616</v>
      </c>
      <c r="I2711" s="6">
        <f t="shared" si="1366"/>
        <v>6.3130578470157669E-2</v>
      </c>
      <c r="J2711" s="6">
        <f t="shared" si="1367"/>
        <v>0.98616382152984228</v>
      </c>
      <c r="K2711" s="6">
        <f t="shared" si="1368"/>
        <v>8.8718956353461359E-2</v>
      </c>
      <c r="L2711" s="94">
        <f t="shared" si="1369"/>
        <v>2.8045897494851258E-4</v>
      </c>
      <c r="M2711" s="94">
        <f t="shared" si="1372"/>
        <v>1.3376549201368163E-4</v>
      </c>
      <c r="N2711" s="6">
        <f t="shared" si="1359"/>
        <v>1.4497856343676795E-4</v>
      </c>
      <c r="O2711" s="6">
        <f t="shared" si="1373"/>
        <v>0.33469321004459524</v>
      </c>
      <c r="P2711" s="6">
        <f t="shared" si="1370"/>
        <v>0.33483818860803199</v>
      </c>
    </row>
    <row r="2712" spans="1:16" x14ac:dyDescent="0.25">
      <c r="A2712" s="33">
        <f t="shared" si="1360"/>
        <v>0.33102808612760082</v>
      </c>
      <c r="B2712" s="24">
        <f t="shared" si="1361"/>
        <v>2.9719138723992011E-3</v>
      </c>
      <c r="C2712" s="24">
        <f t="shared" si="1362"/>
        <v>0.37787750044281854</v>
      </c>
      <c r="D2712" s="24">
        <f t="shared" si="1363"/>
        <v>1.2450981755051719E-4</v>
      </c>
      <c r="E2712" s="24">
        <f t="shared" si="1364"/>
        <v>8.7491572582449495E-2</v>
      </c>
      <c r="F2712" s="6">
        <f t="shared" si="1365"/>
        <v>0.49519524788105956</v>
      </c>
      <c r="G2712" s="94">
        <f t="shared" si="1371"/>
        <v>3.8077380981985094E-3</v>
      </c>
      <c r="H2712" s="6">
        <f t="shared" si="1358"/>
        <v>0.33483582422579933</v>
      </c>
      <c r="I2712" s="6">
        <f t="shared" si="1366"/>
        <v>6.3105542573950693E-2</v>
      </c>
      <c r="J2712" s="6">
        <f t="shared" si="1367"/>
        <v>0.98618885742604923</v>
      </c>
      <c r="K2712" s="6">
        <f t="shared" si="1368"/>
        <v>8.871685369757909E-2</v>
      </c>
      <c r="L2712" s="94">
        <f t="shared" si="1369"/>
        <v>2.8046688960964045E-4</v>
      </c>
      <c r="M2712" s="94">
        <f t="shared" si="1372"/>
        <v>1.3376549201368163E-4</v>
      </c>
      <c r="N2712" s="6">
        <f t="shared" si="1359"/>
        <v>1.4498133356816273E-4</v>
      </c>
      <c r="O2712" s="6">
        <f t="shared" si="1373"/>
        <v>0.33469321004459524</v>
      </c>
      <c r="P2712" s="6">
        <f t="shared" si="1370"/>
        <v>0.3348381913781634</v>
      </c>
    </row>
    <row r="2713" spans="1:16" x14ac:dyDescent="0.25">
      <c r="A2713" s="33">
        <f t="shared" si="1360"/>
        <v>0.33102926970378288</v>
      </c>
      <c r="B2713" s="24">
        <f t="shared" si="1361"/>
        <v>2.9707302962171389E-3</v>
      </c>
      <c r="C2713" s="24">
        <f t="shared" si="1362"/>
        <v>0.37780202276333386</v>
      </c>
      <c r="D2713" s="24">
        <f t="shared" si="1363"/>
        <v>1.2443557824730404E-4</v>
      </c>
      <c r="E2713" s="24">
        <f t="shared" si="1364"/>
        <v>8.7491646821752714E-2</v>
      </c>
      <c r="F2713" s="6">
        <f t="shared" si="1365"/>
        <v>0.49519482769294454</v>
      </c>
      <c r="G2713" s="94">
        <f t="shared" si="1371"/>
        <v>3.8077316362398294E-3</v>
      </c>
      <c r="H2713" s="6">
        <f t="shared" si="1358"/>
        <v>0.3348370013400227</v>
      </c>
      <c r="I2713" s="6">
        <f t="shared" si="1366"/>
        <v>6.3092937801476762E-2</v>
      </c>
      <c r="J2713" s="6">
        <f t="shared" si="1367"/>
        <v>0.98620146219852323</v>
      </c>
      <c r="K2713" s="6">
        <f t="shared" si="1368"/>
        <v>8.8715795073664741E-2</v>
      </c>
      <c r="L2713" s="94">
        <f t="shared" si="1369"/>
        <v>2.8047087485016622E-4</v>
      </c>
      <c r="M2713" s="94">
        <f t="shared" si="1372"/>
        <v>1.3376549201368163E-4</v>
      </c>
      <c r="N2713" s="6">
        <f t="shared" si="1359"/>
        <v>1.4498272840234673E-4</v>
      </c>
      <c r="O2713" s="6">
        <f t="shared" si="1373"/>
        <v>0.33469321004459524</v>
      </c>
      <c r="P2713" s="6">
        <f t="shared" si="1370"/>
        <v>0.33483819277299759</v>
      </c>
    </row>
    <row r="2714" spans="1:16" x14ac:dyDescent="0.25">
      <c r="A2714" s="33">
        <f t="shared" si="1360"/>
        <v>0.33102986542027035</v>
      </c>
      <c r="B2714" s="24">
        <f t="shared" si="1361"/>
        <v>2.9701345797296663E-3</v>
      </c>
      <c r="C2714" s="24">
        <f t="shared" si="1362"/>
        <v>0.37776402776904794</v>
      </c>
      <c r="D2714" s="24">
        <f t="shared" si="1363"/>
        <v>1.2439821773280407E-4</v>
      </c>
      <c r="E2714" s="24">
        <f t="shared" si="1364"/>
        <v>8.7491684182267215E-2</v>
      </c>
      <c r="F2714" s="6">
        <f t="shared" si="1365"/>
        <v>0.49519461623589334</v>
      </c>
      <c r="G2714" s="94">
        <f t="shared" si="1371"/>
        <v>3.8077283843014542E-3</v>
      </c>
      <c r="H2714" s="6">
        <f t="shared" si="1358"/>
        <v>0.33483759380457179</v>
      </c>
      <c r="I2714" s="6">
        <f t="shared" si="1366"/>
        <v>6.3086592637431008E-2</v>
      </c>
      <c r="J2714" s="6">
        <f t="shared" si="1367"/>
        <v>0.98620780736256897</v>
      </c>
      <c r="K2714" s="6">
        <f t="shared" si="1368"/>
        <v>8.8715262167968031E-2</v>
      </c>
      <c r="L2714" s="94">
        <f t="shared" si="1369"/>
        <v>2.804728811125058E-4</v>
      </c>
      <c r="M2714" s="94">
        <f t="shared" si="1372"/>
        <v>1.3376549201368163E-4</v>
      </c>
      <c r="N2714" s="6">
        <f t="shared" si="1359"/>
        <v>1.4498343059416558E-4</v>
      </c>
      <c r="O2714" s="6">
        <f t="shared" si="1373"/>
        <v>0.33469321004459524</v>
      </c>
      <c r="P2714" s="6">
        <f t="shared" si="1370"/>
        <v>0.33483819347518939</v>
      </c>
    </row>
    <row r="2715" spans="1:16" x14ac:dyDescent="0.25">
      <c r="A2715" s="33">
        <f t="shared" si="1360"/>
        <v>0.33103016525557916</v>
      </c>
      <c r="B2715" s="24">
        <f t="shared" si="1361"/>
        <v>2.9698347444208628E-3</v>
      </c>
      <c r="C2715" s="24">
        <f t="shared" si="1362"/>
        <v>0.37774490274544403</v>
      </c>
      <c r="D2715" s="24">
        <f t="shared" si="1363"/>
        <v>1.2437941488805066E-4</v>
      </c>
      <c r="E2715" s="24">
        <f t="shared" si="1364"/>
        <v>8.7491702985111969E-2</v>
      </c>
      <c r="F2715" s="6">
        <f t="shared" si="1365"/>
        <v>0.49519450981360214</v>
      </c>
      <c r="G2715" s="94">
        <f t="shared" si="1371"/>
        <v>3.8077267476635665E-3</v>
      </c>
      <c r="H2715" s="6">
        <f t="shared" si="1358"/>
        <v>0.33483789200324271</v>
      </c>
      <c r="I2715" s="6">
        <f t="shared" si="1366"/>
        <v>6.3083398758489159E-2</v>
      </c>
      <c r="J2715" s="6">
        <f t="shared" si="1367"/>
        <v>0.98621100124151084</v>
      </c>
      <c r="K2715" s="6">
        <f t="shared" si="1368"/>
        <v>8.8714993926219995E-2</v>
      </c>
      <c r="L2715" s="94">
        <f t="shared" si="1369"/>
        <v>2.8047389100715401E-4</v>
      </c>
      <c r="M2715" s="94">
        <f t="shared" si="1372"/>
        <v>1.3376549201368163E-4</v>
      </c>
      <c r="N2715" s="6">
        <f t="shared" si="1359"/>
        <v>1.4498378405729246E-4</v>
      </c>
      <c r="O2715" s="6">
        <f t="shared" si="1373"/>
        <v>0.33469321004459524</v>
      </c>
      <c r="P2715" s="6">
        <f t="shared" si="1370"/>
        <v>0.33483819382865254</v>
      </c>
    </row>
    <row r="2716" spans="1:16" x14ac:dyDescent="0.25">
      <c r="A2716" s="33">
        <f t="shared" si="1360"/>
        <v>0.33103031616828404</v>
      </c>
      <c r="B2716" s="24">
        <f t="shared" si="1361"/>
        <v>2.9696838317159746E-3</v>
      </c>
      <c r="C2716" s="24">
        <f t="shared" si="1362"/>
        <v>0.37773527640228366</v>
      </c>
      <c r="D2716" s="24">
        <f t="shared" si="1363"/>
        <v>1.2436995142134713E-4</v>
      </c>
      <c r="E2716" s="24">
        <f t="shared" si="1364"/>
        <v>8.7491712448578673E-2</v>
      </c>
      <c r="F2716" s="6">
        <f t="shared" si="1365"/>
        <v>0.49519445625130892</v>
      </c>
      <c r="G2716" s="94">
        <f t="shared" si="1371"/>
        <v>3.8077259239445572E-3</v>
      </c>
      <c r="H2716" s="6">
        <f t="shared" si="1358"/>
        <v>0.33483804209222862</v>
      </c>
      <c r="I2716" s="6">
        <f t="shared" si="1366"/>
        <v>6.3081791159181375E-2</v>
      </c>
      <c r="J2716" s="6">
        <f t="shared" si="1367"/>
        <v>0.98621260884081863</v>
      </c>
      <c r="K2716" s="6">
        <f t="shared" si="1368"/>
        <v>8.871485891000247E-2</v>
      </c>
      <c r="L2716" s="94">
        <f t="shared" si="1369"/>
        <v>2.8047439933259874E-4</v>
      </c>
      <c r="M2716" s="94">
        <f t="shared" si="1372"/>
        <v>1.3376549201368163E-4</v>
      </c>
      <c r="N2716" s="6">
        <f t="shared" si="1359"/>
        <v>1.4498396197119812E-4</v>
      </c>
      <c r="O2716" s="6">
        <f t="shared" si="1373"/>
        <v>0.33469321004459524</v>
      </c>
      <c r="P2716" s="6">
        <f t="shared" si="1370"/>
        <v>0.33483819400656645</v>
      </c>
    </row>
    <row r="2717" spans="1:16" x14ac:dyDescent="0.25">
      <c r="A2717" s="33">
        <f t="shared" si="1360"/>
        <v>0.33103039212545293</v>
      </c>
      <c r="B2717" s="24">
        <f t="shared" si="1361"/>
        <v>2.9696078745470866E-3</v>
      </c>
      <c r="C2717" s="24">
        <f t="shared" si="1362"/>
        <v>0.37773043119317107</v>
      </c>
      <c r="D2717" s="24">
        <f t="shared" si="1363"/>
        <v>1.243651883728408E-4</v>
      </c>
      <c r="E2717" s="24">
        <f t="shared" si="1364"/>
        <v>8.7491717211627171E-2</v>
      </c>
      <c r="F2717" s="6">
        <f t="shared" si="1365"/>
        <v>0.49519442929292606</v>
      </c>
      <c r="G2717" s="94">
        <f t="shared" si="1371"/>
        <v>3.8077255093594215E-3</v>
      </c>
      <c r="H2717" s="6">
        <f t="shared" si="1358"/>
        <v>0.33483811763481236</v>
      </c>
      <c r="I2717" s="6">
        <f t="shared" si="1366"/>
        <v>6.3080982009259573E-2</v>
      </c>
      <c r="J2717" s="6">
        <f t="shared" si="1367"/>
        <v>0.98621341799074036</v>
      </c>
      <c r="K2717" s="6">
        <f t="shared" si="1368"/>
        <v>8.871479095252853E-2</v>
      </c>
      <c r="L2717" s="94">
        <f t="shared" si="1369"/>
        <v>2.8047465518898782E-4</v>
      </c>
      <c r="M2717" s="94">
        <f t="shared" si="1372"/>
        <v>1.3376549201368163E-4</v>
      </c>
      <c r="N2717" s="6">
        <f t="shared" si="1359"/>
        <v>1.4498405152093429E-4</v>
      </c>
      <c r="O2717" s="6">
        <f t="shared" si="1373"/>
        <v>0.33469321004459524</v>
      </c>
      <c r="P2717" s="6">
        <f t="shared" si="1370"/>
        <v>0.33483819409611615</v>
      </c>
    </row>
    <row r="2718" spans="1:16" x14ac:dyDescent="0.25">
      <c r="A2718" s="33">
        <f t="shared" si="1360"/>
        <v>0.3310304303561048</v>
      </c>
      <c r="B2718" s="24">
        <f t="shared" si="1361"/>
        <v>2.9695696438952202E-3</v>
      </c>
      <c r="C2718" s="24">
        <f t="shared" si="1362"/>
        <v>0.37772799248632882</v>
      </c>
      <c r="D2718" s="24">
        <f t="shared" si="1363"/>
        <v>1.2436279106502689E-4</v>
      </c>
      <c r="E2718" s="24">
        <f t="shared" si="1364"/>
        <v>8.7491719608934995E-2</v>
      </c>
      <c r="F2718" s="6">
        <f t="shared" si="1365"/>
        <v>0.49519441572440226</v>
      </c>
      <c r="G2718" s="94">
        <f t="shared" si="1371"/>
        <v>3.8077253006930452E-3</v>
      </c>
      <c r="H2718" s="6">
        <f t="shared" si="1358"/>
        <v>0.33483815565679786</v>
      </c>
      <c r="I2718" s="6">
        <f t="shared" si="1366"/>
        <v>6.3080574745216916E-2</v>
      </c>
      <c r="J2718" s="6">
        <f t="shared" si="1367"/>
        <v>0.98621382525478307</v>
      </c>
      <c r="K2718" s="6">
        <f t="shared" si="1368"/>
        <v>8.8714756747941534E-2</v>
      </c>
      <c r="L2718" s="94">
        <f t="shared" si="1369"/>
        <v>2.8047478396796239E-4</v>
      </c>
      <c r="M2718" s="94">
        <f t="shared" si="1372"/>
        <v>1.3376549201368163E-4</v>
      </c>
      <c r="N2718" s="6">
        <f t="shared" si="1359"/>
        <v>1.4498409659357539E-4</v>
      </c>
      <c r="O2718" s="6">
        <f t="shared" si="1373"/>
        <v>0.33469321004459524</v>
      </c>
      <c r="P2718" s="6">
        <f t="shared" si="1370"/>
        <v>0.33483819414118882</v>
      </c>
    </row>
    <row r="2719" spans="1:16" x14ac:dyDescent="0.25">
      <c r="A2719" s="33">
        <f t="shared" si="1360"/>
        <v>0.3310304495983003</v>
      </c>
      <c r="B2719" s="24">
        <f t="shared" si="1361"/>
        <v>2.9695504016997165E-3</v>
      </c>
      <c r="C2719" s="24">
        <f t="shared" si="1362"/>
        <v>0.37772676503409963</v>
      </c>
      <c r="D2719" s="24">
        <f t="shared" si="1363"/>
        <v>1.2436158446136754E-4</v>
      </c>
      <c r="E2719" s="24">
        <f t="shared" si="1364"/>
        <v>8.7491720815538646E-2</v>
      </c>
      <c r="F2719" s="6">
        <f t="shared" si="1365"/>
        <v>0.49519440889514593</v>
      </c>
      <c r="G2719" s="94">
        <f t="shared" si="1371"/>
        <v>3.8077251956679034E-3</v>
      </c>
      <c r="H2719" s="6">
        <f t="shared" si="1358"/>
        <v>0.33483817479396821</v>
      </c>
      <c r="I2719" s="6">
        <f t="shared" si="1366"/>
        <v>6.3080369760694643E-2</v>
      </c>
      <c r="J2719" s="6">
        <f t="shared" si="1367"/>
        <v>0.98621403023930532</v>
      </c>
      <c r="K2719" s="6">
        <f t="shared" si="1368"/>
        <v>8.871473953205547E-2</v>
      </c>
      <c r="L2719" s="94">
        <f t="shared" si="1369"/>
        <v>2.804748487852398E-4</v>
      </c>
      <c r="M2719" s="94">
        <f t="shared" si="1372"/>
        <v>1.3376549201368163E-4</v>
      </c>
      <c r="N2719" s="6">
        <f t="shared" si="1359"/>
        <v>1.4498411927962249E-4</v>
      </c>
      <c r="O2719" s="6">
        <f t="shared" si="1373"/>
        <v>0.33469321004459524</v>
      </c>
      <c r="P2719" s="6">
        <f t="shared" si="1370"/>
        <v>0.33483819416387484</v>
      </c>
    </row>
    <row r="2720" spans="1:16" x14ac:dyDescent="0.25">
      <c r="A2720" s="33">
        <f t="shared" si="1360"/>
        <v>0.33103045928325359</v>
      </c>
      <c r="B2720" s="24">
        <f t="shared" si="1361"/>
        <v>2.9695407167464327E-3</v>
      </c>
      <c r="C2720" s="24">
        <f t="shared" si="1362"/>
        <v>0.37772614723317499</v>
      </c>
      <c r="D2720" s="24">
        <f t="shared" si="1363"/>
        <v>1.24360977156871E-4</v>
      </c>
      <c r="E2720" s="24">
        <f t="shared" si="1364"/>
        <v>8.7491721422843144E-2</v>
      </c>
      <c r="F2720" s="6">
        <f t="shared" si="1365"/>
        <v>0.49519440545786308</v>
      </c>
      <c r="G2720" s="94">
        <f t="shared" si="1371"/>
        <v>3.807725142806933E-3</v>
      </c>
      <c r="H2720" s="6">
        <f t="shared" si="1358"/>
        <v>0.3348381844260605</v>
      </c>
      <c r="I2720" s="6">
        <f t="shared" si="1366"/>
        <v>6.308026658794022E-2</v>
      </c>
      <c r="J2720" s="6">
        <f t="shared" si="1367"/>
        <v>0.98621413341205977</v>
      </c>
      <c r="K2720" s="6">
        <f t="shared" si="1368"/>
        <v>8.8714730866960079E-2</v>
      </c>
      <c r="L2720" s="94">
        <f t="shared" si="1369"/>
        <v>2.8047488140908522E-4</v>
      </c>
      <c r="M2720" s="94">
        <f t="shared" si="1372"/>
        <v>1.3376549201368163E-4</v>
      </c>
      <c r="N2720" s="6">
        <f t="shared" si="1359"/>
        <v>1.4498413069796839E-4</v>
      </c>
      <c r="O2720" s="6">
        <f t="shared" si="1373"/>
        <v>0.33469321004459524</v>
      </c>
      <c r="P2720" s="6">
        <f t="shared" si="1370"/>
        <v>0.3348381941752932</v>
      </c>
    </row>
    <row r="2721" spans="1:16" x14ac:dyDescent="0.25">
      <c r="A2721" s="33">
        <f t="shared" si="1360"/>
        <v>0.33103046415786996</v>
      </c>
      <c r="B2721" s="24">
        <f t="shared" si="1361"/>
        <v>2.9695358421300555E-3</v>
      </c>
      <c r="C2721" s="24">
        <f t="shared" si="1362"/>
        <v>0.37772583628214873</v>
      </c>
      <c r="D2721" s="24">
        <f t="shared" si="1363"/>
        <v>1.2436067148963981E-4</v>
      </c>
      <c r="E2721" s="24">
        <f t="shared" si="1364"/>
        <v>8.7491721728510372E-2</v>
      </c>
      <c r="F2721" s="6">
        <f t="shared" si="1365"/>
        <v>0.49519440372781709</v>
      </c>
      <c r="G2721" s="94">
        <f t="shared" si="1371"/>
        <v>3.8077251162010606E-3</v>
      </c>
      <c r="H2721" s="6">
        <f t="shared" si="1358"/>
        <v>0.33483818927407105</v>
      </c>
      <c r="I2721" s="6">
        <f t="shared" si="1366"/>
        <v>6.3080214659118838E-2</v>
      </c>
      <c r="J2721" s="6">
        <f t="shared" si="1367"/>
        <v>0.98621418534088112</v>
      </c>
      <c r="K2721" s="6">
        <f t="shared" si="1368"/>
        <v>8.8714726505651709E-2</v>
      </c>
      <c r="L2721" s="94">
        <f t="shared" si="1369"/>
        <v>2.8047489782929877E-4</v>
      </c>
      <c r="M2721" s="94">
        <f t="shared" si="1372"/>
        <v>1.3376549201368163E-4</v>
      </c>
      <c r="N2721" s="6">
        <f t="shared" si="1359"/>
        <v>1.4498413644504314E-4</v>
      </c>
      <c r="O2721" s="6">
        <f t="shared" si="1373"/>
        <v>0.33469321004459524</v>
      </c>
      <c r="P2721" s="6">
        <f t="shared" si="1370"/>
        <v>0.33483819418104027</v>
      </c>
    </row>
    <row r="2722" spans="1:16" x14ac:dyDescent="0.25">
      <c r="A2722" s="33">
        <f t="shared" si="1360"/>
        <v>0.3310304666113546</v>
      </c>
      <c r="B2722" s="24">
        <f t="shared" si="1361"/>
        <v>2.9695333886454178E-3</v>
      </c>
      <c r="C2722" s="24">
        <f t="shared" si="1362"/>
        <v>0.37772567977464622</v>
      </c>
      <c r="D2722" s="24">
        <f t="shared" si="1363"/>
        <v>1.2436051764175925E-4</v>
      </c>
      <c r="E2722" s="24">
        <f t="shared" si="1364"/>
        <v>8.7491721882358264E-2</v>
      </c>
      <c r="F2722" s="6">
        <f t="shared" si="1365"/>
        <v>0.49519440285705341</v>
      </c>
      <c r="G2722" s="94">
        <f t="shared" si="1371"/>
        <v>3.8077251028098397E-3</v>
      </c>
      <c r="H2722" s="6">
        <f t="shared" si="1358"/>
        <v>0.33483819171416446</v>
      </c>
      <c r="I2722" s="6">
        <f t="shared" si="1366"/>
        <v>6.3080188522365924E-2</v>
      </c>
      <c r="J2722" s="6">
        <f t="shared" si="1367"/>
        <v>0.986214211477634</v>
      </c>
      <c r="K2722" s="6">
        <f t="shared" si="1368"/>
        <v>8.8714724310523144E-2</v>
      </c>
      <c r="L2722" s="94">
        <f t="shared" si="1369"/>
        <v>2.8047490609390299E-4</v>
      </c>
      <c r="M2722" s="94">
        <f t="shared" si="1372"/>
        <v>1.3376549201368163E-4</v>
      </c>
      <c r="N2722" s="6">
        <f t="shared" si="1359"/>
        <v>1.4498413933765461E-4</v>
      </c>
      <c r="O2722" s="6">
        <f t="shared" si="1373"/>
        <v>0.33469321004459524</v>
      </c>
      <c r="P2722" s="6">
        <f t="shared" si="1370"/>
        <v>0.3348381941839329</v>
      </c>
    </row>
    <row r="2723" spans="1:16" x14ac:dyDescent="0.25">
      <c r="A2723" s="33">
        <f t="shared" si="1360"/>
        <v>0.3310304678462388</v>
      </c>
      <c r="B2723" s="24">
        <f t="shared" si="1361"/>
        <v>2.9695321537612229E-3</v>
      </c>
      <c r="C2723" s="24">
        <f t="shared" si="1362"/>
        <v>0.37772560100150088</v>
      </c>
      <c r="D2723" s="24">
        <f t="shared" si="1363"/>
        <v>1.2436044020729893E-4</v>
      </c>
      <c r="E2723" s="24">
        <f t="shared" si="1364"/>
        <v>8.7491721959792712E-2</v>
      </c>
      <c r="F2723" s="6">
        <f t="shared" si="1365"/>
        <v>0.49519440241878215</v>
      </c>
      <c r="G2723" s="94">
        <f t="shared" si="1371"/>
        <v>3.8077250960697941E-3</v>
      </c>
      <c r="H2723" s="6">
        <f t="shared" si="1358"/>
        <v>0.3348381929423086</v>
      </c>
      <c r="I2723" s="6">
        <f t="shared" si="1366"/>
        <v>6.3080175367250649E-2</v>
      </c>
      <c r="J2723" s="6">
        <f t="shared" si="1367"/>
        <v>0.98621422463274933</v>
      </c>
      <c r="K2723" s="6">
        <f t="shared" si="1368"/>
        <v>8.8714723205673959E-2</v>
      </c>
      <c r="L2723" s="94">
        <f t="shared" si="1369"/>
        <v>2.8047491025363339E-4</v>
      </c>
      <c r="M2723" s="94">
        <f t="shared" si="1372"/>
        <v>1.3376549201368163E-4</v>
      </c>
      <c r="N2723" s="6">
        <f t="shared" si="1359"/>
        <v>1.4498414079356023E-4</v>
      </c>
      <c r="O2723" s="6">
        <f t="shared" si="1373"/>
        <v>0.33469321004459524</v>
      </c>
      <c r="P2723" s="6">
        <f t="shared" si="1370"/>
        <v>0.33483819418538879</v>
      </c>
    </row>
    <row r="2725" spans="1:16" x14ac:dyDescent="0.25">
      <c r="A2725" s="11" t="s">
        <v>75</v>
      </c>
      <c r="B2725" s="11"/>
      <c r="C2725" s="11"/>
      <c r="D2725" s="11"/>
      <c r="E2725" s="11"/>
      <c r="F2725">
        <f>F2692+1</f>
        <v>83</v>
      </c>
      <c r="G2725" t="s">
        <v>76</v>
      </c>
      <c r="H2725">
        <f>D$18/100</f>
        <v>0.7</v>
      </c>
      <c r="K2725" t="s">
        <v>15</v>
      </c>
    </row>
    <row r="2726" spans="1:16" x14ac:dyDescent="0.25">
      <c r="A2726" s="4" t="s">
        <v>82</v>
      </c>
      <c r="B2726" s="4" t="s">
        <v>185</v>
      </c>
      <c r="C2726" s="4" t="s">
        <v>186</v>
      </c>
      <c r="D2726" s="4" t="s">
        <v>187</v>
      </c>
      <c r="E2726" s="4" t="s">
        <v>188</v>
      </c>
      <c r="F2726" s="4" t="s">
        <v>79</v>
      </c>
      <c r="G2726" s="4" t="s">
        <v>81</v>
      </c>
      <c r="H2726" s="4" t="s">
        <v>84</v>
      </c>
      <c r="I2726" s="4" t="s">
        <v>60</v>
      </c>
      <c r="J2726" s="4" t="s">
        <v>190</v>
      </c>
      <c r="K2726" s="4" t="s">
        <v>86</v>
      </c>
      <c r="L2726" s="4" t="s">
        <v>88</v>
      </c>
      <c r="M2726" s="4" t="s">
        <v>88</v>
      </c>
      <c r="N2726" s="4" t="s">
        <v>90</v>
      </c>
      <c r="O2726" s="4" t="s">
        <v>92</v>
      </c>
      <c r="P2726" s="4" t="s">
        <v>92</v>
      </c>
    </row>
    <row r="2727" spans="1:16" x14ac:dyDescent="0.25">
      <c r="A2727" s="4" t="s">
        <v>77</v>
      </c>
      <c r="B2727" s="4" t="s">
        <v>10</v>
      </c>
      <c r="C2727" s="4" t="s">
        <v>57</v>
      </c>
      <c r="D2727" s="4" t="s">
        <v>59</v>
      </c>
      <c r="E2727" s="4" t="s">
        <v>189</v>
      </c>
      <c r="F2727" s="4" t="s">
        <v>78</v>
      </c>
      <c r="G2727" s="4" t="s">
        <v>80</v>
      </c>
      <c r="H2727" s="4" t="s">
        <v>83</v>
      </c>
      <c r="I2727" s="4" t="s">
        <v>61</v>
      </c>
      <c r="J2727" s="4" t="s">
        <v>191</v>
      </c>
      <c r="K2727" s="4" t="s">
        <v>85</v>
      </c>
      <c r="L2727" s="4" t="s">
        <v>87</v>
      </c>
      <c r="M2727" s="4" t="s">
        <v>28</v>
      </c>
      <c r="N2727" s="4" t="s">
        <v>89</v>
      </c>
      <c r="O2727" s="4" t="s">
        <v>32</v>
      </c>
      <c r="P2727" s="4" t="s">
        <v>91</v>
      </c>
    </row>
    <row r="2728" spans="1:16" x14ac:dyDescent="0.25">
      <c r="A2728" s="4" t="s">
        <v>0</v>
      </c>
      <c r="B2728" s="4" t="s">
        <v>0</v>
      </c>
      <c r="C2728" s="4" t="s">
        <v>97</v>
      </c>
      <c r="D2728" s="4" t="s">
        <v>17</v>
      </c>
      <c r="E2728" s="4" t="s">
        <v>17</v>
      </c>
      <c r="F2728" s="4" t="s">
        <v>22</v>
      </c>
      <c r="G2728" s="4" t="s">
        <v>0</v>
      </c>
      <c r="H2728" s="4" t="s">
        <v>0</v>
      </c>
      <c r="I2728" s="4" t="s">
        <v>0</v>
      </c>
      <c r="J2728" s="4" t="s">
        <v>0</v>
      </c>
      <c r="K2728" s="4" t="s">
        <v>0</v>
      </c>
      <c r="L2728" s="4" t="s">
        <v>20</v>
      </c>
      <c r="M2728" s="4" t="s">
        <v>20</v>
      </c>
      <c r="N2728" s="4" t="s">
        <v>0</v>
      </c>
      <c r="O2728" s="4" t="s">
        <v>0</v>
      </c>
      <c r="P2728" s="4" t="s">
        <v>0</v>
      </c>
    </row>
    <row r="2729" spans="1:16" x14ac:dyDescent="0.25">
      <c r="A2729" s="24">
        <v>0.2</v>
      </c>
      <c r="B2729" s="24">
        <f>IF(A2729&lt;0.167,A2729,2*0.167-A2729)</f>
        <v>0.13400000000000001</v>
      </c>
      <c r="C2729" s="24">
        <f>2*ACOS((0.167-B2729)/0.167)</f>
        <v>2.7437647987045688</v>
      </c>
      <c r="D2729" s="24">
        <f>0.167^2*(C2729-SIN(C2729))/2</f>
        <v>3.2858095406100046E-2</v>
      </c>
      <c r="E2729" s="24">
        <f>IF(A2729&lt;0.167,D2729,3.1416*(0.167)^2-D2729)</f>
        <v>5.4757986993899971E-2</v>
      </c>
      <c r="F2729" s="6">
        <f>$D$19/E2729</f>
        <v>0.7912162837048089</v>
      </c>
      <c r="G2729" s="94">
        <f>F2729^2/(2*32.2)</f>
        <v>9.7208572608641092E-3</v>
      </c>
      <c r="H2729" s="6">
        <f t="shared" ref="H2729:H2756" si="1374">A2729+G2729</f>
        <v>0.20972085726086412</v>
      </c>
      <c r="I2729" s="6">
        <f>0.167*C2729</f>
        <v>0.45820872138366303</v>
      </c>
      <c r="J2729" s="6">
        <f>IF(A2729&lt;0.167,I2729,(2*3.1416*0.167-I2729))</f>
        <v>0.59108567861633698</v>
      </c>
      <c r="K2729" s="6">
        <f>E2729/J2729</f>
        <v>9.2639678095537803E-2</v>
      </c>
      <c r="L2729" s="94">
        <f>($D$21^2)*(F2729^2)/(($D$20^2)*(K2729^1.333))</f>
        <v>6.7588190163551704E-4</v>
      </c>
      <c r="M2729" s="94">
        <f>D2712</f>
        <v>1.2450981755051719E-4</v>
      </c>
      <c r="N2729" s="6">
        <f t="shared" ref="N2729:N2756" si="1375">((M2729+L2729)/2)*D$30</f>
        <v>2.8013710171511194E-4</v>
      </c>
      <c r="O2729" s="6">
        <f>H2723</f>
        <v>0.3348381929423086</v>
      </c>
      <c r="P2729" s="6">
        <f>N2729+O2729</f>
        <v>0.33511833004402369</v>
      </c>
    </row>
    <row r="2730" spans="1:16" x14ac:dyDescent="0.25">
      <c r="A2730" s="33">
        <f t="shared" ref="A2730:A2756" si="1376">A2729+(P2729-H2729)/2</f>
        <v>0.26269873639157981</v>
      </c>
      <c r="B2730" s="24">
        <f t="shared" ref="B2730:B2756" si="1377">IF(A2730&lt;0.167,A2730,2*0.167-A2730)</f>
        <v>7.1301263608420207E-2</v>
      </c>
      <c r="C2730" s="24">
        <f t="shared" ref="C2730:C2756" si="1378">2*ACOS((0.167-B2730)/0.167)</f>
        <v>1.9211561754004263</v>
      </c>
      <c r="D2730" s="24">
        <f t="shared" ref="D2730:D2756" si="1379">0.167^2*(C2730-SIN(C2730))/2</f>
        <v>1.3692200971593514E-2</v>
      </c>
      <c r="E2730" s="24">
        <f t="shared" ref="E2730:E2756" si="1380">IF(A2730&lt;0.167,D2730,3.1416*(0.167)^2-D2730)</f>
        <v>7.3923881428406502E-2</v>
      </c>
      <c r="F2730" s="6">
        <f t="shared" ref="F2730:F2756" si="1381">$D$19/E2730</f>
        <v>0.58608138716890035</v>
      </c>
      <c r="G2730" s="94">
        <f>F2730^2/2/32.2</f>
        <v>5.333717273071777E-3</v>
      </c>
      <c r="H2730" s="6">
        <f t="shared" si="1374"/>
        <v>0.26803245366465162</v>
      </c>
      <c r="I2730" s="6">
        <f t="shared" ref="I2730:I2756" si="1382">0.167*C2730</f>
        <v>0.32083308129187121</v>
      </c>
      <c r="J2730" s="6">
        <f t="shared" ref="J2730:J2756" si="1383">IF(A2730&lt;0.167,I2730,(2*3.1416*0.167-I2730))</f>
        <v>0.7284613187081288</v>
      </c>
      <c r="K2730" s="6">
        <f t="shared" ref="K2730:K2756" si="1384">E2730/J2730</f>
        <v>0.10147948769538639</v>
      </c>
      <c r="L2730" s="94">
        <f t="shared" ref="L2730:L2756" si="1385">($D$21^2)*(F2730^2)/(($D$20^2)*(K2730^1.333))</f>
        <v>3.2842368098563913E-4</v>
      </c>
      <c r="M2730" s="94">
        <f>M2729</f>
        <v>1.2450981755051719E-4</v>
      </c>
      <c r="N2730" s="6">
        <f t="shared" si="1375"/>
        <v>1.5852672448765472E-4</v>
      </c>
      <c r="O2730" s="6">
        <f>O2729</f>
        <v>0.3348381929423086</v>
      </c>
      <c r="P2730" s="6">
        <f t="shared" ref="P2730:P2756" si="1386">N2730+O2730</f>
        <v>0.33499671966679623</v>
      </c>
    </row>
    <row r="2731" spans="1:16" x14ac:dyDescent="0.25">
      <c r="A2731" s="33">
        <f t="shared" si="1376"/>
        <v>0.29618086939265209</v>
      </c>
      <c r="B2731" s="24">
        <f t="shared" si="1377"/>
        <v>3.7819130607347928E-2</v>
      </c>
      <c r="C2731" s="24">
        <f t="shared" si="1378"/>
        <v>1.3727823469405354</v>
      </c>
      <c r="D2731" s="24">
        <f t="shared" si="1379"/>
        <v>5.4707500381588059E-3</v>
      </c>
      <c r="E2731" s="24">
        <f t="shared" si="1380"/>
        <v>8.2145332361841211E-2</v>
      </c>
      <c r="F2731" s="6">
        <f t="shared" si="1381"/>
        <v>0.52742389283454472</v>
      </c>
      <c r="G2731" s="94">
        <f t="shared" ref="G2731:G2756" si="1387">F2731^2/2/32.2</f>
        <v>4.3195025269059826E-3</v>
      </c>
      <c r="H2731" s="6">
        <f t="shared" si="1374"/>
        <v>0.30050037191955808</v>
      </c>
      <c r="I2731" s="6">
        <f t="shared" si="1382"/>
        <v>0.22925465193906941</v>
      </c>
      <c r="J2731" s="6">
        <f t="shared" si="1383"/>
        <v>0.8200397480609305</v>
      </c>
      <c r="K2731" s="6">
        <f t="shared" si="1384"/>
        <v>0.1001723789073425</v>
      </c>
      <c r="L2731" s="94">
        <f t="shared" si="1385"/>
        <v>2.7060970442019882E-4</v>
      </c>
      <c r="M2731" s="94">
        <f t="shared" ref="M2731:M2756" si="1388">M2730</f>
        <v>1.2450981755051719E-4</v>
      </c>
      <c r="N2731" s="6">
        <f t="shared" si="1375"/>
        <v>1.3829183268975059E-4</v>
      </c>
      <c r="O2731" s="6">
        <f t="shared" ref="O2731:O2756" si="1389">O2730</f>
        <v>0.3348381929423086</v>
      </c>
      <c r="P2731" s="6">
        <f t="shared" si="1386"/>
        <v>0.33497648477499836</v>
      </c>
    </row>
    <row r="2732" spans="1:16" x14ac:dyDescent="0.25">
      <c r="A2732" s="33">
        <f t="shared" si="1376"/>
        <v>0.31341892582037223</v>
      </c>
      <c r="B2732" s="24">
        <f t="shared" si="1377"/>
        <v>2.058107417962779E-2</v>
      </c>
      <c r="C2732" s="24">
        <f t="shared" si="1378"/>
        <v>1.0034259331153379</v>
      </c>
      <c r="D2732" s="24">
        <f t="shared" si="1379"/>
        <v>2.2326378663761626E-3</v>
      </c>
      <c r="E2732" s="24">
        <f t="shared" si="1380"/>
        <v>8.5383444533623856E-2</v>
      </c>
      <c r="F2732" s="6">
        <f t="shared" si="1381"/>
        <v>0.50742168120669251</v>
      </c>
      <c r="G2732" s="94">
        <f t="shared" si="1387"/>
        <v>3.9980863751339479E-3</v>
      </c>
      <c r="H2732" s="6">
        <f t="shared" si="1374"/>
        <v>0.31741701219550617</v>
      </c>
      <c r="I2732" s="6">
        <f t="shared" si="1382"/>
        <v>0.16757213083026143</v>
      </c>
      <c r="J2732" s="6">
        <f t="shared" si="1383"/>
        <v>0.8817222691697385</v>
      </c>
      <c r="K2732" s="6">
        <f t="shared" si="1384"/>
        <v>9.6837119259814072E-2</v>
      </c>
      <c r="L2732" s="94">
        <f t="shared" si="1385"/>
        <v>2.6203848092132872E-4</v>
      </c>
      <c r="M2732" s="94">
        <f t="shared" si="1388"/>
        <v>1.2450981755051719E-4</v>
      </c>
      <c r="N2732" s="6">
        <f t="shared" si="1375"/>
        <v>1.3529190446514604E-4</v>
      </c>
      <c r="O2732" s="6">
        <f t="shared" si="1389"/>
        <v>0.3348381929423086</v>
      </c>
      <c r="P2732" s="6">
        <f t="shared" si="1386"/>
        <v>0.33497348484677375</v>
      </c>
    </row>
    <row r="2733" spans="1:16" x14ac:dyDescent="0.25">
      <c r="A2733" s="33">
        <f t="shared" si="1376"/>
        <v>0.32219716214600602</v>
      </c>
      <c r="B2733" s="24">
        <f t="shared" si="1377"/>
        <v>1.1802837853993997E-2</v>
      </c>
      <c r="C2733" s="24">
        <f t="shared" si="1378"/>
        <v>0.75643500763654359</v>
      </c>
      <c r="D2733" s="24">
        <f t="shared" si="1379"/>
        <v>9.7753691649545569E-4</v>
      </c>
      <c r="E2733" s="24">
        <f t="shared" si="1380"/>
        <v>8.6638545483504567E-2</v>
      </c>
      <c r="F2733" s="6">
        <f t="shared" si="1381"/>
        <v>0.50007084872770258</v>
      </c>
      <c r="G2733" s="94">
        <f t="shared" si="1387"/>
        <v>3.8830877911062854E-3</v>
      </c>
      <c r="H2733" s="6">
        <f t="shared" si="1374"/>
        <v>0.32608024993711232</v>
      </c>
      <c r="I2733" s="6">
        <f t="shared" si="1382"/>
        <v>0.12632464627530279</v>
      </c>
      <c r="J2733" s="6">
        <f t="shared" si="1383"/>
        <v>0.92296975372469714</v>
      </c>
      <c r="K2733" s="6">
        <f t="shared" si="1384"/>
        <v>9.386932251449169E-2</v>
      </c>
      <c r="L2733" s="94">
        <f t="shared" si="1385"/>
        <v>2.6528325727546927E-4</v>
      </c>
      <c r="M2733" s="94">
        <f t="shared" si="1388"/>
        <v>1.2450981755051719E-4</v>
      </c>
      <c r="N2733" s="6">
        <f t="shared" si="1375"/>
        <v>1.3642757618909527E-4</v>
      </c>
      <c r="O2733" s="6">
        <f t="shared" si="1389"/>
        <v>0.3348381929423086</v>
      </c>
      <c r="P2733" s="6">
        <f t="shared" si="1386"/>
        <v>0.33497462051849769</v>
      </c>
    </row>
    <row r="2734" spans="1:16" x14ac:dyDescent="0.25">
      <c r="A2734" s="33">
        <f t="shared" si="1376"/>
        <v>0.32664434743669868</v>
      </c>
      <c r="B2734" s="24">
        <f t="shared" si="1377"/>
        <v>7.3556525633013403E-3</v>
      </c>
      <c r="C2734" s="24">
        <f t="shared" si="1378"/>
        <v>0.59580543972587829</v>
      </c>
      <c r="D2734" s="24">
        <f t="shared" si="1379"/>
        <v>4.8289585142597481E-4</v>
      </c>
      <c r="E2734" s="24">
        <f t="shared" si="1380"/>
        <v>8.7133186548574049E-2</v>
      </c>
      <c r="F2734" s="6">
        <f t="shared" si="1381"/>
        <v>0.49723202706832281</v>
      </c>
      <c r="G2734" s="94">
        <f t="shared" si="1387"/>
        <v>3.8391256015912001E-3</v>
      </c>
      <c r="H2734" s="6">
        <f t="shared" si="1374"/>
        <v>0.3304834730382899</v>
      </c>
      <c r="I2734" s="6">
        <f t="shared" si="1382"/>
        <v>9.9499508434221687E-2</v>
      </c>
      <c r="J2734" s="6">
        <f t="shared" si="1383"/>
        <v>0.94979489156577823</v>
      </c>
      <c r="K2734" s="6">
        <f t="shared" si="1384"/>
        <v>9.1738950506389014E-2</v>
      </c>
      <c r="L2734" s="94">
        <f t="shared" si="1385"/>
        <v>2.7042998912895478E-4</v>
      </c>
      <c r="M2734" s="94">
        <f t="shared" si="1388"/>
        <v>1.2450981755051719E-4</v>
      </c>
      <c r="N2734" s="6">
        <f t="shared" si="1375"/>
        <v>1.3822893233781519E-4</v>
      </c>
      <c r="O2734" s="6">
        <f t="shared" si="1389"/>
        <v>0.3348381929423086</v>
      </c>
      <c r="P2734" s="6">
        <f t="shared" si="1386"/>
        <v>0.33497642187464644</v>
      </c>
    </row>
    <row r="2735" spans="1:16" x14ac:dyDescent="0.25">
      <c r="A2735" s="33">
        <f t="shared" si="1376"/>
        <v>0.32889082185487695</v>
      </c>
      <c r="B2735" s="24">
        <f t="shared" si="1377"/>
        <v>5.1091781451230722E-3</v>
      </c>
      <c r="C2735" s="24">
        <f t="shared" si="1378"/>
        <v>0.49599325834851182</v>
      </c>
      <c r="D2735" s="24">
        <f t="shared" si="1379"/>
        <v>2.8011440069775778E-4</v>
      </c>
      <c r="E2735" s="24">
        <f t="shared" si="1380"/>
        <v>8.7335967999302253E-2</v>
      </c>
      <c r="F2735" s="6">
        <f t="shared" si="1381"/>
        <v>0.49607752641862207</v>
      </c>
      <c r="G2735" s="94">
        <f t="shared" si="1387"/>
        <v>3.8213185126959419E-3</v>
      </c>
      <c r="H2735" s="6">
        <f t="shared" si="1374"/>
        <v>0.33271214036757291</v>
      </c>
      <c r="I2735" s="6">
        <f t="shared" si="1382"/>
        <v>8.2830874144201483E-2</v>
      </c>
      <c r="J2735" s="6">
        <f t="shared" si="1383"/>
        <v>0.96646352585579853</v>
      </c>
      <c r="K2735" s="6">
        <f t="shared" si="1384"/>
        <v>9.036654324017733E-2</v>
      </c>
      <c r="L2735" s="94">
        <f t="shared" si="1385"/>
        <v>2.7463868853855821E-4</v>
      </c>
      <c r="M2735" s="94">
        <f t="shared" si="1388"/>
        <v>1.2450981755051719E-4</v>
      </c>
      <c r="N2735" s="6">
        <f t="shared" si="1375"/>
        <v>1.3970197713117637E-4</v>
      </c>
      <c r="O2735" s="6">
        <f t="shared" si="1389"/>
        <v>0.3348381929423086</v>
      </c>
      <c r="P2735" s="6">
        <f t="shared" si="1386"/>
        <v>0.3349778949194398</v>
      </c>
    </row>
    <row r="2736" spans="1:16" x14ac:dyDescent="0.25">
      <c r="A2736" s="33">
        <f t="shared" si="1376"/>
        <v>0.33002369913081042</v>
      </c>
      <c r="B2736" s="24">
        <f t="shared" si="1377"/>
        <v>3.9763008691895974E-3</v>
      </c>
      <c r="C2736" s="24">
        <f t="shared" si="1378"/>
        <v>0.437312491448131</v>
      </c>
      <c r="D2736" s="24">
        <f t="shared" si="1379"/>
        <v>1.9251901507951434E-4</v>
      </c>
      <c r="E2736" s="24">
        <f t="shared" si="1380"/>
        <v>8.7423563384920508E-2</v>
      </c>
      <c r="F2736" s="6">
        <f t="shared" si="1381"/>
        <v>0.49558047390164944</v>
      </c>
      <c r="G2736" s="94">
        <f t="shared" si="1387"/>
        <v>3.8136646911891836E-3</v>
      </c>
      <c r="H2736" s="6">
        <f t="shared" si="1374"/>
        <v>0.33383736382199958</v>
      </c>
      <c r="I2736" s="6">
        <f t="shared" si="1382"/>
        <v>7.3031186071837881E-2</v>
      </c>
      <c r="J2736" s="6">
        <f t="shared" si="1383"/>
        <v>0.97626321392816207</v>
      </c>
      <c r="K2736" s="6">
        <f t="shared" si="1384"/>
        <v>8.9549172946050942E-2</v>
      </c>
      <c r="L2736" s="94">
        <f t="shared" si="1385"/>
        <v>2.7742853136657311E-4</v>
      </c>
      <c r="M2736" s="94">
        <f t="shared" si="1388"/>
        <v>1.2450981755051719E-4</v>
      </c>
      <c r="N2736" s="6">
        <f t="shared" si="1375"/>
        <v>1.406784221209816E-4</v>
      </c>
      <c r="O2736" s="6">
        <f t="shared" si="1389"/>
        <v>0.3348381929423086</v>
      </c>
      <c r="P2736" s="6">
        <f t="shared" si="1386"/>
        <v>0.33497887136442955</v>
      </c>
    </row>
    <row r="2737" spans="1:16" x14ac:dyDescent="0.25">
      <c r="A2737" s="33">
        <f t="shared" si="1376"/>
        <v>0.33059445290202538</v>
      </c>
      <c r="B2737" s="24">
        <f t="shared" si="1377"/>
        <v>3.4055470979746372E-3</v>
      </c>
      <c r="C2737" s="24">
        <f t="shared" si="1378"/>
        <v>0.40459546192688212</v>
      </c>
      <c r="D2737" s="24">
        <f t="shared" si="1379"/>
        <v>1.5267199550667685E-4</v>
      </c>
      <c r="E2737" s="24">
        <f t="shared" si="1380"/>
        <v>8.7463410404493347E-2</v>
      </c>
      <c r="F2737" s="6">
        <f t="shared" si="1381"/>
        <v>0.49535469486156686</v>
      </c>
      <c r="G2737" s="94">
        <f t="shared" si="1387"/>
        <v>3.8101905857359625E-3</v>
      </c>
      <c r="H2737" s="6">
        <f t="shared" si="1374"/>
        <v>0.33440464348776133</v>
      </c>
      <c r="I2737" s="6">
        <f t="shared" si="1382"/>
        <v>6.7567442141789322E-2</v>
      </c>
      <c r="J2737" s="6">
        <f t="shared" si="1383"/>
        <v>0.98172695785821062</v>
      </c>
      <c r="K2737" s="6">
        <f t="shared" si="1384"/>
        <v>8.9091380963306044E-2</v>
      </c>
      <c r="L2737" s="94">
        <f t="shared" si="1385"/>
        <v>2.7907595898382041E-4</v>
      </c>
      <c r="M2737" s="94">
        <f t="shared" si="1388"/>
        <v>1.2450981755051719E-4</v>
      </c>
      <c r="N2737" s="6">
        <f t="shared" si="1375"/>
        <v>1.4125502178701817E-4</v>
      </c>
      <c r="O2737" s="6">
        <f t="shared" si="1389"/>
        <v>0.3348381929423086</v>
      </c>
      <c r="P2737" s="6">
        <f t="shared" si="1386"/>
        <v>0.33497944796409562</v>
      </c>
    </row>
    <row r="2738" spans="1:16" x14ac:dyDescent="0.25">
      <c r="A2738" s="33">
        <f t="shared" si="1376"/>
        <v>0.33088185514019253</v>
      </c>
      <c r="B2738" s="24">
        <f t="shared" si="1377"/>
        <v>3.1181448598074923E-3</v>
      </c>
      <c r="C2738" s="24">
        <f t="shared" si="1378"/>
        <v>0.38709090895769416</v>
      </c>
      <c r="D2738" s="24">
        <f t="shared" si="1379"/>
        <v>1.3379389976801744E-4</v>
      </c>
      <c r="E2738" s="24">
        <f t="shared" si="1380"/>
        <v>8.7482288500232E-2</v>
      </c>
      <c r="F2738" s="6">
        <f t="shared" si="1381"/>
        <v>0.49524780061457691</v>
      </c>
      <c r="G2738" s="94">
        <f t="shared" si="1387"/>
        <v>3.8085463356145296E-3</v>
      </c>
      <c r="H2738" s="6">
        <f t="shared" si="1374"/>
        <v>0.33469040147580703</v>
      </c>
      <c r="I2738" s="6">
        <f t="shared" si="1382"/>
        <v>6.4644181795934924E-2</v>
      </c>
      <c r="J2738" s="6">
        <f t="shared" si="1383"/>
        <v>0.98465021820406506</v>
      </c>
      <c r="K2738" s="6">
        <f t="shared" si="1384"/>
        <v>8.884605607440349E-2</v>
      </c>
      <c r="L2738" s="94">
        <f t="shared" si="1385"/>
        <v>2.7998275740482621E-4</v>
      </c>
      <c r="M2738" s="94">
        <f t="shared" si="1388"/>
        <v>1.2450981755051719E-4</v>
      </c>
      <c r="N2738" s="6">
        <f t="shared" si="1375"/>
        <v>1.4157240123437018E-4</v>
      </c>
      <c r="O2738" s="6">
        <f t="shared" si="1389"/>
        <v>0.3348381929423086</v>
      </c>
      <c r="P2738" s="6">
        <f t="shared" si="1386"/>
        <v>0.33497976534354296</v>
      </c>
    </row>
    <row r="2739" spans="1:16" x14ac:dyDescent="0.25">
      <c r="A2739" s="33">
        <f t="shared" si="1376"/>
        <v>0.33102653707406049</v>
      </c>
      <c r="B2739" s="24">
        <f t="shared" si="1377"/>
        <v>2.9734629259395295E-3</v>
      </c>
      <c r="C2739" s="24">
        <f t="shared" si="1378"/>
        <v>0.3779762624301326</v>
      </c>
      <c r="D2739" s="24">
        <f t="shared" si="1379"/>
        <v>1.2460700339901593E-4</v>
      </c>
      <c r="E2739" s="24">
        <f t="shared" si="1380"/>
        <v>8.7491475396601001E-2</v>
      </c>
      <c r="F2739" s="6">
        <f t="shared" si="1381"/>
        <v>0.49519579794573865</v>
      </c>
      <c r="G2739" s="94">
        <f t="shared" si="1387"/>
        <v>3.8077465575018137E-3</v>
      </c>
      <c r="H2739" s="6">
        <f t="shared" si="1374"/>
        <v>0.33483428363156231</v>
      </c>
      <c r="I2739" s="6">
        <f t="shared" si="1382"/>
        <v>6.3122035825832146E-2</v>
      </c>
      <c r="J2739" s="6">
        <f t="shared" si="1383"/>
        <v>0.98617236417416776</v>
      </c>
      <c r="K2739" s="6">
        <f t="shared" si="1384"/>
        <v>8.871823889515236E-2</v>
      </c>
      <c r="L2739" s="94">
        <f t="shared" si="1385"/>
        <v>2.8046167541904775E-4</v>
      </c>
      <c r="M2739" s="94">
        <f t="shared" si="1388"/>
        <v>1.2450981755051719E-4</v>
      </c>
      <c r="N2739" s="6">
        <f t="shared" si="1375"/>
        <v>1.4174002253934773E-4</v>
      </c>
      <c r="O2739" s="6">
        <f t="shared" si="1389"/>
        <v>0.3348381929423086</v>
      </c>
      <c r="P2739" s="6">
        <f t="shared" si="1386"/>
        <v>0.33497993296484796</v>
      </c>
    </row>
    <row r="2740" spans="1:16" x14ac:dyDescent="0.25">
      <c r="A2740" s="33">
        <f t="shared" si="1376"/>
        <v>0.33109936174070331</v>
      </c>
      <c r="B2740" s="24">
        <f t="shared" si="1377"/>
        <v>2.9006382592967062E-3</v>
      </c>
      <c r="C2740" s="24">
        <f t="shared" si="1378"/>
        <v>0.3733053062510705</v>
      </c>
      <c r="D2740" s="24">
        <f t="shared" si="1379"/>
        <v>1.2006532190875517E-4</v>
      </c>
      <c r="E2740" s="24">
        <f t="shared" si="1380"/>
        <v>8.7496017078091265E-2</v>
      </c>
      <c r="F2740" s="6">
        <f t="shared" si="1381"/>
        <v>0.49517009367182208</v>
      </c>
      <c r="G2740" s="94">
        <f t="shared" si="1387"/>
        <v>3.8073512681205128E-3</v>
      </c>
      <c r="H2740" s="6">
        <f t="shared" si="1374"/>
        <v>0.33490671300882385</v>
      </c>
      <c r="I2740" s="6">
        <f t="shared" si="1382"/>
        <v>6.2341986143928781E-2</v>
      </c>
      <c r="J2740" s="6">
        <f t="shared" si="1383"/>
        <v>0.98695241385607113</v>
      </c>
      <c r="K2740" s="6">
        <f t="shared" si="1384"/>
        <v>8.8652721093451778E-2</v>
      </c>
      <c r="L2740" s="94">
        <f t="shared" si="1385"/>
        <v>2.8070885912825032E-4</v>
      </c>
      <c r="M2740" s="94">
        <f t="shared" si="1388"/>
        <v>1.2450981755051719E-4</v>
      </c>
      <c r="N2740" s="6">
        <f t="shared" si="1375"/>
        <v>1.4182653683756863E-4</v>
      </c>
      <c r="O2740" s="6">
        <f t="shared" si="1389"/>
        <v>0.3348381929423086</v>
      </c>
      <c r="P2740" s="6">
        <f t="shared" si="1386"/>
        <v>0.33498001947914618</v>
      </c>
    </row>
    <row r="2741" spans="1:16" x14ac:dyDescent="0.25">
      <c r="A2741" s="33">
        <f t="shared" si="1376"/>
        <v>0.33113601497586448</v>
      </c>
      <c r="B2741" s="24">
        <f t="shared" si="1377"/>
        <v>2.8639850241355402E-3</v>
      </c>
      <c r="C2741" s="24">
        <f t="shared" si="1378"/>
        <v>0.37093238769548842</v>
      </c>
      <c r="D2741" s="24">
        <f t="shared" si="1379"/>
        <v>1.1780066079364615E-4</v>
      </c>
      <c r="E2741" s="24">
        <f t="shared" si="1380"/>
        <v>8.7498281739206374E-2</v>
      </c>
      <c r="F2741" s="6">
        <f t="shared" si="1381"/>
        <v>0.49515727750635902</v>
      </c>
      <c r="G2741" s="94">
        <f t="shared" si="1387"/>
        <v>3.8071541842780963E-3</v>
      </c>
      <c r="H2741" s="6">
        <f t="shared" si="1374"/>
        <v>0.33494316916014255</v>
      </c>
      <c r="I2741" s="6">
        <f t="shared" si="1382"/>
        <v>6.1945708745146572E-2</v>
      </c>
      <c r="J2741" s="6">
        <f t="shared" si="1383"/>
        <v>0.98734869125485336</v>
      </c>
      <c r="K2741" s="6">
        <f t="shared" si="1384"/>
        <v>8.8619433553916979E-2</v>
      </c>
      <c r="L2741" s="94">
        <f t="shared" si="1385"/>
        <v>2.808348826559262E-4</v>
      </c>
      <c r="M2741" s="94">
        <f t="shared" si="1388"/>
        <v>1.2450981755051719E-4</v>
      </c>
      <c r="N2741" s="6">
        <f t="shared" si="1375"/>
        <v>1.4187064507225516E-4</v>
      </c>
      <c r="O2741" s="6">
        <f t="shared" si="1389"/>
        <v>0.3348381929423086</v>
      </c>
      <c r="P2741" s="6">
        <f t="shared" si="1386"/>
        <v>0.33498006358738086</v>
      </c>
    </row>
    <row r="2742" spans="1:16" x14ac:dyDescent="0.25">
      <c r="A2742" s="33">
        <f t="shared" si="1376"/>
        <v>0.33115446218948363</v>
      </c>
      <c r="B2742" s="24">
        <f t="shared" si="1377"/>
        <v>2.8455378105163853E-3</v>
      </c>
      <c r="C2742" s="24">
        <f t="shared" si="1378"/>
        <v>0.36973242659012051</v>
      </c>
      <c r="D2742" s="24">
        <f t="shared" si="1379"/>
        <v>1.1666629075534222E-4</v>
      </c>
      <c r="E2742" s="24">
        <f t="shared" si="1380"/>
        <v>8.7499416109244679E-2</v>
      </c>
      <c r="F2742" s="6">
        <f t="shared" si="1381"/>
        <v>0.49515085813118109</v>
      </c>
      <c r="G2742" s="94">
        <f t="shared" si="1387"/>
        <v>3.8070554706218169E-3</v>
      </c>
      <c r="H2742" s="6">
        <f t="shared" si="1374"/>
        <v>0.33496151766010546</v>
      </c>
      <c r="I2742" s="6">
        <f t="shared" si="1382"/>
        <v>6.174531524055013E-2</v>
      </c>
      <c r="J2742" s="6">
        <f t="shared" si="1383"/>
        <v>0.9875490847594498</v>
      </c>
      <c r="K2742" s="6">
        <f t="shared" si="1384"/>
        <v>8.8602599566540083E-2</v>
      </c>
      <c r="L2742" s="94">
        <f t="shared" si="1385"/>
        <v>2.8089872635528302E-4</v>
      </c>
      <c r="M2742" s="94">
        <f t="shared" si="1388"/>
        <v>1.2450981755051719E-4</v>
      </c>
      <c r="N2742" s="6">
        <f t="shared" si="1375"/>
        <v>1.4189299036703005E-4</v>
      </c>
      <c r="O2742" s="6">
        <f t="shared" si="1389"/>
        <v>0.3348381929423086</v>
      </c>
      <c r="P2742" s="6">
        <f t="shared" si="1386"/>
        <v>0.33498008593267564</v>
      </c>
    </row>
    <row r="2743" spans="1:16" x14ac:dyDescent="0.25">
      <c r="A2743" s="33">
        <f t="shared" si="1376"/>
        <v>0.33116374632576873</v>
      </c>
      <c r="B2743" s="24">
        <f t="shared" si="1377"/>
        <v>2.8362536742312927E-3</v>
      </c>
      <c r="C2743" s="24">
        <f t="shared" si="1378"/>
        <v>0.36912704996316759</v>
      </c>
      <c r="D2743" s="24">
        <f t="shared" si="1379"/>
        <v>1.1609675964645423E-4</v>
      </c>
      <c r="E2743" s="24">
        <f t="shared" si="1380"/>
        <v>8.7499985640353564E-2</v>
      </c>
      <c r="F2743" s="6">
        <f t="shared" si="1381"/>
        <v>0.49514763522988309</v>
      </c>
      <c r="G2743" s="94">
        <f t="shared" si="1387"/>
        <v>3.807005911083002E-3</v>
      </c>
      <c r="H2743" s="6">
        <f t="shared" si="1374"/>
        <v>0.33497075223685174</v>
      </c>
      <c r="I2743" s="6">
        <f t="shared" si="1382"/>
        <v>6.1644217343848992E-2</v>
      </c>
      <c r="J2743" s="6">
        <f t="shared" si="1383"/>
        <v>0.98765018265615101</v>
      </c>
      <c r="K2743" s="6">
        <f t="shared" si="1384"/>
        <v>8.8594106675537937E-2</v>
      </c>
      <c r="L2743" s="94">
        <f t="shared" si="1385"/>
        <v>2.8093096449912974E-4</v>
      </c>
      <c r="M2743" s="94">
        <f>M2735</f>
        <v>1.2450981755051719E-4</v>
      </c>
      <c r="N2743" s="6">
        <f t="shared" si="1375"/>
        <v>1.4190427371737642E-4</v>
      </c>
      <c r="O2743" s="6">
        <f>O2735</f>
        <v>0.3348381929423086</v>
      </c>
      <c r="P2743" s="6">
        <f t="shared" si="1386"/>
        <v>0.33498009721602595</v>
      </c>
    </row>
    <row r="2744" spans="1:16" x14ac:dyDescent="0.25">
      <c r="A2744" s="33">
        <f t="shared" si="1376"/>
        <v>0.33116841881535586</v>
      </c>
      <c r="B2744" s="24">
        <f t="shared" si="1377"/>
        <v>2.8315811846441608E-3</v>
      </c>
      <c r="C2744" s="24">
        <f t="shared" si="1378"/>
        <v>0.36882200640854368</v>
      </c>
      <c r="D2744" s="24">
        <f t="shared" si="1379"/>
        <v>1.1581047711628724E-4</v>
      </c>
      <c r="E2744" s="24">
        <f t="shared" si="1380"/>
        <v>8.7500271922883732E-2</v>
      </c>
      <c r="F2744" s="6">
        <f t="shared" si="1381"/>
        <v>0.49514601521071394</v>
      </c>
      <c r="G2744" s="94">
        <f t="shared" si="1387"/>
        <v>3.806980999674667E-3</v>
      </c>
      <c r="H2744" s="6">
        <f t="shared" si="1374"/>
        <v>0.33497539981503055</v>
      </c>
      <c r="I2744" s="6">
        <f t="shared" si="1382"/>
        <v>6.1593275070226799E-2</v>
      </c>
      <c r="J2744" s="6">
        <f t="shared" si="1383"/>
        <v>0.98770112492977313</v>
      </c>
      <c r="K2744" s="6">
        <f t="shared" si="1384"/>
        <v>8.8589827139363767E-2</v>
      </c>
      <c r="L2744" s="94">
        <f t="shared" si="1385"/>
        <v>2.8094721640321461E-4</v>
      </c>
      <c r="M2744" s="94">
        <f t="shared" si="1388"/>
        <v>1.2450981755051719E-4</v>
      </c>
      <c r="N2744" s="6">
        <f t="shared" si="1375"/>
        <v>1.419099618838061E-4</v>
      </c>
      <c r="O2744" s="6">
        <f t="shared" si="1389"/>
        <v>0.3348381929423086</v>
      </c>
      <c r="P2744" s="6">
        <f t="shared" si="1386"/>
        <v>0.33498010290419239</v>
      </c>
    </row>
    <row r="2745" spans="1:16" x14ac:dyDescent="0.25">
      <c r="A2745" s="33">
        <f t="shared" si="1376"/>
        <v>0.33117077035993681</v>
      </c>
      <c r="B2745" s="24">
        <f t="shared" si="1377"/>
        <v>2.8292296400632133E-3</v>
      </c>
      <c r="C2745" s="24">
        <f t="shared" si="1378"/>
        <v>0.36866839139257523</v>
      </c>
      <c r="D2745" s="24">
        <f t="shared" si="1379"/>
        <v>1.1566648697419194E-4</v>
      </c>
      <c r="E2745" s="24">
        <f t="shared" si="1380"/>
        <v>8.750041591302582E-2</v>
      </c>
      <c r="F2745" s="6">
        <f t="shared" si="1381"/>
        <v>0.49514520040150029</v>
      </c>
      <c r="G2745" s="94">
        <f t="shared" si="1387"/>
        <v>3.806968470196302E-3</v>
      </c>
      <c r="H2745" s="6">
        <f t="shared" si="1374"/>
        <v>0.3349777388301331</v>
      </c>
      <c r="I2745" s="6">
        <f t="shared" si="1382"/>
        <v>6.1567621362560068E-2</v>
      </c>
      <c r="J2745" s="6">
        <f t="shared" si="1383"/>
        <v>0.98772677863743985</v>
      </c>
      <c r="K2745" s="6">
        <f t="shared" si="1384"/>
        <v>8.8587672021742545E-2</v>
      </c>
      <c r="L2745" s="94">
        <f t="shared" si="1385"/>
        <v>2.8095540247821373E-4</v>
      </c>
      <c r="M2745" s="94">
        <f t="shared" si="1388"/>
        <v>1.2450981755051719E-4</v>
      </c>
      <c r="N2745" s="6">
        <f t="shared" si="1375"/>
        <v>1.4191282701005582E-4</v>
      </c>
      <c r="O2745" s="6">
        <f t="shared" si="1389"/>
        <v>0.3348381929423086</v>
      </c>
      <c r="P2745" s="6">
        <f t="shared" si="1386"/>
        <v>0.33498010576931864</v>
      </c>
    </row>
    <row r="2746" spans="1:16" x14ac:dyDescent="0.25">
      <c r="A2746" s="33">
        <f t="shared" si="1376"/>
        <v>0.33117195382952958</v>
      </c>
      <c r="B2746" s="24">
        <f t="shared" si="1377"/>
        <v>2.828046170470444E-3</v>
      </c>
      <c r="C2746" s="24">
        <f t="shared" si="1378"/>
        <v>0.36859105711437268</v>
      </c>
      <c r="D2746" s="24">
        <f t="shared" si="1379"/>
        <v>1.1559404301714543E-4</v>
      </c>
      <c r="E2746" s="24">
        <f t="shared" si="1380"/>
        <v>8.7500488356982875E-2</v>
      </c>
      <c r="F2746" s="6">
        <f t="shared" si="1381"/>
        <v>0.49514479045775817</v>
      </c>
      <c r="G2746" s="94">
        <f t="shared" si="1387"/>
        <v>3.8069621664201434E-3</v>
      </c>
      <c r="H2746" s="6">
        <f t="shared" si="1374"/>
        <v>0.3349789159959497</v>
      </c>
      <c r="I2746" s="6">
        <f t="shared" si="1382"/>
        <v>6.1554706538100239E-2</v>
      </c>
      <c r="J2746" s="6">
        <f t="shared" si="1383"/>
        <v>0.98773969346189971</v>
      </c>
      <c r="K2746" s="6">
        <f t="shared" si="1384"/>
        <v>8.858658706962054E-2</v>
      </c>
      <c r="L2746" s="94">
        <f t="shared" si="1385"/>
        <v>2.8095952406297547E-4</v>
      </c>
      <c r="M2746" s="94">
        <f t="shared" si="1388"/>
        <v>1.2450981755051719E-4</v>
      </c>
      <c r="N2746" s="6">
        <f t="shared" si="1375"/>
        <v>1.4191426956472244E-4</v>
      </c>
      <c r="O2746" s="6">
        <f t="shared" si="1389"/>
        <v>0.3348381929423086</v>
      </c>
      <c r="P2746" s="6">
        <f t="shared" si="1386"/>
        <v>0.33498010721187332</v>
      </c>
    </row>
    <row r="2747" spans="1:16" x14ac:dyDescent="0.25">
      <c r="A2747" s="33">
        <f t="shared" si="1376"/>
        <v>0.33117254943749141</v>
      </c>
      <c r="B2747" s="24">
        <f t="shared" si="1377"/>
        <v>2.8274505625086044E-3</v>
      </c>
      <c r="C2747" s="24">
        <f t="shared" si="1378"/>
        <v>0.36855213081303129</v>
      </c>
      <c r="D2747" s="24">
        <f t="shared" si="1379"/>
        <v>1.1555758963397853E-4</v>
      </c>
      <c r="E2747" s="24">
        <f t="shared" si="1380"/>
        <v>8.7500524810366034E-2</v>
      </c>
      <c r="F2747" s="6">
        <f t="shared" si="1381"/>
        <v>0.49514458417667806</v>
      </c>
      <c r="G2747" s="94">
        <f t="shared" si="1387"/>
        <v>3.8069589944021024E-3</v>
      </c>
      <c r="H2747" s="6">
        <f t="shared" si="1374"/>
        <v>0.3349795084318935</v>
      </c>
      <c r="I2747" s="6">
        <f t="shared" si="1382"/>
        <v>6.1548205845776228E-2</v>
      </c>
      <c r="J2747" s="6">
        <f t="shared" si="1383"/>
        <v>0.98774619415422371</v>
      </c>
      <c r="K2747" s="6">
        <f t="shared" si="1384"/>
        <v>8.8586040956897844E-2</v>
      </c>
      <c r="L2747" s="94">
        <f t="shared" si="1385"/>
        <v>2.8096159878815934E-4</v>
      </c>
      <c r="M2747" s="94">
        <f t="shared" si="1388"/>
        <v>1.2450981755051719E-4</v>
      </c>
      <c r="N2747" s="6">
        <f t="shared" si="1375"/>
        <v>1.4191499571853679E-4</v>
      </c>
      <c r="O2747" s="6">
        <f t="shared" si="1389"/>
        <v>0.3348381929423086</v>
      </c>
      <c r="P2747" s="6">
        <f t="shared" si="1386"/>
        <v>0.33498010793802713</v>
      </c>
    </row>
    <row r="2748" spans="1:16" x14ac:dyDescent="0.25">
      <c r="A2748" s="33">
        <f t="shared" si="1376"/>
        <v>0.33117284919055823</v>
      </c>
      <c r="B2748" s="24">
        <f t="shared" si="1377"/>
        <v>2.8271508094417919E-3</v>
      </c>
      <c r="C2748" s="24">
        <f t="shared" si="1378"/>
        <v>0.36853253874105052</v>
      </c>
      <c r="D2748" s="24">
        <f t="shared" si="1379"/>
        <v>1.1553924509110859E-4</v>
      </c>
      <c r="E2748" s="24">
        <f t="shared" si="1380"/>
        <v>8.7500543154908905E-2</v>
      </c>
      <c r="F2748" s="6">
        <f t="shared" si="1381"/>
        <v>0.49514448036931047</v>
      </c>
      <c r="G2748" s="94">
        <f t="shared" si="1387"/>
        <v>3.8069573981396655E-3</v>
      </c>
      <c r="H2748" s="6">
        <f t="shared" si="1374"/>
        <v>0.33497980658869791</v>
      </c>
      <c r="I2748" s="6">
        <f t="shared" si="1382"/>
        <v>6.1544933969755439E-2</v>
      </c>
      <c r="J2748" s="6">
        <f t="shared" si="1383"/>
        <v>0.98774946603024449</v>
      </c>
      <c r="K2748" s="6">
        <f t="shared" si="1384"/>
        <v>8.8585766091651502E-2</v>
      </c>
      <c r="L2748" s="94">
        <f t="shared" si="1385"/>
        <v>2.8096264305264395E-4</v>
      </c>
      <c r="M2748" s="94">
        <f t="shared" si="1388"/>
        <v>1.2450981755051719E-4</v>
      </c>
      <c r="N2748" s="6">
        <f t="shared" si="1375"/>
        <v>1.4191536121110638E-4</v>
      </c>
      <c r="O2748" s="6">
        <f t="shared" si="1389"/>
        <v>0.3348381929423086</v>
      </c>
      <c r="P2748" s="6">
        <f t="shared" si="1386"/>
        <v>0.33498010830351971</v>
      </c>
    </row>
    <row r="2749" spans="1:16" x14ac:dyDescent="0.25">
      <c r="A2749" s="33">
        <f t="shared" si="1376"/>
        <v>0.33117300004796912</v>
      </c>
      <c r="B2749" s="24">
        <f t="shared" si="1377"/>
        <v>2.8269999520308953E-3</v>
      </c>
      <c r="C2749" s="24">
        <f t="shared" si="1378"/>
        <v>0.36852267820467555</v>
      </c>
      <c r="D2749" s="24">
        <f t="shared" si="1379"/>
        <v>1.1553001315582403E-4</v>
      </c>
      <c r="E2749" s="24">
        <f t="shared" si="1380"/>
        <v>8.7500552386844191E-2</v>
      </c>
      <c r="F2749" s="6">
        <f t="shared" si="1381"/>
        <v>0.49514442812801968</v>
      </c>
      <c r="G2749" s="94">
        <f t="shared" si="1387"/>
        <v>3.8069565948171367E-3</v>
      </c>
      <c r="H2749" s="6">
        <f t="shared" si="1374"/>
        <v>0.33497995664278624</v>
      </c>
      <c r="I2749" s="6">
        <f t="shared" si="1382"/>
        <v>6.1543287260180816E-2</v>
      </c>
      <c r="J2749" s="6">
        <f t="shared" si="1383"/>
        <v>0.98775111273981919</v>
      </c>
      <c r="K2749" s="6">
        <f t="shared" si="1384"/>
        <v>8.8585627754076218E-2</v>
      </c>
      <c r="L2749" s="94">
        <f t="shared" si="1385"/>
        <v>2.8096316863051587E-4</v>
      </c>
      <c r="M2749" s="94">
        <f t="shared" si="1388"/>
        <v>1.2450981755051719E-4</v>
      </c>
      <c r="N2749" s="6">
        <f t="shared" si="1375"/>
        <v>1.4191554516336156E-4</v>
      </c>
      <c r="O2749" s="6">
        <f t="shared" si="1389"/>
        <v>0.3348381929423086</v>
      </c>
      <c r="P2749" s="6">
        <f t="shared" si="1386"/>
        <v>0.33498010848747195</v>
      </c>
    </row>
    <row r="2750" spans="1:16" x14ac:dyDescent="0.25">
      <c r="A2750" s="33">
        <f t="shared" si="1376"/>
        <v>0.33117307597031198</v>
      </c>
      <c r="B2750" s="24">
        <f t="shared" si="1377"/>
        <v>2.8269240296880382E-3</v>
      </c>
      <c r="C2750" s="24">
        <f t="shared" si="1378"/>
        <v>0.36851771557205115</v>
      </c>
      <c r="D2750" s="24">
        <f t="shared" si="1379"/>
        <v>1.1552536707171484E-4</v>
      </c>
      <c r="E2750" s="24">
        <f t="shared" si="1380"/>
        <v>8.7500557032928306E-2</v>
      </c>
      <c r="F2750" s="6">
        <f t="shared" si="1381"/>
        <v>0.49514440183695663</v>
      </c>
      <c r="G2750" s="94">
        <f t="shared" si="1387"/>
        <v>3.8069561905353655E-3</v>
      </c>
      <c r="H2750" s="6">
        <f t="shared" si="1374"/>
        <v>0.33498003216084737</v>
      </c>
      <c r="I2750" s="6">
        <f t="shared" si="1382"/>
        <v>6.1542458500532547E-2</v>
      </c>
      <c r="J2750" s="6">
        <f t="shared" si="1383"/>
        <v>0.98775194149946743</v>
      </c>
      <c r="K2750" s="6">
        <f t="shared" si="1384"/>
        <v>8.8585558131221834E-2</v>
      </c>
      <c r="L2750" s="94">
        <f t="shared" si="1385"/>
        <v>2.8096343314647313E-4</v>
      </c>
      <c r="M2750" s="94">
        <f t="shared" si="1388"/>
        <v>1.2450981755051719E-4</v>
      </c>
      <c r="N2750" s="6">
        <f t="shared" si="1375"/>
        <v>1.419156377439466E-4</v>
      </c>
      <c r="O2750" s="6">
        <f t="shared" si="1389"/>
        <v>0.3348381929423086</v>
      </c>
      <c r="P2750" s="6">
        <f t="shared" si="1386"/>
        <v>0.33498010858005256</v>
      </c>
    </row>
    <row r="2751" spans="1:16" x14ac:dyDescent="0.25">
      <c r="A2751" s="33">
        <f t="shared" si="1376"/>
        <v>0.33117311417991457</v>
      </c>
      <c r="B2751" s="24">
        <f t="shared" si="1377"/>
        <v>2.8268858200854452E-3</v>
      </c>
      <c r="C2751" s="24">
        <f t="shared" si="1378"/>
        <v>0.36851521799214382</v>
      </c>
      <c r="D2751" s="24">
        <f t="shared" si="1379"/>
        <v>1.155230288502598E-4</v>
      </c>
      <c r="E2751" s="24">
        <f t="shared" si="1380"/>
        <v>8.7500559371149755E-2</v>
      </c>
      <c r="F2751" s="6">
        <f t="shared" si="1381"/>
        <v>0.49514438860552967</v>
      </c>
      <c r="G2751" s="94">
        <f t="shared" si="1387"/>
        <v>3.806955987073661E-3</v>
      </c>
      <c r="H2751" s="6">
        <f t="shared" si="1374"/>
        <v>0.33498007016698822</v>
      </c>
      <c r="I2751" s="6">
        <f t="shared" si="1382"/>
        <v>6.1542041404688018E-2</v>
      </c>
      <c r="J2751" s="6">
        <f t="shared" si="1383"/>
        <v>0.98775235859531196</v>
      </c>
      <c r="K2751" s="6">
        <f t="shared" si="1384"/>
        <v>8.8585523091622667E-2</v>
      </c>
      <c r="L2751" s="94">
        <f t="shared" si="1385"/>
        <v>2.8096356627182258E-4</v>
      </c>
      <c r="M2751" s="94">
        <f t="shared" si="1388"/>
        <v>1.2450981755051719E-4</v>
      </c>
      <c r="N2751" s="6">
        <f t="shared" si="1375"/>
        <v>1.4191568433781889E-4</v>
      </c>
      <c r="O2751" s="6">
        <f t="shared" si="1389"/>
        <v>0.3348381929423086</v>
      </c>
      <c r="P2751" s="6">
        <f t="shared" si="1386"/>
        <v>0.3349801086266464</v>
      </c>
    </row>
    <row r="2752" spans="1:16" x14ac:dyDescent="0.25">
      <c r="A2752" s="33">
        <f t="shared" si="1376"/>
        <v>0.33117313340974364</v>
      </c>
      <c r="B2752" s="24">
        <f t="shared" si="1377"/>
        <v>2.8268665902563828E-3</v>
      </c>
      <c r="C2752" s="24">
        <f t="shared" si="1378"/>
        <v>0.36851396102339118</v>
      </c>
      <c r="D2752" s="24">
        <f t="shared" si="1379"/>
        <v>1.1552185209443578E-4</v>
      </c>
      <c r="E2752" s="24">
        <f t="shared" si="1380"/>
        <v>8.7500560547905587E-2</v>
      </c>
      <c r="F2752" s="6">
        <f t="shared" si="1381"/>
        <v>0.49514438194655463</v>
      </c>
      <c r="G2752" s="94">
        <f t="shared" si="1387"/>
        <v>3.8069558846775707E-3</v>
      </c>
      <c r="H2752" s="6">
        <f t="shared" si="1374"/>
        <v>0.33498008929442119</v>
      </c>
      <c r="I2752" s="6">
        <f t="shared" si="1382"/>
        <v>6.1541831490906328E-2</v>
      </c>
      <c r="J2752" s="6">
        <f t="shared" si="1383"/>
        <v>0.98775256850909365</v>
      </c>
      <c r="K2752" s="6">
        <f t="shared" si="1384"/>
        <v>8.8585505457078467E-2</v>
      </c>
      <c r="L2752" s="94">
        <f t="shared" si="1385"/>
        <v>2.8096363327056713E-4</v>
      </c>
      <c r="M2752" s="94">
        <f t="shared" si="1388"/>
        <v>1.2450981755051719E-4</v>
      </c>
      <c r="N2752" s="6">
        <f t="shared" si="1375"/>
        <v>1.4191570778737949E-4</v>
      </c>
      <c r="O2752" s="6">
        <f t="shared" si="1389"/>
        <v>0.3348381929423086</v>
      </c>
      <c r="P2752" s="6">
        <f t="shared" si="1386"/>
        <v>0.33498010865009598</v>
      </c>
    </row>
    <row r="2753" spans="1:16" x14ac:dyDescent="0.25">
      <c r="A2753" s="33">
        <f t="shared" si="1376"/>
        <v>0.33117314308758106</v>
      </c>
      <c r="B2753" s="24">
        <f t="shared" si="1377"/>
        <v>2.8268569124189624E-3</v>
      </c>
      <c r="C2753" s="24">
        <f t="shared" si="1378"/>
        <v>0.36851332842441975</v>
      </c>
      <c r="D2753" s="24">
        <f t="shared" si="1379"/>
        <v>1.1552125986750153E-4</v>
      </c>
      <c r="E2753" s="24">
        <f t="shared" si="1380"/>
        <v>8.7500561140132521E-2</v>
      </c>
      <c r="F2753" s="6">
        <f t="shared" si="1381"/>
        <v>0.49514437859528654</v>
      </c>
      <c r="G2753" s="94">
        <f t="shared" si="1387"/>
        <v>3.8069558331446027E-3</v>
      </c>
      <c r="H2753" s="6">
        <f t="shared" si="1374"/>
        <v>0.33498009892072567</v>
      </c>
      <c r="I2753" s="6">
        <f t="shared" si="1382"/>
        <v>6.1541725846878101E-2</v>
      </c>
      <c r="J2753" s="6">
        <f t="shared" si="1383"/>
        <v>0.98775267415312185</v>
      </c>
      <c r="K2753" s="6">
        <f t="shared" si="1384"/>
        <v>8.8585496582080772E-2</v>
      </c>
      <c r="L2753" s="94">
        <f t="shared" si="1385"/>
        <v>2.8096366698928679E-4</v>
      </c>
      <c r="M2753" s="94">
        <f t="shared" si="1388"/>
        <v>1.2450981755051719E-4</v>
      </c>
      <c r="N2753" s="6">
        <f t="shared" si="1375"/>
        <v>1.4191571958893138E-4</v>
      </c>
      <c r="O2753" s="6">
        <f t="shared" si="1389"/>
        <v>0.3348381929423086</v>
      </c>
      <c r="P2753" s="6">
        <f t="shared" si="1386"/>
        <v>0.33498010866189754</v>
      </c>
    </row>
    <row r="2754" spans="1:16" x14ac:dyDescent="0.25">
      <c r="A2754" s="33">
        <f t="shared" si="1376"/>
        <v>0.33117314795816699</v>
      </c>
      <c r="B2754" s="24">
        <f t="shared" si="1377"/>
        <v>2.8268520418330279E-3</v>
      </c>
      <c r="C2754" s="24">
        <f t="shared" si="1378"/>
        <v>0.36851301005457593</v>
      </c>
      <c r="D2754" s="24">
        <f t="shared" si="1379"/>
        <v>1.1552096181656626E-4</v>
      </c>
      <c r="E2754" s="24">
        <f t="shared" si="1380"/>
        <v>8.7500561438183452E-2</v>
      </c>
      <c r="F2754" s="6">
        <f t="shared" si="1381"/>
        <v>0.49514437690868884</v>
      </c>
      <c r="G2754" s="94">
        <f t="shared" si="1387"/>
        <v>3.8069558072095296E-3</v>
      </c>
      <c r="H2754" s="6">
        <f t="shared" si="1374"/>
        <v>0.33498010376537651</v>
      </c>
      <c r="I2754" s="6">
        <f t="shared" si="1382"/>
        <v>6.154167267911418E-2</v>
      </c>
      <c r="J2754" s="6">
        <f t="shared" si="1383"/>
        <v>0.98775272732088581</v>
      </c>
      <c r="K2754" s="6">
        <f t="shared" si="1384"/>
        <v>8.8585492115535944E-2</v>
      </c>
      <c r="L2754" s="94">
        <f t="shared" si="1385"/>
        <v>2.8096368395900858E-4</v>
      </c>
      <c r="M2754" s="94">
        <f t="shared" si="1388"/>
        <v>1.2450981755051719E-4</v>
      </c>
      <c r="N2754" s="6">
        <f t="shared" si="1375"/>
        <v>1.4191572552833402E-4</v>
      </c>
      <c r="O2754" s="6">
        <f t="shared" si="1389"/>
        <v>0.3348381929423086</v>
      </c>
      <c r="P2754" s="6">
        <f t="shared" si="1386"/>
        <v>0.33498010866783695</v>
      </c>
    </row>
    <row r="2755" spans="1:16" x14ac:dyDescent="0.25">
      <c r="A2755" s="33">
        <f t="shared" si="1376"/>
        <v>0.33117315040939721</v>
      </c>
      <c r="B2755" s="24">
        <f t="shared" si="1377"/>
        <v>2.826849590602809E-3</v>
      </c>
      <c r="C2755" s="24">
        <f t="shared" si="1378"/>
        <v>0.36851284982780053</v>
      </c>
      <c r="D2755" s="24">
        <f t="shared" si="1379"/>
        <v>1.1552081181593024E-4</v>
      </c>
      <c r="E2755" s="24">
        <f t="shared" si="1380"/>
        <v>8.7500561588184089E-2</v>
      </c>
      <c r="F2755" s="6">
        <f t="shared" si="1381"/>
        <v>0.49514437605987177</v>
      </c>
      <c r="G2755" s="94">
        <f t="shared" si="1387"/>
        <v>3.8069557941571384E-3</v>
      </c>
      <c r="H2755" s="6">
        <f t="shared" si="1374"/>
        <v>0.33498010620355434</v>
      </c>
      <c r="I2755" s="6">
        <f t="shared" si="1382"/>
        <v>6.1541645921242692E-2</v>
      </c>
      <c r="J2755" s="6">
        <f t="shared" si="1383"/>
        <v>0.98775275407875729</v>
      </c>
      <c r="K2755" s="6">
        <f t="shared" si="1384"/>
        <v>8.8585489867646916E-2</v>
      </c>
      <c r="L2755" s="94">
        <f t="shared" si="1385"/>
        <v>2.8096369249940451E-4</v>
      </c>
      <c r="M2755" s="94">
        <f t="shared" si="1388"/>
        <v>1.2450981755051719E-4</v>
      </c>
      <c r="N2755" s="6">
        <f t="shared" si="1375"/>
        <v>1.4191572851747258E-4</v>
      </c>
      <c r="O2755" s="6">
        <f t="shared" si="1389"/>
        <v>0.3348381929423086</v>
      </c>
      <c r="P2755" s="6">
        <f t="shared" si="1386"/>
        <v>0.33498010867082606</v>
      </c>
    </row>
    <row r="2756" spans="1:16" x14ac:dyDescent="0.25">
      <c r="A2756" s="33">
        <f t="shared" si="1376"/>
        <v>0.33117315164303307</v>
      </c>
      <c r="B2756" s="24">
        <f t="shared" si="1377"/>
        <v>2.8268483569669489E-3</v>
      </c>
      <c r="C2756" s="24">
        <f t="shared" si="1378"/>
        <v>0.36851276919010312</v>
      </c>
      <c r="D2756" s="24">
        <f t="shared" si="1379"/>
        <v>1.1552073632481445E-4</v>
      </c>
      <c r="E2756" s="24">
        <f t="shared" si="1380"/>
        <v>8.7500561663675203E-2</v>
      </c>
      <c r="F2756" s="6">
        <f t="shared" si="1381"/>
        <v>0.49514437563268593</v>
      </c>
      <c r="G2756" s="94">
        <f t="shared" si="1387"/>
        <v>3.8069557875882354E-3</v>
      </c>
      <c r="H2756" s="6">
        <f t="shared" si="1374"/>
        <v>0.33498010743062129</v>
      </c>
      <c r="I2756" s="6">
        <f t="shared" si="1382"/>
        <v>6.1541632454747225E-2</v>
      </c>
      <c r="J2756" s="6">
        <f t="shared" si="1383"/>
        <v>0.98775276754525276</v>
      </c>
      <c r="K2756" s="6">
        <f t="shared" si="1384"/>
        <v>8.8585488736346626E-2</v>
      </c>
      <c r="L2756" s="94">
        <f t="shared" si="1385"/>
        <v>2.8096369679754958E-4</v>
      </c>
      <c r="M2756" s="94">
        <f t="shared" si="1388"/>
        <v>1.2450981755051719E-4</v>
      </c>
      <c r="N2756" s="6">
        <f t="shared" si="1375"/>
        <v>1.4191573002182337E-4</v>
      </c>
      <c r="O2756" s="6">
        <f t="shared" si="1389"/>
        <v>0.3348381929423086</v>
      </c>
      <c r="P2756" s="6">
        <f t="shared" si="1386"/>
        <v>0.33498010867233041</v>
      </c>
    </row>
    <row r="2758" spans="1:16" x14ac:dyDescent="0.25">
      <c r="A2758" s="11" t="s">
        <v>75</v>
      </c>
      <c r="B2758" s="11"/>
      <c r="C2758" s="11"/>
      <c r="D2758" s="11"/>
      <c r="E2758" s="11"/>
      <c r="F2758">
        <f>F2725+1</f>
        <v>84</v>
      </c>
      <c r="G2758" t="s">
        <v>76</v>
      </c>
      <c r="H2758">
        <f>D$18/100</f>
        <v>0.7</v>
      </c>
      <c r="K2758" t="s">
        <v>15</v>
      </c>
    </row>
    <row r="2759" spans="1:16" x14ac:dyDescent="0.25">
      <c r="A2759" s="4" t="s">
        <v>82</v>
      </c>
      <c r="B2759" s="4" t="s">
        <v>185</v>
      </c>
      <c r="C2759" s="4" t="s">
        <v>186</v>
      </c>
      <c r="D2759" s="4" t="s">
        <v>187</v>
      </c>
      <c r="E2759" s="4" t="s">
        <v>188</v>
      </c>
      <c r="F2759" s="4" t="s">
        <v>79</v>
      </c>
      <c r="G2759" s="4" t="s">
        <v>81</v>
      </c>
      <c r="H2759" s="4" t="s">
        <v>84</v>
      </c>
      <c r="I2759" s="4" t="s">
        <v>60</v>
      </c>
      <c r="J2759" s="4" t="s">
        <v>190</v>
      </c>
      <c r="K2759" s="4" t="s">
        <v>86</v>
      </c>
      <c r="L2759" s="4" t="s">
        <v>88</v>
      </c>
      <c r="M2759" s="4" t="s">
        <v>88</v>
      </c>
      <c r="N2759" s="4" t="s">
        <v>90</v>
      </c>
      <c r="O2759" s="4" t="s">
        <v>92</v>
      </c>
      <c r="P2759" s="4" t="s">
        <v>92</v>
      </c>
    </row>
    <row r="2760" spans="1:16" x14ac:dyDescent="0.25">
      <c r="A2760" s="4" t="s">
        <v>77</v>
      </c>
      <c r="B2760" s="4" t="s">
        <v>10</v>
      </c>
      <c r="C2760" s="4" t="s">
        <v>57</v>
      </c>
      <c r="D2760" s="4" t="s">
        <v>59</v>
      </c>
      <c r="E2760" s="4" t="s">
        <v>189</v>
      </c>
      <c r="F2760" s="4" t="s">
        <v>78</v>
      </c>
      <c r="G2760" s="4" t="s">
        <v>80</v>
      </c>
      <c r="H2760" s="4" t="s">
        <v>83</v>
      </c>
      <c r="I2760" s="4" t="s">
        <v>61</v>
      </c>
      <c r="J2760" s="4" t="s">
        <v>191</v>
      </c>
      <c r="K2760" s="4" t="s">
        <v>85</v>
      </c>
      <c r="L2760" s="4" t="s">
        <v>87</v>
      </c>
      <c r="M2760" s="4" t="s">
        <v>28</v>
      </c>
      <c r="N2760" s="4" t="s">
        <v>89</v>
      </c>
      <c r="O2760" s="4" t="s">
        <v>32</v>
      </c>
      <c r="P2760" s="4" t="s">
        <v>91</v>
      </c>
    </row>
    <row r="2761" spans="1:16" x14ac:dyDescent="0.25">
      <c r="A2761" s="4" t="s">
        <v>0</v>
      </c>
      <c r="B2761" s="4" t="s">
        <v>0</v>
      </c>
      <c r="C2761" s="4" t="s">
        <v>97</v>
      </c>
      <c r="D2761" s="4" t="s">
        <v>17</v>
      </c>
      <c r="E2761" s="4" t="s">
        <v>17</v>
      </c>
      <c r="F2761" s="4" t="s">
        <v>22</v>
      </c>
      <c r="G2761" s="4" t="s">
        <v>0</v>
      </c>
      <c r="H2761" s="4" t="s">
        <v>0</v>
      </c>
      <c r="I2761" s="4" t="s">
        <v>0</v>
      </c>
      <c r="J2761" s="4" t="s">
        <v>0</v>
      </c>
      <c r="K2761" s="4" t="s">
        <v>0</v>
      </c>
      <c r="L2761" s="4" t="s">
        <v>20</v>
      </c>
      <c r="M2761" s="4" t="s">
        <v>20</v>
      </c>
      <c r="N2761" s="4" t="s">
        <v>0</v>
      </c>
      <c r="O2761" s="4" t="s">
        <v>0</v>
      </c>
      <c r="P2761" s="4" t="s">
        <v>0</v>
      </c>
    </row>
    <row r="2762" spans="1:16" x14ac:dyDescent="0.25">
      <c r="A2762" s="24">
        <v>0.2</v>
      </c>
      <c r="B2762" s="24">
        <f>IF(A2762&lt;0.167,A2762,2*0.167-A2762)</f>
        <v>0.13400000000000001</v>
      </c>
      <c r="C2762" s="24">
        <f>2*ACOS((0.167-B2762)/0.167)</f>
        <v>2.7437647987045688</v>
      </c>
      <c r="D2762" s="24">
        <f>0.167^2*(C2762-SIN(C2762))/2</f>
        <v>3.2858095406100046E-2</v>
      </c>
      <c r="E2762" s="24">
        <f>IF(A2762&lt;0.167,D2762,3.1416*(0.167)^2-D2762)</f>
        <v>5.4757986993899971E-2</v>
      </c>
      <c r="F2762" s="6">
        <f>$D$19/E2762</f>
        <v>0.7912162837048089</v>
      </c>
      <c r="G2762" s="94">
        <f>F2762^2/(2*32.2)</f>
        <v>9.7208572608641092E-3</v>
      </c>
      <c r="H2762" s="6">
        <f t="shared" ref="H2762:H2789" si="1390">A2762+G2762</f>
        <v>0.20972085726086412</v>
      </c>
      <c r="I2762" s="6">
        <f>0.167*C2762</f>
        <v>0.45820872138366303</v>
      </c>
      <c r="J2762" s="6">
        <f>IF(A2762&lt;0.167,I2762,(2*3.1416*0.167-I2762))</f>
        <v>0.59108567861633698</v>
      </c>
      <c r="K2762" s="6">
        <f>E2762/J2762</f>
        <v>9.2639678095537803E-2</v>
      </c>
      <c r="L2762" s="94">
        <f>($D$21^2)*(F2762^2)/(($D$20^2)*(K2762^1.333))</f>
        <v>6.7588190163551704E-4</v>
      </c>
      <c r="M2762" s="94">
        <f>D2745</f>
        <v>1.1566648697419194E-4</v>
      </c>
      <c r="N2762" s="6">
        <f t="shared" ref="N2762:N2789" si="1391">((M2762+L2762)/2)*D$30</f>
        <v>2.7704193601339814E-4</v>
      </c>
      <c r="O2762" s="6">
        <f>H2756</f>
        <v>0.33498010743062129</v>
      </c>
      <c r="P2762" s="6">
        <f>N2762+O2762</f>
        <v>0.3352571493666347</v>
      </c>
    </row>
    <row r="2763" spans="1:16" x14ac:dyDescent="0.25">
      <c r="A2763" s="33">
        <f t="shared" ref="A2763:A2789" si="1392">A2762+(P2762-H2762)/2</f>
        <v>0.26276814605288529</v>
      </c>
      <c r="B2763" s="24">
        <f t="shared" ref="B2763:B2789" si="1393">IF(A2763&lt;0.167,A2763,2*0.167-A2763)</f>
        <v>7.1231853947114732E-2</v>
      </c>
      <c r="C2763" s="24">
        <f t="shared" ref="C2763:C2789" si="1394">2*ACOS((0.167-B2763)/0.167)</f>
        <v>1.9201416816851651</v>
      </c>
      <c r="D2763" s="24">
        <f t="shared" ref="D2763:D2789" si="1395">0.167^2*(C2763-SIN(C2763))/2</f>
        <v>1.3673205482274544E-2</v>
      </c>
      <c r="E2763" s="24">
        <f t="shared" ref="E2763:E2789" si="1396">IF(A2763&lt;0.167,D2763,3.1416*(0.167)^2-D2763)</f>
        <v>7.394287691772547E-2</v>
      </c>
      <c r="F2763" s="6">
        <f t="shared" ref="F2763:F2789" si="1397">$D$19/E2763</f>
        <v>0.58593082631443971</v>
      </c>
      <c r="G2763" s="94">
        <f>F2763^2/2/32.2</f>
        <v>5.3309772239987898E-3</v>
      </c>
      <c r="H2763" s="6">
        <f t="shared" si="1390"/>
        <v>0.26809912327688407</v>
      </c>
      <c r="I2763" s="6">
        <f t="shared" ref="I2763:I2789" si="1398">0.167*C2763</f>
        <v>0.32066366084142256</v>
      </c>
      <c r="J2763" s="6">
        <f t="shared" ref="J2763:J2789" si="1399">IF(A2763&lt;0.167,I2763,(2*3.1416*0.167-I2763))</f>
        <v>0.72863073915857735</v>
      </c>
      <c r="K2763" s="6">
        <f t="shared" ref="K2763:K2789" si="1400">E2763/J2763</f>
        <v>0.10148196190997197</v>
      </c>
      <c r="L2763" s="94">
        <f t="shared" ref="L2763:L2789" si="1401">($D$21^2)*(F2763^2)/(($D$20^2)*(K2763^1.333))</f>
        <v>3.2824429431604034E-4</v>
      </c>
      <c r="M2763" s="94">
        <f>M2762</f>
        <v>1.1566648697419194E-4</v>
      </c>
      <c r="N2763" s="6">
        <f t="shared" si="1391"/>
        <v>1.5536877345158129E-4</v>
      </c>
      <c r="O2763" s="6">
        <f>O2762</f>
        <v>0.33498010743062129</v>
      </c>
      <c r="P2763" s="6">
        <f t="shared" ref="P2763:P2789" si="1402">N2763+O2763</f>
        <v>0.33513547620407286</v>
      </c>
    </row>
    <row r="2764" spans="1:16" x14ac:dyDescent="0.25">
      <c r="A2764" s="33">
        <f t="shared" si="1392"/>
        <v>0.29628632251647968</v>
      </c>
      <c r="B2764" s="24">
        <f t="shared" si="1393"/>
        <v>3.7713677483520336E-2</v>
      </c>
      <c r="C2764" s="24">
        <f t="shared" si="1394"/>
        <v>1.3707883725750369</v>
      </c>
      <c r="D2764" s="24">
        <f t="shared" si="1395"/>
        <v>5.4484421030268548E-3</v>
      </c>
      <c r="E2764" s="24">
        <f t="shared" si="1396"/>
        <v>8.2167640296973168E-2</v>
      </c>
      <c r="F2764" s="6">
        <f t="shared" si="1397"/>
        <v>0.52728070096550872</v>
      </c>
      <c r="G2764" s="94">
        <f t="shared" ref="G2764:G2789" si="1403">F2764^2/2/32.2</f>
        <v>4.3171574163148787E-3</v>
      </c>
      <c r="H2764" s="6">
        <f t="shared" si="1390"/>
        <v>0.30060347993279457</v>
      </c>
      <c r="I2764" s="6">
        <f t="shared" si="1398"/>
        <v>0.22892165822003119</v>
      </c>
      <c r="J2764" s="6">
        <f t="shared" si="1399"/>
        <v>0.82037274177996877</v>
      </c>
      <c r="K2764" s="6">
        <f t="shared" si="1400"/>
        <v>0.10015891083691229</v>
      </c>
      <c r="L2764" s="94">
        <f t="shared" si="1401"/>
        <v>2.7051126717519817E-4</v>
      </c>
      <c r="M2764" s="94">
        <f t="shared" ref="M2764:M2789" si="1404">M2763</f>
        <v>1.1566648697419194E-4</v>
      </c>
      <c r="N2764" s="6">
        <f t="shared" si="1391"/>
        <v>1.3516221395228653E-4</v>
      </c>
      <c r="O2764" s="6">
        <f t="shared" ref="O2764:O2789" si="1405">O2763</f>
        <v>0.33498010743062129</v>
      </c>
      <c r="P2764" s="6">
        <f t="shared" si="1402"/>
        <v>0.33511526964457355</v>
      </c>
    </row>
    <row r="2765" spans="1:16" x14ac:dyDescent="0.25">
      <c r="A2765" s="33">
        <f t="shared" si="1392"/>
        <v>0.3135422173723692</v>
      </c>
      <c r="B2765" s="24">
        <f t="shared" si="1393"/>
        <v>2.0457782627630816E-2</v>
      </c>
      <c r="C2765" s="24">
        <f t="shared" si="1394"/>
        <v>1.0003514235998061</v>
      </c>
      <c r="D2765" s="24">
        <f t="shared" si="1395"/>
        <v>2.2128612916706854E-3</v>
      </c>
      <c r="E2765" s="24">
        <f t="shared" si="1396"/>
        <v>8.5403221108329333E-2</v>
      </c>
      <c r="F2765" s="6">
        <f t="shared" si="1397"/>
        <v>0.50730417904863179</v>
      </c>
      <c r="G2765" s="94">
        <f t="shared" si="1403"/>
        <v>3.9962349391336367E-3</v>
      </c>
      <c r="H2765" s="6">
        <f t="shared" si="1390"/>
        <v>0.31753845231150285</v>
      </c>
      <c r="I2765" s="6">
        <f t="shared" si="1398"/>
        <v>0.16705868774116764</v>
      </c>
      <c r="J2765" s="6">
        <f t="shared" si="1399"/>
        <v>0.88223571225883235</v>
      </c>
      <c r="K2765" s="6">
        <f t="shared" si="1400"/>
        <v>9.680317847218764E-2</v>
      </c>
      <c r="L2765" s="94">
        <f t="shared" si="1401"/>
        <v>2.6203955581295029E-4</v>
      </c>
      <c r="M2765" s="94">
        <f t="shared" si="1404"/>
        <v>1.1566648697419194E-4</v>
      </c>
      <c r="N2765" s="6">
        <f t="shared" si="1391"/>
        <v>1.3219711497549976E-4</v>
      </c>
      <c r="O2765" s="6">
        <f t="shared" si="1405"/>
        <v>0.33498010743062129</v>
      </c>
      <c r="P2765" s="6">
        <f t="shared" si="1402"/>
        <v>0.33511230454559676</v>
      </c>
    </row>
    <row r="2766" spans="1:16" x14ac:dyDescent="0.25">
      <c r="A2766" s="33">
        <f t="shared" si="1392"/>
        <v>0.32232914348941616</v>
      </c>
      <c r="B2766" s="24">
        <f t="shared" si="1393"/>
        <v>1.167085651058386E-2</v>
      </c>
      <c r="C2766" s="24">
        <f t="shared" si="1394"/>
        <v>0.7521429735115257</v>
      </c>
      <c r="D2766" s="24">
        <f t="shared" si="1395"/>
        <v>9.6130301237566575E-4</v>
      </c>
      <c r="E2766" s="24">
        <f t="shared" si="1396"/>
        <v>8.6654779387624351E-2</v>
      </c>
      <c r="F2766" s="6">
        <f t="shared" si="1397"/>
        <v>0.49997716546789034</v>
      </c>
      <c r="G2766" s="94">
        <f t="shared" si="1403"/>
        <v>3.8816330122563069E-3</v>
      </c>
      <c r="H2766" s="6">
        <f t="shared" si="1390"/>
        <v>0.32621077650167246</v>
      </c>
      <c r="I2766" s="6">
        <f t="shared" si="1398"/>
        <v>0.1256078765764248</v>
      </c>
      <c r="J2766" s="6">
        <f t="shared" si="1399"/>
        <v>0.92368652342357516</v>
      </c>
      <c r="K2766" s="6">
        <f t="shared" si="1400"/>
        <v>9.3814056165337223E-2</v>
      </c>
      <c r="L2766" s="94">
        <f t="shared" si="1401"/>
        <v>2.6539213355055704E-4</v>
      </c>
      <c r="M2766" s="94">
        <f t="shared" si="1404"/>
        <v>1.1566648697419194E-4</v>
      </c>
      <c r="N2766" s="6">
        <f t="shared" si="1391"/>
        <v>1.3337051718366214E-4</v>
      </c>
      <c r="O2766" s="6">
        <f t="shared" si="1405"/>
        <v>0.33498010743062129</v>
      </c>
      <c r="P2766" s="6">
        <f t="shared" si="1402"/>
        <v>0.33511347794780494</v>
      </c>
    </row>
    <row r="2767" spans="1:16" x14ac:dyDescent="0.25">
      <c r="A2767" s="33">
        <f t="shared" si="1392"/>
        <v>0.3267804942124824</v>
      </c>
      <c r="B2767" s="24">
        <f t="shared" si="1393"/>
        <v>7.2195057875176216E-3</v>
      </c>
      <c r="C2767" s="24">
        <f t="shared" si="1394"/>
        <v>0.59022501107886605</v>
      </c>
      <c r="D2767" s="24">
        <f t="shared" si="1395"/>
        <v>4.6960936426327472E-4</v>
      </c>
      <c r="E2767" s="24">
        <f t="shared" si="1396"/>
        <v>8.7146473035736749E-2</v>
      </c>
      <c r="F2767" s="6">
        <f t="shared" si="1397"/>
        <v>0.49715621829816392</v>
      </c>
      <c r="G2767" s="94">
        <f t="shared" si="1403"/>
        <v>3.8379550526790622E-3</v>
      </c>
      <c r="H2767" s="6">
        <f t="shared" si="1390"/>
        <v>0.33061844926516148</v>
      </c>
      <c r="I2767" s="6">
        <f t="shared" si="1398"/>
        <v>9.8567576850170632E-2</v>
      </c>
      <c r="J2767" s="6">
        <f t="shared" si="1399"/>
        <v>0.95072682314982937</v>
      </c>
      <c r="K2767" s="6">
        <f t="shared" si="1400"/>
        <v>9.1663000258069866E-2</v>
      </c>
      <c r="L2767" s="94">
        <f t="shared" si="1401"/>
        <v>2.7064617479540546E-4</v>
      </c>
      <c r="M2767" s="94">
        <f t="shared" si="1404"/>
        <v>1.1566648697419194E-4</v>
      </c>
      <c r="N2767" s="6">
        <f t="shared" si="1391"/>
        <v>1.3520943161935908E-4</v>
      </c>
      <c r="O2767" s="6">
        <f t="shared" si="1405"/>
        <v>0.33498010743062129</v>
      </c>
      <c r="P2767" s="6">
        <f t="shared" si="1402"/>
        <v>0.33511531686224066</v>
      </c>
    </row>
    <row r="2768" spans="1:16" x14ac:dyDescent="0.25">
      <c r="A2768" s="33">
        <f t="shared" si="1392"/>
        <v>0.32902892801102201</v>
      </c>
      <c r="B2768" s="24">
        <f t="shared" si="1393"/>
        <v>4.9710719889780042E-3</v>
      </c>
      <c r="C2768" s="24">
        <f t="shared" si="1394"/>
        <v>0.4892096463122968</v>
      </c>
      <c r="D2768" s="24">
        <f t="shared" si="1395"/>
        <v>2.6886753128945758E-4</v>
      </c>
      <c r="E2768" s="24">
        <f t="shared" si="1396"/>
        <v>8.7347214868710554E-2</v>
      </c>
      <c r="F2768" s="6">
        <f t="shared" si="1397"/>
        <v>0.49601365123766283</v>
      </c>
      <c r="G2768" s="94">
        <f t="shared" si="1403"/>
        <v>3.8203345064304005E-3</v>
      </c>
      <c r="H2768" s="6">
        <f t="shared" si="1390"/>
        <v>0.33284926251745239</v>
      </c>
      <c r="I2768" s="6">
        <f t="shared" si="1398"/>
        <v>8.1698010934153575E-2</v>
      </c>
      <c r="J2768" s="6">
        <f t="shared" si="1399"/>
        <v>0.96759638906584633</v>
      </c>
      <c r="K2768" s="6">
        <f t="shared" si="1400"/>
        <v>9.0272365477757535E-2</v>
      </c>
      <c r="L2768" s="94">
        <f t="shared" si="1401"/>
        <v>2.7494986727438531E-4</v>
      </c>
      <c r="M2768" s="94">
        <f t="shared" si="1404"/>
        <v>1.1566648697419194E-4</v>
      </c>
      <c r="N2768" s="6">
        <f t="shared" si="1391"/>
        <v>1.3671572398700203E-4</v>
      </c>
      <c r="O2768" s="6">
        <f t="shared" si="1405"/>
        <v>0.33498010743062129</v>
      </c>
      <c r="P2768" s="6">
        <f t="shared" si="1402"/>
        <v>0.33511682315460828</v>
      </c>
    </row>
    <row r="2769" spans="1:16" x14ac:dyDescent="0.25">
      <c r="A2769" s="33">
        <f t="shared" si="1392"/>
        <v>0.33016270832959993</v>
      </c>
      <c r="B2769" s="24">
        <f t="shared" si="1393"/>
        <v>3.8372916704000892E-3</v>
      </c>
      <c r="C2769" s="24">
        <f t="shared" si="1394"/>
        <v>0.42957033552770119</v>
      </c>
      <c r="D2769" s="24">
        <f t="shared" si="1395"/>
        <v>1.8253520421024404E-4</v>
      </c>
      <c r="E2769" s="24">
        <f t="shared" si="1396"/>
        <v>8.7433547195789774E-2</v>
      </c>
      <c r="F2769" s="6">
        <f t="shared" si="1397"/>
        <v>0.49552388484766935</v>
      </c>
      <c r="G2769" s="94">
        <f t="shared" si="1403"/>
        <v>3.8127937958777371E-3</v>
      </c>
      <c r="H2769" s="6">
        <f t="shared" si="1390"/>
        <v>0.33397550212547766</v>
      </c>
      <c r="I2769" s="6">
        <f t="shared" si="1398"/>
        <v>7.1738246033126105E-2</v>
      </c>
      <c r="J2769" s="6">
        <f t="shared" si="1399"/>
        <v>0.9775561539668739</v>
      </c>
      <c r="K2769" s="6">
        <f t="shared" si="1400"/>
        <v>8.9440946017258258E-2</v>
      </c>
      <c r="L2769" s="94">
        <f t="shared" si="1401"/>
        <v>2.7781265200482773E-4</v>
      </c>
      <c r="M2769" s="94">
        <f t="shared" si="1404"/>
        <v>1.1566648697419194E-4</v>
      </c>
      <c r="N2769" s="6">
        <f t="shared" si="1391"/>
        <v>1.3771769864265687E-4</v>
      </c>
      <c r="O2769" s="6">
        <f t="shared" si="1405"/>
        <v>0.33498010743062129</v>
      </c>
      <c r="P2769" s="6">
        <f t="shared" si="1402"/>
        <v>0.33511782512926397</v>
      </c>
    </row>
    <row r="2770" spans="1:16" x14ac:dyDescent="0.25">
      <c r="A2770" s="33">
        <f t="shared" si="1392"/>
        <v>0.33073386983149311</v>
      </c>
      <c r="B2770" s="24">
        <f t="shared" si="1393"/>
        <v>3.2661301685069088E-3</v>
      </c>
      <c r="C2770" s="24">
        <f t="shared" si="1394"/>
        <v>0.39619945126547806</v>
      </c>
      <c r="D2770" s="24">
        <f t="shared" si="1395"/>
        <v>1.4341151489448233E-4</v>
      </c>
      <c r="E2770" s="24">
        <f t="shared" si="1396"/>
        <v>8.7472670885105533E-2</v>
      </c>
      <c r="F2770" s="6">
        <f t="shared" si="1397"/>
        <v>0.49530225308173431</v>
      </c>
      <c r="G2770" s="94">
        <f t="shared" si="1403"/>
        <v>3.8093838805565586E-3</v>
      </c>
      <c r="H2770" s="6">
        <f t="shared" si="1390"/>
        <v>0.33454325371204968</v>
      </c>
      <c r="I2770" s="6">
        <f t="shared" si="1398"/>
        <v>6.6165308361334843E-2</v>
      </c>
      <c r="J2770" s="6">
        <f t="shared" si="1399"/>
        <v>0.98312909163866513</v>
      </c>
      <c r="K2770" s="6">
        <f t="shared" si="1400"/>
        <v>8.8973738676888681E-2</v>
      </c>
      <c r="L2770" s="94">
        <f t="shared" si="1401"/>
        <v>2.7950875062768933E-4</v>
      </c>
      <c r="M2770" s="94">
        <f t="shared" si="1404"/>
        <v>1.1566648697419194E-4</v>
      </c>
      <c r="N2770" s="6">
        <f t="shared" si="1391"/>
        <v>1.3831133316065844E-4</v>
      </c>
      <c r="O2770" s="6">
        <f t="shared" si="1405"/>
        <v>0.33498010743062129</v>
      </c>
      <c r="P2770" s="6">
        <f t="shared" si="1402"/>
        <v>0.33511841876378196</v>
      </c>
    </row>
    <row r="2771" spans="1:16" x14ac:dyDescent="0.25">
      <c r="A2771" s="33">
        <f t="shared" si="1392"/>
        <v>0.33102145235735925</v>
      </c>
      <c r="B2771" s="24">
        <f t="shared" si="1393"/>
        <v>2.978547642640772E-3</v>
      </c>
      <c r="C2771" s="24">
        <f t="shared" si="1394"/>
        <v>0.37830026630884994</v>
      </c>
      <c r="D2771" s="24">
        <f t="shared" si="1395"/>
        <v>1.2492618902825705E-4</v>
      </c>
      <c r="E2771" s="24">
        <f t="shared" si="1396"/>
        <v>8.7491156210971754E-2</v>
      </c>
      <c r="F2771" s="6">
        <f t="shared" si="1397"/>
        <v>0.49519760452127398</v>
      </c>
      <c r="G2771" s="94">
        <f t="shared" si="1403"/>
        <v>3.8077743404286964E-3</v>
      </c>
      <c r="H2771" s="6">
        <f t="shared" si="1390"/>
        <v>0.33482922669778792</v>
      </c>
      <c r="I2771" s="6">
        <f t="shared" si="1398"/>
        <v>6.3176144473577944E-2</v>
      </c>
      <c r="J2771" s="6">
        <f t="shared" si="1399"/>
        <v>0.98611825552642207</v>
      </c>
      <c r="K2771" s="6">
        <f t="shared" si="1400"/>
        <v>8.8722783216568818E-2</v>
      </c>
      <c r="L2771" s="94">
        <f t="shared" si="1401"/>
        <v>2.8044457318607139E-4</v>
      </c>
      <c r="M2771" s="94">
        <f t="shared" si="1404"/>
        <v>1.1566648697419194E-4</v>
      </c>
      <c r="N2771" s="6">
        <f t="shared" si="1391"/>
        <v>1.3863887105609215E-4</v>
      </c>
      <c r="O2771" s="6">
        <f t="shared" si="1405"/>
        <v>0.33498010743062129</v>
      </c>
      <c r="P2771" s="6">
        <f t="shared" si="1402"/>
        <v>0.33511874630167737</v>
      </c>
    </row>
    <row r="2772" spans="1:16" x14ac:dyDescent="0.25">
      <c r="A2772" s="33">
        <f t="shared" si="1392"/>
        <v>0.33116621215930397</v>
      </c>
      <c r="B2772" s="24">
        <f t="shared" si="1393"/>
        <v>2.8337878406960448E-3</v>
      </c>
      <c r="C2772" s="24">
        <f t="shared" si="1394"/>
        <v>0.36896609905293687</v>
      </c>
      <c r="D2772" s="24">
        <f t="shared" si="1395"/>
        <v>1.1594564934558056E-4</v>
      </c>
      <c r="E2772" s="24">
        <f t="shared" si="1396"/>
        <v>8.7500136750654434E-2</v>
      </c>
      <c r="F2772" s="6">
        <f t="shared" si="1397"/>
        <v>0.49514678012369795</v>
      </c>
      <c r="G2772" s="94">
        <f t="shared" si="1403"/>
        <v>3.8069927619078518E-3</v>
      </c>
      <c r="H2772" s="6">
        <f t="shared" si="1390"/>
        <v>0.33497320492121185</v>
      </c>
      <c r="I2772" s="6">
        <f t="shared" si="1398"/>
        <v>6.1617338541840462E-2</v>
      </c>
      <c r="J2772" s="6">
        <f t="shared" si="1399"/>
        <v>0.98767706145815948</v>
      </c>
      <c r="K2772" s="6">
        <f t="shared" si="1400"/>
        <v>8.8591848656962222E-2</v>
      </c>
      <c r="L2772" s="94">
        <f t="shared" si="1401"/>
        <v>2.8093953891447301E-4</v>
      </c>
      <c r="M2772" s="94">
        <f t="shared" si="1404"/>
        <v>1.1566648697419194E-4</v>
      </c>
      <c r="N2772" s="6">
        <f t="shared" si="1391"/>
        <v>1.3881210906103273E-4</v>
      </c>
      <c r="O2772" s="6">
        <f t="shared" si="1405"/>
        <v>0.33498010743062129</v>
      </c>
      <c r="P2772" s="6">
        <f t="shared" si="1402"/>
        <v>0.33511891953968231</v>
      </c>
    </row>
    <row r="2773" spans="1:16" x14ac:dyDescent="0.25">
      <c r="A2773" s="33">
        <f t="shared" si="1392"/>
        <v>0.3312390694685392</v>
      </c>
      <c r="B2773" s="24">
        <f t="shared" si="1393"/>
        <v>2.7609305314608146E-3</v>
      </c>
      <c r="C2773" s="24">
        <f t="shared" si="1394"/>
        <v>0.36417879218665661</v>
      </c>
      <c r="D2773" s="24">
        <f t="shared" si="1395"/>
        <v>1.1151036962117559E-4</v>
      </c>
      <c r="E2773" s="24">
        <f t="shared" si="1396"/>
        <v>8.7504572030378841E-2</v>
      </c>
      <c r="F2773" s="6">
        <f t="shared" si="1397"/>
        <v>0.49512168298393106</v>
      </c>
      <c r="G2773" s="94">
        <f t="shared" si="1403"/>
        <v>3.8066068472180172E-3</v>
      </c>
      <c r="H2773" s="6">
        <f t="shared" si="1390"/>
        <v>0.33504567631575721</v>
      </c>
      <c r="I2773" s="6">
        <f t="shared" si="1398"/>
        <v>6.081785829517166E-2</v>
      </c>
      <c r="J2773" s="6">
        <f t="shared" si="1399"/>
        <v>0.98847654170482835</v>
      </c>
      <c r="K2773" s="6">
        <f t="shared" si="1400"/>
        <v>8.8524682517462122E-2</v>
      </c>
      <c r="L2773" s="94">
        <f t="shared" si="1401"/>
        <v>2.8119520497441215E-4</v>
      </c>
      <c r="M2773" s="94">
        <f t="shared" si="1404"/>
        <v>1.1566648697419194E-4</v>
      </c>
      <c r="N2773" s="6">
        <f t="shared" si="1391"/>
        <v>1.3890159218201141E-4</v>
      </c>
      <c r="O2773" s="6">
        <f t="shared" si="1405"/>
        <v>0.33498010743062129</v>
      </c>
      <c r="P2773" s="6">
        <f t="shared" si="1402"/>
        <v>0.33511900902280328</v>
      </c>
    </row>
    <row r="2774" spans="1:16" x14ac:dyDescent="0.25">
      <c r="A2774" s="33">
        <f t="shared" si="1392"/>
        <v>0.33127573582206227</v>
      </c>
      <c r="B2774" s="24">
        <f t="shared" si="1393"/>
        <v>2.7242641779377519E-3</v>
      </c>
      <c r="C2774" s="24">
        <f t="shared" si="1394"/>
        <v>0.36174582468926575</v>
      </c>
      <c r="D2774" s="24">
        <f t="shared" si="1395"/>
        <v>1.0930002130234707E-4</v>
      </c>
      <c r="E2774" s="24">
        <f t="shared" si="1396"/>
        <v>8.7506782378697676E-2</v>
      </c>
      <c r="F2774" s="6">
        <f t="shared" si="1397"/>
        <v>0.49510917662328274</v>
      </c>
      <c r="G2774" s="94">
        <f t="shared" si="1403"/>
        <v>3.8064145462202636E-3</v>
      </c>
      <c r="H2774" s="6">
        <f t="shared" si="1390"/>
        <v>0.33508215036828254</v>
      </c>
      <c r="I2774" s="6">
        <f t="shared" si="1398"/>
        <v>6.0411552723107387E-2</v>
      </c>
      <c r="J2774" s="6">
        <f t="shared" si="1399"/>
        <v>0.98888284727689257</v>
      </c>
      <c r="K2774" s="6">
        <f t="shared" si="1400"/>
        <v>8.8490545285184116E-2</v>
      </c>
      <c r="L2774" s="94">
        <f t="shared" si="1401"/>
        <v>2.8132560202352556E-4</v>
      </c>
      <c r="M2774" s="94">
        <f t="shared" si="1404"/>
        <v>1.1566648697419194E-4</v>
      </c>
      <c r="N2774" s="6">
        <f t="shared" si="1391"/>
        <v>1.3894723114920112E-4</v>
      </c>
      <c r="O2774" s="6">
        <f t="shared" si="1405"/>
        <v>0.33498010743062129</v>
      </c>
      <c r="P2774" s="6">
        <f t="shared" si="1402"/>
        <v>0.3351190546617705</v>
      </c>
    </row>
    <row r="2775" spans="1:16" x14ac:dyDescent="0.25">
      <c r="A2775" s="33">
        <f t="shared" si="1392"/>
        <v>0.33129418796880628</v>
      </c>
      <c r="B2775" s="24">
        <f t="shared" si="1393"/>
        <v>2.7058120311937439E-3</v>
      </c>
      <c r="C2775" s="24">
        <f t="shared" si="1394"/>
        <v>0.36051530464283665</v>
      </c>
      <c r="D2775" s="24">
        <f t="shared" si="1395"/>
        <v>1.0819323058327827E-4</v>
      </c>
      <c r="E2775" s="24">
        <f t="shared" si="1396"/>
        <v>8.7507889169416736E-2</v>
      </c>
      <c r="F2775" s="6">
        <f t="shared" si="1397"/>
        <v>0.49510291453369504</v>
      </c>
      <c r="G2775" s="94">
        <f t="shared" si="1403"/>
        <v>3.8063182605552691E-3</v>
      </c>
      <c r="H2775" s="6">
        <f t="shared" si="1390"/>
        <v>0.33510050622936155</v>
      </c>
      <c r="I2775" s="6">
        <f t="shared" si="1398"/>
        <v>6.0206055875353721E-2</v>
      </c>
      <c r="J2775" s="6">
        <f t="shared" si="1399"/>
        <v>0.98908834412464619</v>
      </c>
      <c r="K2775" s="6">
        <f t="shared" si="1400"/>
        <v>8.8473279145617839E-2</v>
      </c>
      <c r="L2775" s="94">
        <f t="shared" si="1401"/>
        <v>2.8139167131718227E-4</v>
      </c>
      <c r="M2775" s="94">
        <f t="shared" si="1404"/>
        <v>1.1566648697419194E-4</v>
      </c>
      <c r="N2775" s="6">
        <f t="shared" si="1391"/>
        <v>1.3897035540198096E-4</v>
      </c>
      <c r="O2775" s="6">
        <f t="shared" si="1405"/>
        <v>0.33498010743062129</v>
      </c>
      <c r="P2775" s="6">
        <f t="shared" si="1402"/>
        <v>0.33511907778602329</v>
      </c>
    </row>
    <row r="2776" spans="1:16" x14ac:dyDescent="0.25">
      <c r="A2776" s="33">
        <f t="shared" si="1392"/>
        <v>0.33130347374713714</v>
      </c>
      <c r="B2776" s="24">
        <f t="shared" si="1393"/>
        <v>2.6965262528628742E-3</v>
      </c>
      <c r="C2776" s="24">
        <f t="shared" si="1394"/>
        <v>0.35989448903673349</v>
      </c>
      <c r="D2776" s="24">
        <f t="shared" si="1395"/>
        <v>1.0763766658490885E-4</v>
      </c>
      <c r="E2776" s="24">
        <f t="shared" si="1396"/>
        <v>8.7508444733415111E-2</v>
      </c>
      <c r="F2776" s="6">
        <f t="shared" si="1397"/>
        <v>0.49509977127871385</v>
      </c>
      <c r="G2776" s="94">
        <f t="shared" si="1403"/>
        <v>3.8062699304384274E-3</v>
      </c>
      <c r="H2776" s="6">
        <f t="shared" si="1390"/>
        <v>0.33510974367757557</v>
      </c>
      <c r="I2776" s="6">
        <f t="shared" si="1398"/>
        <v>6.0102379669134495E-2</v>
      </c>
      <c r="J2776" s="6">
        <f t="shared" si="1399"/>
        <v>0.98919202033086551</v>
      </c>
      <c r="K2776" s="6">
        <f t="shared" si="1400"/>
        <v>8.84645679856427E-2</v>
      </c>
      <c r="L2776" s="94">
        <f t="shared" si="1401"/>
        <v>2.8142503437115037E-4</v>
      </c>
      <c r="M2776" s="94">
        <f>M2768</f>
        <v>1.1566648697419194E-4</v>
      </c>
      <c r="N2776" s="6">
        <f t="shared" si="1391"/>
        <v>1.389820324708698E-4</v>
      </c>
      <c r="O2776" s="6">
        <f>O2768</f>
        <v>0.33498010743062129</v>
      </c>
      <c r="P2776" s="6">
        <f t="shared" si="1402"/>
        <v>0.33511908946309216</v>
      </c>
    </row>
    <row r="2777" spans="1:16" x14ac:dyDescent="0.25">
      <c r="A2777" s="33">
        <f t="shared" si="1392"/>
        <v>0.33130814663989544</v>
      </c>
      <c r="B2777" s="24">
        <f t="shared" si="1393"/>
        <v>2.6918533601045791E-3</v>
      </c>
      <c r="C2777" s="24">
        <f t="shared" si="1394"/>
        <v>0.35958167428165</v>
      </c>
      <c r="D2777" s="24">
        <f t="shared" si="1395"/>
        <v>1.0735844793908646E-4</v>
      </c>
      <c r="E2777" s="24">
        <f t="shared" si="1396"/>
        <v>8.7508723952060927E-2</v>
      </c>
      <c r="F2777" s="6">
        <f t="shared" si="1397"/>
        <v>0.49509819153807272</v>
      </c>
      <c r="G2777" s="94">
        <f t="shared" si="1403"/>
        <v>3.8062456407495361E-3</v>
      </c>
      <c r="H2777" s="6">
        <f t="shared" si="1390"/>
        <v>0.33511439228064499</v>
      </c>
      <c r="I2777" s="6">
        <f t="shared" si="1398"/>
        <v>6.0050139605035552E-2</v>
      </c>
      <c r="J2777" s="6">
        <f t="shared" si="1399"/>
        <v>0.98924426039496438</v>
      </c>
      <c r="K2777" s="6">
        <f t="shared" si="1400"/>
        <v>8.846017859848114E-2</v>
      </c>
      <c r="L2777" s="94">
        <f t="shared" si="1401"/>
        <v>2.8144185289020649E-4</v>
      </c>
      <c r="M2777" s="94">
        <f t="shared" si="1404"/>
        <v>1.1566648697419194E-4</v>
      </c>
      <c r="N2777" s="6">
        <f t="shared" si="1391"/>
        <v>1.3898791895253945E-4</v>
      </c>
      <c r="O2777" s="6">
        <f t="shared" si="1405"/>
        <v>0.33498010743062129</v>
      </c>
      <c r="P2777" s="6">
        <f t="shared" si="1402"/>
        <v>0.33511909534957385</v>
      </c>
    </row>
    <row r="2778" spans="1:16" x14ac:dyDescent="0.25">
      <c r="A2778" s="33">
        <f t="shared" si="1392"/>
        <v>0.33131049817435987</v>
      </c>
      <c r="B2778" s="24">
        <f t="shared" si="1393"/>
        <v>2.6895018256401504E-3</v>
      </c>
      <c r="C2778" s="24">
        <f t="shared" si="1394"/>
        <v>0.35942415500999925</v>
      </c>
      <c r="D2778" s="24">
        <f t="shared" si="1395"/>
        <v>1.0721802792911641E-4</v>
      </c>
      <c r="E2778" s="24">
        <f t="shared" si="1396"/>
        <v>8.7508864372070908E-2</v>
      </c>
      <c r="F2778" s="6">
        <f t="shared" si="1397"/>
        <v>0.49509739708492223</v>
      </c>
      <c r="G2778" s="94">
        <f t="shared" si="1403"/>
        <v>3.8062334254699557E-3</v>
      </c>
      <c r="H2778" s="6">
        <f t="shared" si="1390"/>
        <v>0.3351167315998298</v>
      </c>
      <c r="I2778" s="6">
        <f t="shared" si="1398"/>
        <v>6.0023833886669875E-2</v>
      </c>
      <c r="J2778" s="6">
        <f t="shared" si="1399"/>
        <v>0.98927056611333009</v>
      </c>
      <c r="K2778" s="6">
        <f t="shared" si="1400"/>
        <v>8.8457968294637368E-2</v>
      </c>
      <c r="L2778" s="94">
        <f t="shared" si="1401"/>
        <v>2.8145032386762286E-4</v>
      </c>
      <c r="M2778" s="94">
        <f t="shared" si="1404"/>
        <v>1.1566648697419194E-4</v>
      </c>
      <c r="N2778" s="6">
        <f t="shared" si="1391"/>
        <v>1.3899088379463515E-4</v>
      </c>
      <c r="O2778" s="6">
        <f t="shared" si="1405"/>
        <v>0.33498010743062129</v>
      </c>
      <c r="P2778" s="6">
        <f t="shared" si="1402"/>
        <v>0.33511909831441594</v>
      </c>
    </row>
    <row r="2779" spans="1:16" x14ac:dyDescent="0.25">
      <c r="A2779" s="33">
        <f t="shared" si="1392"/>
        <v>0.33131168153165291</v>
      </c>
      <c r="B2779" s="24">
        <f t="shared" si="1393"/>
        <v>2.6883184683471062E-3</v>
      </c>
      <c r="C2779" s="24">
        <f t="shared" si="1394"/>
        <v>0.35934486111371688</v>
      </c>
      <c r="D2779" s="24">
        <f t="shared" si="1395"/>
        <v>1.0714738771319947E-4</v>
      </c>
      <c r="E2779" s="24">
        <f t="shared" si="1396"/>
        <v>8.750893501228682E-2</v>
      </c>
      <c r="F2779" s="6">
        <f t="shared" si="1397"/>
        <v>0.49509699742531005</v>
      </c>
      <c r="G2779" s="94">
        <f t="shared" si="1403"/>
        <v>3.8062272804279106E-3</v>
      </c>
      <c r="H2779" s="6">
        <f t="shared" si="1390"/>
        <v>0.33511790881208081</v>
      </c>
      <c r="I2779" s="6">
        <f t="shared" si="1398"/>
        <v>6.0010591805990721E-2</v>
      </c>
      <c r="J2779" s="6">
        <f t="shared" si="1399"/>
        <v>0.98928380819400918</v>
      </c>
      <c r="K2779" s="6">
        <f t="shared" si="1400"/>
        <v>8.8456855643921931E-2</v>
      </c>
      <c r="L2779" s="94">
        <f t="shared" si="1401"/>
        <v>2.8145458857817084E-4</v>
      </c>
      <c r="M2779" s="94">
        <f t="shared" si="1404"/>
        <v>1.1566648697419194E-4</v>
      </c>
      <c r="N2779" s="6">
        <f t="shared" si="1391"/>
        <v>1.3899237644332695E-4</v>
      </c>
      <c r="O2779" s="6">
        <f t="shared" si="1405"/>
        <v>0.33498010743062129</v>
      </c>
      <c r="P2779" s="6">
        <f t="shared" si="1402"/>
        <v>0.33511909980706461</v>
      </c>
    </row>
    <row r="2780" spans="1:16" x14ac:dyDescent="0.25">
      <c r="A2780" s="33">
        <f t="shared" si="1392"/>
        <v>0.33131227702914479</v>
      </c>
      <c r="B2780" s="24">
        <f t="shared" si="1393"/>
        <v>2.687722970855233E-3</v>
      </c>
      <c r="C2780" s="24">
        <f t="shared" si="1394"/>
        <v>0.35930495172668619</v>
      </c>
      <c r="D2780" s="24">
        <f t="shared" si="1395"/>
        <v>1.0711184547218003E-4</v>
      </c>
      <c r="E2780" s="24">
        <f t="shared" si="1396"/>
        <v>8.7508970554527832E-2</v>
      </c>
      <c r="F2780" s="6">
        <f t="shared" si="1397"/>
        <v>0.49509679633899062</v>
      </c>
      <c r="G2780" s="94">
        <f t="shared" si="1403"/>
        <v>3.8062241885890055E-3</v>
      </c>
      <c r="H2780" s="6">
        <f t="shared" si="1390"/>
        <v>0.33511850121773379</v>
      </c>
      <c r="I2780" s="6">
        <f t="shared" si="1398"/>
        <v>6.00039269383566E-2</v>
      </c>
      <c r="J2780" s="6">
        <f t="shared" si="1399"/>
        <v>0.98929047306164342</v>
      </c>
      <c r="K2780" s="6">
        <f t="shared" si="1400"/>
        <v>8.8456295635503487E-2</v>
      </c>
      <c r="L2780" s="94">
        <f t="shared" si="1401"/>
        <v>2.8145673517264436E-4</v>
      </c>
      <c r="M2780" s="94">
        <f t="shared" si="1404"/>
        <v>1.1566648697419194E-4</v>
      </c>
      <c r="N2780" s="6">
        <f t="shared" si="1391"/>
        <v>1.3899312775139268E-4</v>
      </c>
      <c r="O2780" s="6">
        <f t="shared" si="1405"/>
        <v>0.33498010743062129</v>
      </c>
      <c r="P2780" s="6">
        <f t="shared" si="1402"/>
        <v>0.33511910055837268</v>
      </c>
    </row>
    <row r="2781" spans="1:16" x14ac:dyDescent="0.25">
      <c r="A2781" s="33">
        <f t="shared" si="1392"/>
        <v>0.33131257669946423</v>
      </c>
      <c r="B2781" s="24">
        <f t="shared" si="1393"/>
        <v>2.687423300535785E-3</v>
      </c>
      <c r="C2781" s="24">
        <f t="shared" si="1394"/>
        <v>0.35928486659339853</v>
      </c>
      <c r="D2781" s="24">
        <f t="shared" si="1395"/>
        <v>1.070939611397055E-4</v>
      </c>
      <c r="E2781" s="24">
        <f t="shared" si="1396"/>
        <v>8.7508988438860305E-2</v>
      </c>
      <c r="F2781" s="6">
        <f t="shared" si="1397"/>
        <v>0.49509669515537658</v>
      </c>
      <c r="G2781" s="94">
        <f t="shared" si="1403"/>
        <v>3.8062226328226065E-3</v>
      </c>
      <c r="H2781" s="6">
        <f t="shared" si="1390"/>
        <v>0.33511879933228683</v>
      </c>
      <c r="I2781" s="6">
        <f t="shared" si="1398"/>
        <v>6.0000572721097559E-2</v>
      </c>
      <c r="J2781" s="6">
        <f t="shared" si="1399"/>
        <v>0.98929382727890236</v>
      </c>
      <c r="K2781" s="6">
        <f t="shared" si="1400"/>
        <v>8.8456013800831804E-2</v>
      </c>
      <c r="L2781" s="94">
        <f t="shared" si="1401"/>
        <v>2.8145781551728612E-4</v>
      </c>
      <c r="M2781" s="94">
        <f t="shared" si="1404"/>
        <v>1.1566648697419194E-4</v>
      </c>
      <c r="N2781" s="6">
        <f t="shared" si="1391"/>
        <v>1.3899350587201731E-4</v>
      </c>
      <c r="O2781" s="6">
        <f t="shared" si="1405"/>
        <v>0.33498010743062129</v>
      </c>
      <c r="P2781" s="6">
        <f t="shared" si="1402"/>
        <v>0.33511910093649333</v>
      </c>
    </row>
    <row r="2782" spans="1:16" x14ac:dyDescent="0.25">
      <c r="A2782" s="33">
        <f t="shared" si="1392"/>
        <v>0.33131272750156748</v>
      </c>
      <c r="B2782" s="24">
        <f t="shared" si="1393"/>
        <v>2.6872724984325358E-3</v>
      </c>
      <c r="C2782" s="24">
        <f t="shared" si="1394"/>
        <v>0.35927475879811599</v>
      </c>
      <c r="D2782" s="24">
        <f t="shared" si="1395"/>
        <v>1.0708496164032517E-4</v>
      </c>
      <c r="E2782" s="24">
        <f t="shared" si="1396"/>
        <v>8.7508997438359687E-2</v>
      </c>
      <c r="F2782" s="6">
        <f t="shared" si="1397"/>
        <v>0.49509664423921329</v>
      </c>
      <c r="G2782" s="94">
        <f t="shared" si="1403"/>
        <v>3.806221849952331E-3</v>
      </c>
      <c r="H2782" s="6">
        <f t="shared" si="1390"/>
        <v>0.33511894935151981</v>
      </c>
      <c r="I2782" s="6">
        <f t="shared" si="1398"/>
        <v>5.9998884719285377E-2</v>
      </c>
      <c r="J2782" s="6">
        <f t="shared" si="1399"/>
        <v>0.98929551528071458</v>
      </c>
      <c r="K2782" s="6">
        <f t="shared" si="1400"/>
        <v>8.8455871968174074E-2</v>
      </c>
      <c r="L2782" s="94">
        <f t="shared" si="1401"/>
        <v>2.8145835920611516E-4</v>
      </c>
      <c r="M2782" s="94">
        <f t="shared" si="1404"/>
        <v>1.1566648697419194E-4</v>
      </c>
      <c r="N2782" s="6">
        <f t="shared" si="1391"/>
        <v>1.3899369616310748E-4</v>
      </c>
      <c r="O2782" s="6">
        <f t="shared" si="1405"/>
        <v>0.33498010743062129</v>
      </c>
      <c r="P2782" s="6">
        <f t="shared" si="1402"/>
        <v>0.33511910112678439</v>
      </c>
    </row>
    <row r="2783" spans="1:16" x14ac:dyDescent="0.25">
      <c r="A2783" s="33">
        <f t="shared" si="1392"/>
        <v>0.33131280338919977</v>
      </c>
      <c r="B2783" s="24">
        <f t="shared" si="1393"/>
        <v>2.6871966108002465E-3</v>
      </c>
      <c r="C2783" s="24">
        <f t="shared" si="1394"/>
        <v>0.35926967218008743</v>
      </c>
      <c r="D2783" s="24">
        <f t="shared" si="1395"/>
        <v>1.0708043294742735E-4</v>
      </c>
      <c r="E2783" s="24">
        <f t="shared" si="1396"/>
        <v>8.7509001967052594E-2</v>
      </c>
      <c r="F2783" s="6">
        <f t="shared" si="1397"/>
        <v>0.49509661861738458</v>
      </c>
      <c r="G2783" s="94">
        <f t="shared" si="1403"/>
        <v>3.8062214559995023E-3</v>
      </c>
      <c r="H2783" s="6">
        <f t="shared" si="1390"/>
        <v>0.33511902484519929</v>
      </c>
      <c r="I2783" s="6">
        <f t="shared" si="1398"/>
        <v>5.9998035254074607E-2</v>
      </c>
      <c r="J2783" s="6">
        <f t="shared" si="1399"/>
        <v>0.98929636474592531</v>
      </c>
      <c r="K2783" s="6">
        <f t="shared" si="1400"/>
        <v>8.8455800592704067E-2</v>
      </c>
      <c r="L2783" s="94">
        <f t="shared" si="1401"/>
        <v>2.8145863281254748E-4</v>
      </c>
      <c r="M2783" s="94">
        <f t="shared" si="1404"/>
        <v>1.1566648697419194E-4</v>
      </c>
      <c r="N2783" s="6">
        <f t="shared" si="1391"/>
        <v>1.3899379192535877E-4</v>
      </c>
      <c r="O2783" s="6">
        <f t="shared" si="1405"/>
        <v>0.33498010743062129</v>
      </c>
      <c r="P2783" s="6">
        <f t="shared" si="1402"/>
        <v>0.33511910122254662</v>
      </c>
    </row>
    <row r="2784" spans="1:16" x14ac:dyDescent="0.25">
      <c r="A2784" s="33">
        <f t="shared" si="1392"/>
        <v>0.33131284157787344</v>
      </c>
      <c r="B2784" s="24">
        <f t="shared" si="1393"/>
        <v>2.6871584221265787E-3</v>
      </c>
      <c r="C2784" s="24">
        <f t="shared" si="1394"/>
        <v>0.35926711243174703</v>
      </c>
      <c r="D2784" s="24">
        <f t="shared" si="1395"/>
        <v>1.0707815401277799E-4</v>
      </c>
      <c r="E2784" s="24">
        <f t="shared" si="1396"/>
        <v>8.7509004245987246E-2</v>
      </c>
      <c r="F2784" s="6">
        <f t="shared" si="1397"/>
        <v>0.49509660572393605</v>
      </c>
      <c r="G2784" s="94">
        <f t="shared" si="1403"/>
        <v>3.806221257754077E-3</v>
      </c>
      <c r="H2784" s="6">
        <f t="shared" si="1390"/>
        <v>0.33511906283562753</v>
      </c>
      <c r="I2784" s="6">
        <f t="shared" si="1398"/>
        <v>5.9997607776101754E-2</v>
      </c>
      <c r="J2784" s="6">
        <f t="shared" si="1399"/>
        <v>0.98929679222389821</v>
      </c>
      <c r="K2784" s="6">
        <f t="shared" si="1400"/>
        <v>8.8455764674290144E-2</v>
      </c>
      <c r="L2784" s="94">
        <f t="shared" si="1401"/>
        <v>2.814587705005374E-4</v>
      </c>
      <c r="M2784" s="94">
        <f t="shared" si="1404"/>
        <v>1.1566648697419194E-4</v>
      </c>
      <c r="N2784" s="6">
        <f t="shared" si="1391"/>
        <v>1.3899384011615526E-4</v>
      </c>
      <c r="O2784" s="6">
        <f t="shared" si="1405"/>
        <v>0.33498010743062129</v>
      </c>
      <c r="P2784" s="6">
        <f t="shared" si="1402"/>
        <v>0.33511910127073746</v>
      </c>
    </row>
    <row r="2785" spans="1:16" x14ac:dyDescent="0.25">
      <c r="A2785" s="33">
        <f t="shared" si="1392"/>
        <v>0.33131286079542843</v>
      </c>
      <c r="B2785" s="24">
        <f t="shared" si="1393"/>
        <v>2.6871392045715869E-3</v>
      </c>
      <c r="C2785" s="24">
        <f t="shared" si="1394"/>
        <v>0.35926582429156362</v>
      </c>
      <c r="D2785" s="24">
        <f t="shared" si="1395"/>
        <v>1.0707700719840208E-4</v>
      </c>
      <c r="E2785" s="24">
        <f t="shared" si="1396"/>
        <v>8.7509005392801612E-2</v>
      </c>
      <c r="F2785" s="6">
        <f t="shared" si="1397"/>
        <v>0.49509659923564497</v>
      </c>
      <c r="G2785" s="94">
        <f t="shared" si="1403"/>
        <v>3.8062211579922489E-3</v>
      </c>
      <c r="H2785" s="6">
        <f t="shared" si="1390"/>
        <v>0.33511908195342066</v>
      </c>
      <c r="I2785" s="6">
        <f t="shared" si="1398"/>
        <v>5.9997392656691129E-2</v>
      </c>
      <c r="J2785" s="6">
        <f t="shared" si="1399"/>
        <v>0.98929700734330883</v>
      </c>
      <c r="K2785" s="6">
        <f t="shared" si="1400"/>
        <v>8.8455746599093846E-2</v>
      </c>
      <c r="L2785" s="94">
        <f t="shared" si="1401"/>
        <v>2.8145883978928786E-4</v>
      </c>
      <c r="M2785" s="94">
        <f t="shared" si="1404"/>
        <v>1.1566648697419194E-4</v>
      </c>
      <c r="N2785" s="6">
        <f t="shared" si="1391"/>
        <v>1.3899386436721793E-4</v>
      </c>
      <c r="O2785" s="6">
        <f t="shared" si="1405"/>
        <v>0.33498010743062129</v>
      </c>
      <c r="P2785" s="6">
        <f t="shared" si="1402"/>
        <v>0.33511910129498851</v>
      </c>
    </row>
    <row r="2786" spans="1:16" x14ac:dyDescent="0.25">
      <c r="A2786" s="33">
        <f t="shared" si="1392"/>
        <v>0.33131287046621238</v>
      </c>
      <c r="B2786" s="24">
        <f t="shared" si="1393"/>
        <v>2.6871295337876355E-3</v>
      </c>
      <c r="C2786" s="24">
        <f t="shared" si="1394"/>
        <v>0.35926517606349195</v>
      </c>
      <c r="D2786" s="24">
        <f t="shared" si="1395"/>
        <v>1.0707643009249603E-4</v>
      </c>
      <c r="E2786" s="24">
        <f t="shared" si="1396"/>
        <v>8.7509005969907516E-2</v>
      </c>
      <c r="F2786" s="6">
        <f t="shared" si="1397"/>
        <v>0.49509659597057337</v>
      </c>
      <c r="G2786" s="94">
        <f t="shared" si="1403"/>
        <v>3.8062211077895831E-3</v>
      </c>
      <c r="H2786" s="6">
        <f t="shared" si="1390"/>
        <v>0.33511909157400199</v>
      </c>
      <c r="I2786" s="6">
        <f t="shared" si="1398"/>
        <v>5.9997284402603157E-2</v>
      </c>
      <c r="J2786" s="6">
        <f t="shared" si="1399"/>
        <v>0.98929711559739686</v>
      </c>
      <c r="K2786" s="6">
        <f t="shared" si="1400"/>
        <v>8.845573750315075E-2</v>
      </c>
      <c r="L2786" s="94">
        <f t="shared" si="1401"/>
        <v>2.8145887465735289E-4</v>
      </c>
      <c r="M2786" s="94">
        <f t="shared" si="1404"/>
        <v>1.1566648697419194E-4</v>
      </c>
      <c r="N2786" s="6">
        <f t="shared" si="1391"/>
        <v>1.3899387657104068E-4</v>
      </c>
      <c r="O2786" s="6">
        <f t="shared" si="1405"/>
        <v>0.33498010743062129</v>
      </c>
      <c r="P2786" s="6">
        <f t="shared" si="1402"/>
        <v>0.3351191013071923</v>
      </c>
    </row>
    <row r="2787" spans="1:16" x14ac:dyDescent="0.25">
      <c r="A2787" s="33">
        <f t="shared" si="1392"/>
        <v>0.33131287533280751</v>
      </c>
      <c r="B2787" s="24">
        <f t="shared" si="1393"/>
        <v>2.6871246671925086E-3</v>
      </c>
      <c r="C2787" s="24">
        <f t="shared" si="1394"/>
        <v>0.35926484985748619</v>
      </c>
      <c r="D2787" s="24">
        <f t="shared" si="1395"/>
        <v>1.0707613967787887E-4</v>
      </c>
      <c r="E2787" s="24">
        <f t="shared" si="1396"/>
        <v>8.7509006260322139E-2</v>
      </c>
      <c r="F2787" s="6">
        <f t="shared" si="1397"/>
        <v>0.49509659432750486</v>
      </c>
      <c r="G2787" s="94">
        <f t="shared" si="1403"/>
        <v>3.8062210825263029E-3</v>
      </c>
      <c r="H2787" s="6">
        <f t="shared" si="1390"/>
        <v>0.33511909641533383</v>
      </c>
      <c r="I2787" s="6">
        <f t="shared" si="1398"/>
        <v>5.9997229926200199E-2</v>
      </c>
      <c r="J2787" s="6">
        <f t="shared" si="1399"/>
        <v>0.9892971700737998</v>
      </c>
      <c r="K2787" s="6">
        <f t="shared" si="1400"/>
        <v>8.8455732925824621E-2</v>
      </c>
      <c r="L2787" s="94">
        <f t="shared" si="1401"/>
        <v>2.8145889220392001E-4</v>
      </c>
      <c r="M2787" s="94">
        <f t="shared" si="1404"/>
        <v>1.1566648697419194E-4</v>
      </c>
      <c r="N2787" s="6">
        <f t="shared" si="1391"/>
        <v>1.3899388271233917E-4</v>
      </c>
      <c r="O2787" s="6">
        <f t="shared" si="1405"/>
        <v>0.33498010743062129</v>
      </c>
      <c r="P2787" s="6">
        <f t="shared" si="1402"/>
        <v>0.33511910131333361</v>
      </c>
    </row>
    <row r="2788" spans="1:16" x14ac:dyDescent="0.25">
      <c r="A2788" s="33">
        <f t="shared" si="1392"/>
        <v>0.3313128777818074</v>
      </c>
      <c r="B2788" s="24">
        <f t="shared" si="1393"/>
        <v>2.6871222181926169E-3</v>
      </c>
      <c r="C2788" s="24">
        <f t="shared" si="1394"/>
        <v>0.35926468570185133</v>
      </c>
      <c r="D2788" s="24">
        <f t="shared" si="1395"/>
        <v>1.0707599353363077E-4</v>
      </c>
      <c r="E2788" s="24">
        <f t="shared" si="1396"/>
        <v>8.7509006406466389E-2</v>
      </c>
      <c r="F2788" s="6">
        <f t="shared" si="1397"/>
        <v>0.49509659350066976</v>
      </c>
      <c r="G2788" s="94">
        <f t="shared" si="1403"/>
        <v>3.8062210698131585E-3</v>
      </c>
      <c r="H2788" s="6">
        <f t="shared" si="1390"/>
        <v>0.33511909885162056</v>
      </c>
      <c r="I2788" s="6">
        <f t="shared" si="1398"/>
        <v>5.9997202512209177E-2</v>
      </c>
      <c r="J2788" s="6">
        <f t="shared" si="1399"/>
        <v>0.98929719748779077</v>
      </c>
      <c r="K2788" s="6">
        <f t="shared" si="1400"/>
        <v>8.8455730622391024E-2</v>
      </c>
      <c r="L2788" s="94">
        <f t="shared" si="1401"/>
        <v>2.8145890103382676E-4</v>
      </c>
      <c r="M2788" s="94">
        <f t="shared" si="1404"/>
        <v>1.1566648697419194E-4</v>
      </c>
      <c r="N2788" s="6">
        <f t="shared" si="1391"/>
        <v>1.3899388580280653E-4</v>
      </c>
      <c r="O2788" s="6">
        <f t="shared" si="1405"/>
        <v>0.33498010743062129</v>
      </c>
      <c r="P2788" s="6">
        <f t="shared" si="1402"/>
        <v>0.33511910131642408</v>
      </c>
    </row>
    <row r="2789" spans="1:16" x14ac:dyDescent="0.25">
      <c r="A2789" s="33">
        <f t="shared" si="1392"/>
        <v>0.33131287901420914</v>
      </c>
      <c r="B2789" s="24">
        <f t="shared" si="1393"/>
        <v>2.6871209857908807E-3</v>
      </c>
      <c r="C2789" s="24">
        <f t="shared" si="1394"/>
        <v>0.35926460309435138</v>
      </c>
      <c r="D2789" s="24">
        <f t="shared" si="1395"/>
        <v>1.0707591998999156E-4</v>
      </c>
      <c r="E2789" s="24">
        <f t="shared" si="1396"/>
        <v>8.7509006480010032E-2</v>
      </c>
      <c r="F2789" s="6">
        <f t="shared" si="1397"/>
        <v>0.49509659308458448</v>
      </c>
      <c r="G2789" s="94">
        <f t="shared" si="1403"/>
        <v>3.8062210634155682E-3</v>
      </c>
      <c r="H2789" s="6">
        <f t="shared" si="1390"/>
        <v>0.33511910007762469</v>
      </c>
      <c r="I2789" s="6">
        <f t="shared" si="1398"/>
        <v>5.9997188716756682E-2</v>
      </c>
      <c r="J2789" s="6">
        <f t="shared" si="1399"/>
        <v>0.98929721128324333</v>
      </c>
      <c r="K2789" s="6">
        <f t="shared" si="1400"/>
        <v>8.8455729463241692E-2</v>
      </c>
      <c r="L2789" s="94">
        <f t="shared" si="1401"/>
        <v>2.8145890547727199E-4</v>
      </c>
      <c r="M2789" s="94">
        <f t="shared" si="1404"/>
        <v>1.1566648697419194E-4</v>
      </c>
      <c r="N2789" s="6">
        <f t="shared" si="1391"/>
        <v>1.3899388735801236E-4</v>
      </c>
      <c r="O2789" s="6">
        <f t="shared" si="1405"/>
        <v>0.33498010743062129</v>
      </c>
      <c r="P2789" s="6">
        <f t="shared" si="1402"/>
        <v>0.33511910131797928</v>
      </c>
    </row>
    <row r="2791" spans="1:16" x14ac:dyDescent="0.25">
      <c r="A2791" s="11" t="s">
        <v>75</v>
      </c>
      <c r="B2791" s="11"/>
      <c r="C2791" s="11"/>
      <c r="D2791" s="11"/>
      <c r="E2791" s="11"/>
      <c r="F2791">
        <f>F2758+1</f>
        <v>85</v>
      </c>
      <c r="G2791" t="s">
        <v>76</v>
      </c>
      <c r="H2791">
        <f>D$18/100</f>
        <v>0.7</v>
      </c>
      <c r="K2791" t="s">
        <v>15</v>
      </c>
    </row>
    <row r="2792" spans="1:16" x14ac:dyDescent="0.25">
      <c r="A2792" s="4" t="s">
        <v>82</v>
      </c>
      <c r="B2792" s="4" t="s">
        <v>185</v>
      </c>
      <c r="C2792" s="4" t="s">
        <v>186</v>
      </c>
      <c r="D2792" s="4" t="s">
        <v>187</v>
      </c>
      <c r="E2792" s="4" t="s">
        <v>188</v>
      </c>
      <c r="F2792" s="4" t="s">
        <v>79</v>
      </c>
      <c r="G2792" s="4" t="s">
        <v>81</v>
      </c>
      <c r="H2792" s="4" t="s">
        <v>84</v>
      </c>
      <c r="I2792" s="4" t="s">
        <v>60</v>
      </c>
      <c r="J2792" s="4" t="s">
        <v>190</v>
      </c>
      <c r="K2792" s="4" t="s">
        <v>86</v>
      </c>
      <c r="L2792" s="4" t="s">
        <v>88</v>
      </c>
      <c r="M2792" s="4" t="s">
        <v>88</v>
      </c>
      <c r="N2792" s="4" t="s">
        <v>90</v>
      </c>
      <c r="O2792" s="4" t="s">
        <v>92</v>
      </c>
      <c r="P2792" s="4" t="s">
        <v>92</v>
      </c>
    </row>
    <row r="2793" spans="1:16" x14ac:dyDescent="0.25">
      <c r="A2793" s="4" t="s">
        <v>77</v>
      </c>
      <c r="B2793" s="4" t="s">
        <v>10</v>
      </c>
      <c r="C2793" s="4" t="s">
        <v>57</v>
      </c>
      <c r="D2793" s="4" t="s">
        <v>59</v>
      </c>
      <c r="E2793" s="4" t="s">
        <v>189</v>
      </c>
      <c r="F2793" s="4" t="s">
        <v>78</v>
      </c>
      <c r="G2793" s="4" t="s">
        <v>80</v>
      </c>
      <c r="H2793" s="4" t="s">
        <v>83</v>
      </c>
      <c r="I2793" s="4" t="s">
        <v>61</v>
      </c>
      <c r="J2793" s="4" t="s">
        <v>191</v>
      </c>
      <c r="K2793" s="4" t="s">
        <v>85</v>
      </c>
      <c r="L2793" s="4" t="s">
        <v>87</v>
      </c>
      <c r="M2793" s="4" t="s">
        <v>28</v>
      </c>
      <c r="N2793" s="4" t="s">
        <v>89</v>
      </c>
      <c r="O2793" s="4" t="s">
        <v>32</v>
      </c>
      <c r="P2793" s="4" t="s">
        <v>91</v>
      </c>
    </row>
    <row r="2794" spans="1:16" x14ac:dyDescent="0.25">
      <c r="A2794" s="4" t="s">
        <v>0</v>
      </c>
      <c r="B2794" s="4" t="s">
        <v>0</v>
      </c>
      <c r="C2794" s="4" t="s">
        <v>97</v>
      </c>
      <c r="D2794" s="4" t="s">
        <v>17</v>
      </c>
      <c r="E2794" s="4" t="s">
        <v>17</v>
      </c>
      <c r="F2794" s="4" t="s">
        <v>22</v>
      </c>
      <c r="G2794" s="4" t="s">
        <v>0</v>
      </c>
      <c r="H2794" s="4" t="s">
        <v>0</v>
      </c>
      <c r="I2794" s="4" t="s">
        <v>0</v>
      </c>
      <c r="J2794" s="4" t="s">
        <v>0</v>
      </c>
      <c r="K2794" s="4" t="s">
        <v>0</v>
      </c>
      <c r="L2794" s="4" t="s">
        <v>20</v>
      </c>
      <c r="M2794" s="4" t="s">
        <v>20</v>
      </c>
      <c r="N2794" s="4" t="s">
        <v>0</v>
      </c>
      <c r="O2794" s="4" t="s">
        <v>0</v>
      </c>
      <c r="P2794" s="4" t="s">
        <v>0</v>
      </c>
    </row>
    <row r="2795" spans="1:16" x14ac:dyDescent="0.25">
      <c r="A2795" s="24">
        <v>0.2</v>
      </c>
      <c r="B2795" s="24">
        <f>IF(A2795&lt;0.167,A2795,2*0.167-A2795)</f>
        <v>0.13400000000000001</v>
      </c>
      <c r="C2795" s="24">
        <f>2*ACOS((0.167-B2795)/0.167)</f>
        <v>2.7437647987045688</v>
      </c>
      <c r="D2795" s="24">
        <f>0.167^2*(C2795-SIN(C2795))/2</f>
        <v>3.2858095406100046E-2</v>
      </c>
      <c r="E2795" s="24">
        <f>IF(A2795&lt;0.167,D2795,3.1416*(0.167)^2-D2795)</f>
        <v>5.4757986993899971E-2</v>
      </c>
      <c r="F2795" s="6">
        <f>$D$19/E2795</f>
        <v>0.7912162837048089</v>
      </c>
      <c r="G2795" s="94">
        <f>F2795^2/(2*32.2)</f>
        <v>9.7208572608641092E-3</v>
      </c>
      <c r="H2795" s="6">
        <f t="shared" ref="H2795:H2822" si="1406">A2795+G2795</f>
        <v>0.20972085726086412</v>
      </c>
      <c r="I2795" s="6">
        <f>0.167*C2795</f>
        <v>0.45820872138366303</v>
      </c>
      <c r="J2795" s="6">
        <f>IF(A2795&lt;0.167,I2795,(2*3.1416*0.167-I2795))</f>
        <v>0.59108567861633698</v>
      </c>
      <c r="K2795" s="6">
        <f>E2795/J2795</f>
        <v>9.2639678095537803E-2</v>
      </c>
      <c r="L2795" s="94">
        <f>($D$21^2)*(F2795^2)/(($D$20^2)*(K2795^1.333))</f>
        <v>6.7588190163551704E-4</v>
      </c>
      <c r="M2795" s="94">
        <f>D2778</f>
        <v>1.0721802792911641E-4</v>
      </c>
      <c r="N2795" s="6">
        <f t="shared" ref="N2795:N2822" si="1407">((M2795+L2795)/2)*D$30</f>
        <v>2.7408497534762169E-4</v>
      </c>
      <c r="O2795" s="6">
        <f>H2789</f>
        <v>0.33511910007762469</v>
      </c>
      <c r="P2795" s="6">
        <f>N2795+O2795</f>
        <v>0.33539318505297233</v>
      </c>
    </row>
    <row r="2796" spans="1:16" x14ac:dyDescent="0.25">
      <c r="A2796" s="33">
        <f t="shared" ref="A2796:A2822" si="1408">A2795+(P2795-H2795)/2</f>
        <v>0.26283616389605413</v>
      </c>
      <c r="B2796" s="24">
        <f t="shared" ref="B2796:B2822" si="1409">IF(A2796&lt;0.167,A2796,2*0.167-A2796)</f>
        <v>7.1163836103945888E-2</v>
      </c>
      <c r="C2796" s="24">
        <f t="shared" ref="C2796:C2822" si="1410">2*ACOS((0.167-B2796)/0.167)</f>
        <v>1.9191471812496141</v>
      </c>
      <c r="D2796" s="24">
        <f t="shared" ref="D2796:D2822" si="1411">0.167^2*(C2796-SIN(C2796))/2</f>
        <v>1.3654597437991347E-2</v>
      </c>
      <c r="E2796" s="24">
        <f t="shared" ref="E2796:E2822" si="1412">IF(A2796&lt;0.167,D2796,3.1416*(0.167)^2-D2796)</f>
        <v>7.3961484962008675E-2</v>
      </c>
      <c r="F2796" s="6">
        <f t="shared" ref="F2796:F2822" si="1413">$D$19/E2796</f>
        <v>0.58578341138938028</v>
      </c>
      <c r="G2796" s="94">
        <f>F2796^2/2/32.2</f>
        <v>5.3282951096114894E-3</v>
      </c>
      <c r="H2796" s="6">
        <f t="shared" si="1406"/>
        <v>0.2681644590056656</v>
      </c>
      <c r="I2796" s="6">
        <f t="shared" ref="I2796:I2822" si="1414">0.167*C2796</f>
        <v>0.32049757926868561</v>
      </c>
      <c r="J2796" s="6">
        <f t="shared" ref="J2796:J2822" si="1415">IF(A2796&lt;0.167,I2796,(2*3.1416*0.167-I2796))</f>
        <v>0.72879682073131435</v>
      </c>
      <c r="K2796" s="6">
        <f t="shared" ref="K2796:K2822" si="1416">E2796/J2796</f>
        <v>0.10148436828770974</v>
      </c>
      <c r="L2796" s="94">
        <f t="shared" ref="L2796:L2822" si="1417">($D$21^2)*(F2796^2)/(($D$20^2)*(K2796^1.333))</f>
        <v>3.2806877863811085E-4</v>
      </c>
      <c r="M2796" s="94">
        <f>M2795</f>
        <v>1.0721802792911641E-4</v>
      </c>
      <c r="N2796" s="6">
        <f t="shared" si="1407"/>
        <v>1.5235038229852952E-4</v>
      </c>
      <c r="O2796" s="6">
        <f>O2795</f>
        <v>0.33511910007762469</v>
      </c>
      <c r="P2796" s="6">
        <f t="shared" ref="P2796:P2822" si="1418">N2796+O2796</f>
        <v>0.33527145045992324</v>
      </c>
    </row>
    <row r="2797" spans="1:16" x14ac:dyDescent="0.25">
      <c r="A2797" s="33">
        <f t="shared" si="1408"/>
        <v>0.29638965962318298</v>
      </c>
      <c r="B2797" s="24">
        <f t="shared" si="1409"/>
        <v>3.7610340376817042E-2</v>
      </c>
      <c r="C2797" s="24">
        <f t="shared" si="1410"/>
        <v>1.3688320476807934</v>
      </c>
      <c r="D2797" s="24">
        <f t="shared" si="1411"/>
        <v>5.4266081859113266E-3</v>
      </c>
      <c r="E2797" s="24">
        <f t="shared" si="1412"/>
        <v>8.218947421408869E-2</v>
      </c>
      <c r="F2797" s="6">
        <f t="shared" si="1413"/>
        <v>0.52714062702986697</v>
      </c>
      <c r="G2797" s="94">
        <f t="shared" ref="G2797:G2822" si="1419">F2797^2/2/32.2</f>
        <v>4.3148639854882192E-3</v>
      </c>
      <c r="H2797" s="6">
        <f t="shared" si="1406"/>
        <v>0.30070452360867117</v>
      </c>
      <c r="I2797" s="6">
        <f t="shared" si="1414"/>
        <v>0.2285949519626925</v>
      </c>
      <c r="J2797" s="6">
        <f t="shared" si="1415"/>
        <v>0.82069944803730743</v>
      </c>
      <c r="K2797" s="6">
        <f t="shared" si="1416"/>
        <v>0.1001456433419613</v>
      </c>
      <c r="L2797" s="94">
        <f t="shared" si="1417"/>
        <v>2.7041530932464628E-4</v>
      </c>
      <c r="M2797" s="94">
        <f t="shared" ref="M2797:M2822" si="1420">M2796</f>
        <v>1.0721802792911641E-4</v>
      </c>
      <c r="N2797" s="6">
        <f t="shared" si="1407"/>
        <v>1.3217166803881694E-4</v>
      </c>
      <c r="O2797" s="6">
        <f t="shared" ref="O2797:O2822" si="1421">O2796</f>
        <v>0.33511910007762469</v>
      </c>
      <c r="P2797" s="6">
        <f t="shared" si="1418"/>
        <v>0.33525127174566349</v>
      </c>
    </row>
    <row r="2798" spans="1:16" x14ac:dyDescent="0.25">
      <c r="A2798" s="33">
        <f t="shared" si="1408"/>
        <v>0.31366303369167914</v>
      </c>
      <c r="B2798" s="24">
        <f t="shared" si="1409"/>
        <v>2.0336966308320881E-2</v>
      </c>
      <c r="C2798" s="24">
        <f t="shared" si="1410"/>
        <v>0.99733022639375024</v>
      </c>
      <c r="D2798" s="24">
        <f t="shared" si="1411"/>
        <v>2.1935357179432703E-3</v>
      </c>
      <c r="E2798" s="24">
        <f t="shared" si="1412"/>
        <v>8.5422546682056746E-2</v>
      </c>
      <c r="F2798" s="6">
        <f t="shared" si="1413"/>
        <v>0.50718940906464949</v>
      </c>
      <c r="G2798" s="94">
        <f t="shared" si="1419"/>
        <v>3.9944269668842911E-3</v>
      </c>
      <c r="H2798" s="6">
        <f t="shared" si="1406"/>
        <v>0.31765746065856343</v>
      </c>
      <c r="I2798" s="6">
        <f t="shared" si="1414"/>
        <v>0.16655414780775629</v>
      </c>
      <c r="J2798" s="6">
        <f t="shared" si="1415"/>
        <v>0.88274025219224361</v>
      </c>
      <c r="K2798" s="6">
        <f t="shared" si="1416"/>
        <v>9.6769742254206606E-2</v>
      </c>
      <c r="L2798" s="94">
        <f t="shared" si="1417"/>
        <v>2.6204164741148799E-4</v>
      </c>
      <c r="M2798" s="94">
        <f t="shared" si="1420"/>
        <v>1.0721802792911641E-4</v>
      </c>
      <c r="N2798" s="6">
        <f t="shared" si="1407"/>
        <v>1.2924088636921154E-4</v>
      </c>
      <c r="O2798" s="6">
        <f t="shared" si="1421"/>
        <v>0.33511910007762469</v>
      </c>
      <c r="P2798" s="6">
        <f t="shared" si="1418"/>
        <v>0.33524834096399392</v>
      </c>
    </row>
    <row r="2799" spans="1:16" x14ac:dyDescent="0.25">
      <c r="A2799" s="33">
        <f t="shared" si="1408"/>
        <v>0.32245847384439441</v>
      </c>
      <c r="B2799" s="24">
        <f t="shared" si="1409"/>
        <v>1.1541526155605608E-2</v>
      </c>
      <c r="C2799" s="24">
        <f t="shared" si="1410"/>
        <v>0.74791439982571184</v>
      </c>
      <c r="D2799" s="24">
        <f t="shared" si="1411"/>
        <v>9.4548076859103951E-4</v>
      </c>
      <c r="E2799" s="24">
        <f t="shared" si="1412"/>
        <v>8.6670601631408981E-2</v>
      </c>
      <c r="F2799" s="6">
        <f t="shared" si="1413"/>
        <v>0.49988589160512864</v>
      </c>
      <c r="G2799" s="94">
        <f t="shared" si="1419"/>
        <v>3.880215910339354E-3</v>
      </c>
      <c r="H2799" s="6">
        <f t="shared" si="1406"/>
        <v>0.32633868975473379</v>
      </c>
      <c r="I2799" s="6">
        <f t="shared" si="1414"/>
        <v>0.12490170477089388</v>
      </c>
      <c r="J2799" s="6">
        <f t="shared" si="1415"/>
        <v>0.92439269522910605</v>
      </c>
      <c r="K2799" s="6">
        <f t="shared" si="1416"/>
        <v>9.3759505109382232E-2</v>
      </c>
      <c r="L2799" s="94">
        <f t="shared" si="1417"/>
        <v>2.6550101805158412E-4</v>
      </c>
      <c r="M2799" s="94">
        <f t="shared" si="1420"/>
        <v>1.0721802792911641E-4</v>
      </c>
      <c r="N2799" s="6">
        <f t="shared" si="1407"/>
        <v>1.3045166609324516E-4</v>
      </c>
      <c r="O2799" s="6">
        <f t="shared" si="1421"/>
        <v>0.33511910007762469</v>
      </c>
      <c r="P2799" s="6">
        <f t="shared" si="1418"/>
        <v>0.33524955174371796</v>
      </c>
    </row>
    <row r="2800" spans="1:16" x14ac:dyDescent="0.25">
      <c r="A2800" s="33">
        <f t="shared" si="1408"/>
        <v>0.32691390483888649</v>
      </c>
      <c r="B2800" s="24">
        <f t="shared" si="1409"/>
        <v>7.0860951611135259E-3</v>
      </c>
      <c r="C2800" s="24">
        <f t="shared" si="1410"/>
        <v>0.58470659256073709</v>
      </c>
      <c r="D2800" s="24">
        <f t="shared" si="1411"/>
        <v>4.5670819078824019E-4</v>
      </c>
      <c r="E2800" s="24">
        <f t="shared" si="1412"/>
        <v>8.7159374209211771E-2</v>
      </c>
      <c r="F2800" s="6">
        <f t="shared" si="1413"/>
        <v>0.49708263013080217</v>
      </c>
      <c r="G2800" s="94">
        <f t="shared" si="1419"/>
        <v>3.8368189623875135E-3</v>
      </c>
      <c r="H2800" s="6">
        <f t="shared" si="1406"/>
        <v>0.33075072380127402</v>
      </c>
      <c r="I2800" s="6">
        <f t="shared" si="1414"/>
        <v>9.76460009576431E-2</v>
      </c>
      <c r="J2800" s="6">
        <f t="shared" si="1415"/>
        <v>0.95164839904235687</v>
      </c>
      <c r="K2800" s="6">
        <f t="shared" si="1416"/>
        <v>9.1587790508469505E-2</v>
      </c>
      <c r="L2800" s="94">
        <f t="shared" si="1417"/>
        <v>2.7086226938559458E-4</v>
      </c>
      <c r="M2800" s="94">
        <f t="shared" si="1420"/>
        <v>1.0721802792911641E-4</v>
      </c>
      <c r="N2800" s="6">
        <f t="shared" si="1407"/>
        <v>1.3232810406014884E-4</v>
      </c>
      <c r="O2800" s="6">
        <f t="shared" si="1421"/>
        <v>0.33511910007762469</v>
      </c>
      <c r="P2800" s="6">
        <f t="shared" si="1418"/>
        <v>0.33525142818168485</v>
      </c>
    </row>
    <row r="2801" spans="1:16" x14ac:dyDescent="0.25">
      <c r="A2801" s="33">
        <f t="shared" si="1408"/>
        <v>0.32916425702909191</v>
      </c>
      <c r="B2801" s="24">
        <f t="shared" si="1409"/>
        <v>4.8357429709081079E-3</v>
      </c>
      <c r="C2801" s="24">
        <f t="shared" si="1410"/>
        <v>0.48247180964718694</v>
      </c>
      <c r="D2801" s="24">
        <f t="shared" si="1411"/>
        <v>2.5799506518841859E-4</v>
      </c>
      <c r="E2801" s="24">
        <f t="shared" si="1412"/>
        <v>8.7358087334811596E-2</v>
      </c>
      <c r="F2801" s="6">
        <f t="shared" si="1413"/>
        <v>0.49595191806820749</v>
      </c>
      <c r="G2801" s="94">
        <f t="shared" si="1419"/>
        <v>3.819383618564192E-3</v>
      </c>
      <c r="H2801" s="6">
        <f t="shared" si="1406"/>
        <v>0.33298364064765612</v>
      </c>
      <c r="I2801" s="6">
        <f t="shared" si="1414"/>
        <v>8.0572792211080227E-2</v>
      </c>
      <c r="J2801" s="6">
        <f t="shared" si="1415"/>
        <v>0.96872160778891969</v>
      </c>
      <c r="K2801" s="6">
        <f t="shared" si="1416"/>
        <v>9.0178733118386839E-2</v>
      </c>
      <c r="L2801" s="94">
        <f t="shared" si="1417"/>
        <v>2.7526194735947153E-4</v>
      </c>
      <c r="M2801" s="94">
        <f t="shared" si="1420"/>
        <v>1.0721802792911641E-4</v>
      </c>
      <c r="N2801" s="6">
        <f t="shared" si="1407"/>
        <v>1.3386799135100576E-4</v>
      </c>
      <c r="O2801" s="6">
        <f t="shared" si="1421"/>
        <v>0.33511910007762469</v>
      </c>
      <c r="P2801" s="6">
        <f t="shared" si="1418"/>
        <v>0.3352529680689757</v>
      </c>
    </row>
    <row r="2802" spans="1:16" x14ac:dyDescent="0.25">
      <c r="A2802" s="33">
        <f t="shared" si="1408"/>
        <v>0.3302989207397517</v>
      </c>
      <c r="B2802" s="24">
        <f t="shared" si="1409"/>
        <v>3.7010792602483189E-3</v>
      </c>
      <c r="C2802" s="24">
        <f t="shared" si="1410"/>
        <v>0.42184830142242324</v>
      </c>
      <c r="D2802" s="24">
        <f t="shared" si="1411"/>
        <v>1.7292410233586987E-4</v>
      </c>
      <c r="E2802" s="24">
        <f t="shared" si="1412"/>
        <v>8.744315829766415E-2</v>
      </c>
      <c r="F2802" s="6">
        <f t="shared" si="1413"/>
        <v>0.49546942054615994</v>
      </c>
      <c r="G2802" s="94">
        <f t="shared" si="1419"/>
        <v>3.8119556940426624E-3</v>
      </c>
      <c r="H2802" s="6">
        <f t="shared" si="1406"/>
        <v>0.33411087643379433</v>
      </c>
      <c r="I2802" s="6">
        <f t="shared" si="1414"/>
        <v>7.044866633754468E-2</v>
      </c>
      <c r="J2802" s="6">
        <f t="shared" si="1415"/>
        <v>0.97884573366245531</v>
      </c>
      <c r="K2802" s="6">
        <f t="shared" si="1416"/>
        <v>8.9332930910866096E-2</v>
      </c>
      <c r="L2802" s="94">
        <f t="shared" si="1417"/>
        <v>2.7819934692799986E-4</v>
      </c>
      <c r="M2802" s="94">
        <f t="shared" si="1420"/>
        <v>1.0721802792911641E-4</v>
      </c>
      <c r="N2802" s="6">
        <f t="shared" si="1407"/>
        <v>1.3489608119999068E-4</v>
      </c>
      <c r="O2802" s="6">
        <f t="shared" si="1421"/>
        <v>0.33511910007762469</v>
      </c>
      <c r="P2802" s="6">
        <f t="shared" si="1418"/>
        <v>0.33525399615882467</v>
      </c>
    </row>
    <row r="2803" spans="1:16" x14ac:dyDescent="0.25">
      <c r="A2803" s="33">
        <f t="shared" si="1408"/>
        <v>0.33087048060226687</v>
      </c>
      <c r="B2803" s="24">
        <f t="shared" si="1409"/>
        <v>3.1295193977331492E-3</v>
      </c>
      <c r="C2803" s="24">
        <f t="shared" si="1410"/>
        <v>0.38779850818551731</v>
      </c>
      <c r="D2803" s="24">
        <f t="shared" si="1411"/>
        <v>1.3452527506069856E-4</v>
      </c>
      <c r="E2803" s="24">
        <f t="shared" si="1412"/>
        <v>8.7481557124939324E-2</v>
      </c>
      <c r="F2803" s="6">
        <f t="shared" si="1413"/>
        <v>0.49525194105305365</v>
      </c>
      <c r="G2803" s="94">
        <f t="shared" si="1419"/>
        <v>3.8086100173418836E-3</v>
      </c>
      <c r="H2803" s="6">
        <f t="shared" si="1406"/>
        <v>0.33467909061960877</v>
      </c>
      <c r="I2803" s="6">
        <f t="shared" si="1414"/>
        <v>6.47623508669814E-2</v>
      </c>
      <c r="J2803" s="6">
        <f t="shared" si="1415"/>
        <v>0.98453204913301851</v>
      </c>
      <c r="K2803" s="6">
        <f t="shared" si="1416"/>
        <v>8.8855977011592271E-2</v>
      </c>
      <c r="L2803" s="94">
        <f t="shared" si="1417"/>
        <v>2.7994576861996659E-4</v>
      </c>
      <c r="M2803" s="94">
        <f t="shared" si="1420"/>
        <v>1.0721802792911641E-4</v>
      </c>
      <c r="N2803" s="6">
        <f t="shared" si="1407"/>
        <v>1.3550732879217905E-4</v>
      </c>
      <c r="O2803" s="6">
        <f t="shared" si="1421"/>
        <v>0.33511910007762469</v>
      </c>
      <c r="P2803" s="6">
        <f t="shared" si="1418"/>
        <v>0.33525460740641688</v>
      </c>
    </row>
    <row r="2804" spans="1:16" x14ac:dyDescent="0.25">
      <c r="A2804" s="33">
        <f t="shared" si="1408"/>
        <v>0.33115823899567093</v>
      </c>
      <c r="B2804" s="24">
        <f t="shared" si="1409"/>
        <v>2.8417610043290908E-3</v>
      </c>
      <c r="C2804" s="24">
        <f t="shared" si="1410"/>
        <v>0.36948627641519982</v>
      </c>
      <c r="D2804" s="24">
        <f t="shared" si="1411"/>
        <v>1.1643449298398362E-4</v>
      </c>
      <c r="E2804" s="24">
        <f t="shared" si="1412"/>
        <v>8.7499647907016032E-2</v>
      </c>
      <c r="F2804" s="6">
        <f t="shared" si="1413"/>
        <v>0.49514954641315545</v>
      </c>
      <c r="G2804" s="94">
        <f t="shared" si="1419"/>
        <v>3.8070352998936887E-3</v>
      </c>
      <c r="H2804" s="6">
        <f t="shared" si="1406"/>
        <v>0.33496527429556461</v>
      </c>
      <c r="I2804" s="6">
        <f t="shared" si="1414"/>
        <v>6.1704208161338377E-2</v>
      </c>
      <c r="J2804" s="6">
        <f t="shared" si="1415"/>
        <v>0.98759019183866159</v>
      </c>
      <c r="K2804" s="6">
        <f t="shared" si="1416"/>
        <v>8.8599146316056643E-2</v>
      </c>
      <c r="L2804" s="94">
        <f t="shared" si="1417"/>
        <v>2.8091183223974907E-4</v>
      </c>
      <c r="M2804" s="94">
        <f t="shared" si="1420"/>
        <v>1.0721802792911641E-4</v>
      </c>
      <c r="N2804" s="6">
        <f t="shared" si="1407"/>
        <v>1.3584545105910291E-4</v>
      </c>
      <c r="O2804" s="6">
        <f t="shared" si="1421"/>
        <v>0.33511910007762469</v>
      </c>
      <c r="P2804" s="6">
        <f t="shared" si="1418"/>
        <v>0.33525494552868379</v>
      </c>
    </row>
    <row r="2805" spans="1:16" x14ac:dyDescent="0.25">
      <c r="A2805" s="33">
        <f t="shared" si="1408"/>
        <v>0.33130307461223052</v>
      </c>
      <c r="B2805" s="24">
        <f t="shared" si="1409"/>
        <v>2.6969253877694999E-3</v>
      </c>
      <c r="C2805" s="24">
        <f t="shared" si="1410"/>
        <v>0.35992119562716951</v>
      </c>
      <c r="D2805" s="24">
        <f t="shared" si="1411"/>
        <v>1.0766152716331246E-4</v>
      </c>
      <c r="E2805" s="24">
        <f t="shared" si="1412"/>
        <v>8.7508420872836709E-2</v>
      </c>
      <c r="F2805" s="6">
        <f t="shared" si="1413"/>
        <v>0.4950999062756295</v>
      </c>
      <c r="G2805" s="94">
        <f t="shared" si="1419"/>
        <v>3.8062720061201412E-3</v>
      </c>
      <c r="H2805" s="6">
        <f t="shared" si="1406"/>
        <v>0.33510934661835068</v>
      </c>
      <c r="I2805" s="6">
        <f t="shared" si="1414"/>
        <v>6.0106839669737309E-2</v>
      </c>
      <c r="J2805" s="6">
        <f t="shared" si="1415"/>
        <v>0.98918756033026267</v>
      </c>
      <c r="K2805" s="6">
        <f t="shared" si="1416"/>
        <v>8.8464942728980575E-2</v>
      </c>
      <c r="L2805" s="94">
        <f t="shared" si="1417"/>
        <v>2.8142359872556055E-4</v>
      </c>
      <c r="M2805" s="94">
        <f t="shared" si="1420"/>
        <v>1.0721802792911641E-4</v>
      </c>
      <c r="N2805" s="6">
        <f t="shared" si="1407"/>
        <v>1.3602456932913692E-4</v>
      </c>
      <c r="O2805" s="6">
        <f t="shared" si="1421"/>
        <v>0.33511910007762469</v>
      </c>
      <c r="P2805" s="6">
        <f t="shared" si="1418"/>
        <v>0.33525512464695384</v>
      </c>
    </row>
    <row r="2806" spans="1:16" x14ac:dyDescent="0.25">
      <c r="A2806" s="33">
        <f t="shared" si="1408"/>
        <v>0.3313759636265321</v>
      </c>
      <c r="B2806" s="24">
        <f t="shared" si="1409"/>
        <v>2.6240363734679195E-3</v>
      </c>
      <c r="C2806" s="24">
        <f t="shared" si="1410"/>
        <v>0.35501115012775708</v>
      </c>
      <c r="D2806" s="24">
        <f t="shared" si="1411"/>
        <v>1.0333334717917691E-4</v>
      </c>
      <c r="E2806" s="24">
        <f t="shared" si="1412"/>
        <v>8.7512749052820846E-2</v>
      </c>
      <c r="F2806" s="6">
        <f t="shared" si="1413"/>
        <v>0.49507541976906122</v>
      </c>
      <c r="G2806" s="94">
        <f t="shared" si="1419"/>
        <v>3.8058955164520522E-3</v>
      </c>
      <c r="H2806" s="6">
        <f t="shared" si="1406"/>
        <v>0.33518185914298415</v>
      </c>
      <c r="I2806" s="6">
        <f t="shared" si="1414"/>
        <v>5.9286862071335433E-2</v>
      </c>
      <c r="J2806" s="6">
        <f t="shared" si="1415"/>
        <v>0.99000753792866458</v>
      </c>
      <c r="K2806" s="6">
        <f t="shared" si="1416"/>
        <v>8.8396043161366927E-2</v>
      </c>
      <c r="L2806" s="94">
        <f t="shared" si="1417"/>
        <v>2.8168816925225077E-4</v>
      </c>
      <c r="M2806" s="94">
        <f t="shared" si="1420"/>
        <v>1.0721802792911641E-4</v>
      </c>
      <c r="N2806" s="6">
        <f t="shared" si="1407"/>
        <v>1.361171690134785E-4</v>
      </c>
      <c r="O2806" s="6">
        <f t="shared" si="1421"/>
        <v>0.33511910007762469</v>
      </c>
      <c r="P2806" s="6">
        <f t="shared" si="1418"/>
        <v>0.33525521724663815</v>
      </c>
    </row>
    <row r="2807" spans="1:16" x14ac:dyDescent="0.25">
      <c r="A2807" s="33">
        <f t="shared" si="1408"/>
        <v>0.33141264267835913</v>
      </c>
      <c r="B2807" s="24">
        <f t="shared" si="1409"/>
        <v>2.5873573216408929E-3</v>
      </c>
      <c r="C2807" s="24">
        <f t="shared" si="1410"/>
        <v>0.35251473785823517</v>
      </c>
      <c r="D2807" s="24">
        <f t="shared" si="1411"/>
        <v>1.011776803028173E-4</v>
      </c>
      <c r="E2807" s="24">
        <f t="shared" si="1412"/>
        <v>8.7514904719697195E-2</v>
      </c>
      <c r="F2807" s="6">
        <f t="shared" si="1413"/>
        <v>0.49506322507277367</v>
      </c>
      <c r="G2807" s="94">
        <f t="shared" si="1419"/>
        <v>3.8057080251468283E-3</v>
      </c>
      <c r="H2807" s="6">
        <f t="shared" si="1406"/>
        <v>0.33521835070350597</v>
      </c>
      <c r="I2807" s="6">
        <f t="shared" si="1414"/>
        <v>5.8869961222325275E-2</v>
      </c>
      <c r="J2807" s="6">
        <f t="shared" si="1415"/>
        <v>0.99042443877767472</v>
      </c>
      <c r="K2807" s="6">
        <f t="shared" si="1416"/>
        <v>8.8361010990099451E-2</v>
      </c>
      <c r="L2807" s="94">
        <f t="shared" si="1417"/>
        <v>2.8182316412720722E-4</v>
      </c>
      <c r="M2807" s="94">
        <f t="shared" si="1420"/>
        <v>1.0721802792911641E-4</v>
      </c>
      <c r="N2807" s="6">
        <f t="shared" si="1407"/>
        <v>1.3616441721971327E-4</v>
      </c>
      <c r="O2807" s="6">
        <f t="shared" si="1421"/>
        <v>0.33511910007762469</v>
      </c>
      <c r="P2807" s="6">
        <f t="shared" si="1418"/>
        <v>0.33525526449484438</v>
      </c>
    </row>
    <row r="2808" spans="1:16" x14ac:dyDescent="0.25">
      <c r="A2808" s="33">
        <f t="shared" si="1408"/>
        <v>0.33143109957402833</v>
      </c>
      <c r="B2808" s="24">
        <f t="shared" si="1409"/>
        <v>2.5689004259716874E-3</v>
      </c>
      <c r="C2808" s="24">
        <f t="shared" si="1410"/>
        <v>0.35125190332030787</v>
      </c>
      <c r="D2808" s="24">
        <f t="shared" si="1411"/>
        <v>1.0009865578895626E-4</v>
      </c>
      <c r="E2808" s="24">
        <f t="shared" si="1412"/>
        <v>8.7515983744211059E-2</v>
      </c>
      <c r="F2808" s="6">
        <f t="shared" si="1413"/>
        <v>0.49505712121227968</v>
      </c>
      <c r="G2808" s="94">
        <f t="shared" si="1419"/>
        <v>3.8056141811023255E-3</v>
      </c>
      <c r="H2808" s="6">
        <f t="shared" si="1406"/>
        <v>0.33523671375513064</v>
      </c>
      <c r="I2808" s="6">
        <f t="shared" si="1414"/>
        <v>5.8659067854491417E-2</v>
      </c>
      <c r="J2808" s="6">
        <f t="shared" si="1415"/>
        <v>0.99063533214550858</v>
      </c>
      <c r="K2808" s="6">
        <f t="shared" si="1416"/>
        <v>8.8343289305732486E-2</v>
      </c>
      <c r="L2808" s="94">
        <f t="shared" si="1417"/>
        <v>2.8189157492075899E-4</v>
      </c>
      <c r="M2808" s="94">
        <f t="shared" si="1420"/>
        <v>1.0721802792911641E-4</v>
      </c>
      <c r="N2808" s="6">
        <f t="shared" si="1407"/>
        <v>1.3618836099745638E-4</v>
      </c>
      <c r="O2808" s="6">
        <f t="shared" si="1421"/>
        <v>0.33511910007762469</v>
      </c>
      <c r="P2808" s="6">
        <f t="shared" si="1418"/>
        <v>0.33525528843862212</v>
      </c>
    </row>
    <row r="2809" spans="1:16" x14ac:dyDescent="0.25">
      <c r="A2809" s="33">
        <f t="shared" si="1408"/>
        <v>0.33144038691577404</v>
      </c>
      <c r="B2809" s="24">
        <f t="shared" si="1409"/>
        <v>2.5596130842259757E-3</v>
      </c>
      <c r="C2809" s="24">
        <f t="shared" si="1410"/>
        <v>0.35061475407365794</v>
      </c>
      <c r="D2809" s="24">
        <f t="shared" si="1411"/>
        <v>9.9557151641449285E-5</v>
      </c>
      <c r="E2809" s="24">
        <f t="shared" si="1412"/>
        <v>8.7516525248358568E-2</v>
      </c>
      <c r="F2809" s="6">
        <f t="shared" si="1413"/>
        <v>0.49505405807096292</v>
      </c>
      <c r="G2809" s="94">
        <f t="shared" si="1419"/>
        <v>3.8055670871510608E-3</v>
      </c>
      <c r="H2809" s="6">
        <f t="shared" si="1406"/>
        <v>0.33524595400292512</v>
      </c>
      <c r="I2809" s="6">
        <f t="shared" si="1414"/>
        <v>5.8552663930300883E-2</v>
      </c>
      <c r="J2809" s="6">
        <f t="shared" si="1415"/>
        <v>0.99074173606969906</v>
      </c>
      <c r="K2809" s="6">
        <f t="shared" si="1416"/>
        <v>8.8334347955844814E-2</v>
      </c>
      <c r="L2809" s="94">
        <f t="shared" si="1417"/>
        <v>2.8192612192371429E-4</v>
      </c>
      <c r="M2809" s="94">
        <f>M2801</f>
        <v>1.0721802792911641E-4</v>
      </c>
      <c r="N2809" s="6">
        <f t="shared" si="1407"/>
        <v>1.3620045244849073E-4</v>
      </c>
      <c r="O2809" s="6">
        <f>O2801</f>
        <v>0.33511910007762469</v>
      </c>
      <c r="P2809" s="6">
        <f t="shared" si="1418"/>
        <v>0.33525530053007319</v>
      </c>
    </row>
    <row r="2810" spans="1:16" x14ac:dyDescent="0.25">
      <c r="A2810" s="33">
        <f t="shared" si="1408"/>
        <v>0.33144506017934805</v>
      </c>
      <c r="B2810" s="24">
        <f t="shared" si="1409"/>
        <v>2.5549398206519691E-3</v>
      </c>
      <c r="C2810" s="24">
        <f t="shared" si="1410"/>
        <v>0.35029371548866628</v>
      </c>
      <c r="D2810" s="24">
        <f t="shared" si="1411"/>
        <v>9.9285042369239596E-5</v>
      </c>
      <c r="E2810" s="24">
        <f t="shared" si="1412"/>
        <v>8.7516797357630779E-2</v>
      </c>
      <c r="F2810" s="6">
        <f t="shared" si="1413"/>
        <v>0.49505251883731277</v>
      </c>
      <c r="G2810" s="94">
        <f t="shared" si="1419"/>
        <v>3.8055434224715514E-3</v>
      </c>
      <c r="H2810" s="6">
        <f t="shared" si="1406"/>
        <v>0.33525060360181957</v>
      </c>
      <c r="I2810" s="6">
        <f t="shared" si="1414"/>
        <v>5.8499050486607272E-2</v>
      </c>
      <c r="J2810" s="6">
        <f t="shared" si="1415"/>
        <v>0.99079534951339265</v>
      </c>
      <c r="K2810" s="6">
        <f t="shared" si="1416"/>
        <v>8.8329842687102575E-2</v>
      </c>
      <c r="L2810" s="94">
        <f t="shared" si="1417"/>
        <v>2.8194353691179643E-4</v>
      </c>
      <c r="M2810" s="94">
        <f t="shared" si="1420"/>
        <v>1.0721802792911641E-4</v>
      </c>
      <c r="N2810" s="6">
        <f t="shared" si="1407"/>
        <v>1.3620654769431947E-4</v>
      </c>
      <c r="O2810" s="6">
        <f t="shared" si="1421"/>
        <v>0.33511910007762469</v>
      </c>
      <c r="P2810" s="6">
        <f t="shared" si="1418"/>
        <v>0.33525530662531899</v>
      </c>
    </row>
    <row r="2811" spans="1:16" x14ac:dyDescent="0.25">
      <c r="A2811" s="33">
        <f t="shared" si="1408"/>
        <v>0.33144741169109776</v>
      </c>
      <c r="B2811" s="24">
        <f t="shared" si="1409"/>
        <v>2.5525883089022594E-3</v>
      </c>
      <c r="C2811" s="24">
        <f t="shared" si="1410"/>
        <v>0.35013206380630857</v>
      </c>
      <c r="D2811" s="24">
        <f t="shared" si="1411"/>
        <v>9.914821465363591E-5</v>
      </c>
      <c r="E2811" s="24">
        <f t="shared" si="1412"/>
        <v>8.7516934185346382E-2</v>
      </c>
      <c r="F2811" s="6">
        <f t="shared" si="1413"/>
        <v>0.49505174485104497</v>
      </c>
      <c r="G2811" s="94">
        <f t="shared" si="1419"/>
        <v>3.8055315229823619E-3</v>
      </c>
      <c r="H2811" s="6">
        <f t="shared" si="1406"/>
        <v>0.33525294321408011</v>
      </c>
      <c r="I2811" s="6">
        <f t="shared" si="1414"/>
        <v>5.8472054655653534E-2</v>
      </c>
      <c r="J2811" s="6">
        <f t="shared" si="1415"/>
        <v>0.99082234534434643</v>
      </c>
      <c r="K2811" s="6">
        <f t="shared" si="1416"/>
        <v>8.8327574157535879E-2</v>
      </c>
      <c r="L2811" s="94">
        <f t="shared" si="1417"/>
        <v>2.8195230783228584E-4</v>
      </c>
      <c r="M2811" s="94">
        <f t="shared" si="1420"/>
        <v>1.0721802792911641E-4</v>
      </c>
      <c r="N2811" s="6">
        <f t="shared" si="1407"/>
        <v>1.3620961751649078E-4</v>
      </c>
      <c r="O2811" s="6">
        <f t="shared" si="1421"/>
        <v>0.33511910007762469</v>
      </c>
      <c r="P2811" s="6">
        <f t="shared" si="1418"/>
        <v>0.33525530969514117</v>
      </c>
    </row>
    <row r="2812" spans="1:16" x14ac:dyDescent="0.25">
      <c r="A2812" s="33">
        <f t="shared" si="1408"/>
        <v>0.33144859493162826</v>
      </c>
      <c r="B2812" s="24">
        <f t="shared" si="1409"/>
        <v>2.5514050683717593E-3</v>
      </c>
      <c r="C2812" s="24">
        <f t="shared" si="1410"/>
        <v>0.35005069549943002</v>
      </c>
      <c r="D2812" s="24">
        <f t="shared" si="1411"/>
        <v>9.9079388929570195E-5</v>
      </c>
      <c r="E2812" s="24">
        <f t="shared" si="1412"/>
        <v>8.7517003011070446E-2</v>
      </c>
      <c r="F2812" s="6">
        <f t="shared" si="1413"/>
        <v>0.49505135552904334</v>
      </c>
      <c r="G2812" s="94">
        <f t="shared" si="1419"/>
        <v>3.8055255374401125E-3</v>
      </c>
      <c r="H2812" s="6">
        <f t="shared" si="1406"/>
        <v>0.33525412046906838</v>
      </c>
      <c r="I2812" s="6">
        <f t="shared" si="1414"/>
        <v>5.8458466148404817E-2</v>
      </c>
      <c r="J2812" s="6">
        <f t="shared" si="1415"/>
        <v>0.99083593385159519</v>
      </c>
      <c r="K2812" s="6">
        <f t="shared" si="1416"/>
        <v>8.832643227912898E-2</v>
      </c>
      <c r="L2812" s="94">
        <f t="shared" si="1417"/>
        <v>2.8195672323211876E-4</v>
      </c>
      <c r="M2812" s="94">
        <f t="shared" si="1420"/>
        <v>1.0721802792911641E-4</v>
      </c>
      <c r="N2812" s="6">
        <f t="shared" si="1407"/>
        <v>1.3621116290643228E-4</v>
      </c>
      <c r="O2812" s="6">
        <f t="shared" si="1421"/>
        <v>0.33511910007762469</v>
      </c>
      <c r="P2812" s="6">
        <f t="shared" si="1418"/>
        <v>0.3352553112405311</v>
      </c>
    </row>
    <row r="2813" spans="1:16" x14ac:dyDescent="0.25">
      <c r="A2813" s="33">
        <f t="shared" si="1408"/>
        <v>0.33144919031735964</v>
      </c>
      <c r="B2813" s="24">
        <f t="shared" si="1409"/>
        <v>2.5508096826403759E-3</v>
      </c>
      <c r="C2813" s="24">
        <f t="shared" si="1410"/>
        <v>0.35000974532429741</v>
      </c>
      <c r="D2813" s="24">
        <f t="shared" si="1411"/>
        <v>9.9044763029351192E-5</v>
      </c>
      <c r="E2813" s="24">
        <f t="shared" si="1412"/>
        <v>8.7517037636970663E-2</v>
      </c>
      <c r="F2813" s="6">
        <f t="shared" si="1413"/>
        <v>0.4950511596631948</v>
      </c>
      <c r="G2813" s="94">
        <f t="shared" si="1419"/>
        <v>3.8055225261471115E-3</v>
      </c>
      <c r="H2813" s="6">
        <f t="shared" si="1406"/>
        <v>0.33525471284350677</v>
      </c>
      <c r="I2813" s="6">
        <f t="shared" si="1414"/>
        <v>5.845162746915767E-2</v>
      </c>
      <c r="J2813" s="6">
        <f t="shared" si="1415"/>
        <v>0.9908427725308423</v>
      </c>
      <c r="K2813" s="6">
        <f t="shared" si="1416"/>
        <v>8.832585760648165E-2</v>
      </c>
      <c r="L2813" s="94">
        <f t="shared" si="1417"/>
        <v>2.8195894549578471E-4</v>
      </c>
      <c r="M2813" s="94">
        <f t="shared" si="1420"/>
        <v>1.0721802792911641E-4</v>
      </c>
      <c r="N2813" s="6">
        <f t="shared" si="1407"/>
        <v>1.3621194069871536E-4</v>
      </c>
      <c r="O2813" s="6">
        <f t="shared" si="1421"/>
        <v>0.33511910007762469</v>
      </c>
      <c r="P2813" s="6">
        <f t="shared" si="1418"/>
        <v>0.33525531201832343</v>
      </c>
    </row>
    <row r="2814" spans="1:16" x14ac:dyDescent="0.25">
      <c r="A2814" s="33">
        <f t="shared" si="1408"/>
        <v>0.33144948990476797</v>
      </c>
      <c r="B2814" s="24">
        <f t="shared" si="1409"/>
        <v>2.5505100952320503E-3</v>
      </c>
      <c r="C2814" s="24">
        <f t="shared" si="1410"/>
        <v>0.34998913813805421</v>
      </c>
      <c r="D2814" s="24">
        <f t="shared" si="1411"/>
        <v>9.9027341414544394E-5</v>
      </c>
      <c r="E2814" s="24">
        <f t="shared" si="1412"/>
        <v>8.7517055058585466E-2</v>
      </c>
      <c r="F2814" s="6">
        <f t="shared" si="1413"/>
        <v>0.49505106111565339</v>
      </c>
      <c r="G2814" s="94">
        <f t="shared" si="1419"/>
        <v>3.8055210110517759E-3</v>
      </c>
      <c r="H2814" s="6">
        <f t="shared" si="1406"/>
        <v>0.33525501091581972</v>
      </c>
      <c r="I2814" s="6">
        <f t="shared" si="1414"/>
        <v>5.8448186069055059E-2</v>
      </c>
      <c r="J2814" s="6">
        <f t="shared" si="1415"/>
        <v>0.99084621393094485</v>
      </c>
      <c r="K2814" s="6">
        <f t="shared" si="1416"/>
        <v>8.8325568416295935E-2</v>
      </c>
      <c r="L2814" s="94">
        <f t="shared" si="1417"/>
        <v>2.8196006382875905E-4</v>
      </c>
      <c r="M2814" s="94">
        <f t="shared" si="1420"/>
        <v>1.0721802792911641E-4</v>
      </c>
      <c r="N2814" s="6">
        <f t="shared" si="1407"/>
        <v>1.3621233211525639E-4</v>
      </c>
      <c r="O2814" s="6">
        <f t="shared" si="1421"/>
        <v>0.33511910007762469</v>
      </c>
      <c r="P2814" s="6">
        <f t="shared" si="1418"/>
        <v>0.33525531240973994</v>
      </c>
    </row>
    <row r="2815" spans="1:16" x14ac:dyDescent="0.25">
      <c r="A2815" s="33">
        <f t="shared" si="1408"/>
        <v>0.33144964065172811</v>
      </c>
      <c r="B2815" s="24">
        <f t="shared" si="1409"/>
        <v>2.5503593482719134E-3</v>
      </c>
      <c r="C2815" s="24">
        <f t="shared" si="1410"/>
        <v>0.34997876852081911</v>
      </c>
      <c r="D2815" s="24">
        <f t="shared" si="1411"/>
        <v>9.9018575557336836E-5</v>
      </c>
      <c r="E2815" s="24">
        <f t="shared" si="1412"/>
        <v>8.7517063824442687E-2</v>
      </c>
      <c r="F2815" s="6">
        <f t="shared" si="1413"/>
        <v>0.49505101153050129</v>
      </c>
      <c r="G2815" s="94">
        <f t="shared" si="1419"/>
        <v>3.8055202487169643E-3</v>
      </c>
      <c r="H2815" s="6">
        <f t="shared" si="1406"/>
        <v>0.33525516090044505</v>
      </c>
      <c r="I2815" s="6">
        <f t="shared" si="1414"/>
        <v>5.8446454342976795E-2</v>
      </c>
      <c r="J2815" s="6">
        <f t="shared" si="1415"/>
        <v>0.99084794565702317</v>
      </c>
      <c r="K2815" s="6">
        <f t="shared" si="1416"/>
        <v>8.8325422894640848E-2</v>
      </c>
      <c r="L2815" s="94">
        <f t="shared" si="1417"/>
        <v>2.8196062658653672E-4</v>
      </c>
      <c r="M2815" s="94">
        <f t="shared" si="1420"/>
        <v>1.0721802792911641E-4</v>
      </c>
      <c r="N2815" s="6">
        <f t="shared" si="1407"/>
        <v>1.3621252908047857E-4</v>
      </c>
      <c r="O2815" s="6">
        <f t="shared" si="1421"/>
        <v>0.33511910007762469</v>
      </c>
      <c r="P2815" s="6">
        <f t="shared" si="1418"/>
        <v>0.33525531260670516</v>
      </c>
    </row>
    <row r="2816" spans="1:16" x14ac:dyDescent="0.25">
      <c r="A2816" s="33">
        <f t="shared" si="1408"/>
        <v>0.33144971650485816</v>
      </c>
      <c r="B2816" s="24">
        <f t="shared" si="1409"/>
        <v>2.5502834951418585E-3</v>
      </c>
      <c r="C2816" s="24">
        <f t="shared" si="1410"/>
        <v>0.34997355060291824</v>
      </c>
      <c r="D2816" s="24">
        <f t="shared" si="1411"/>
        <v>9.9014164834556511E-5</v>
      </c>
      <c r="E2816" s="24">
        <f t="shared" si="1412"/>
        <v>8.751706823516546E-2</v>
      </c>
      <c r="F2816" s="6">
        <f t="shared" si="1413"/>
        <v>0.4950509865807079</v>
      </c>
      <c r="G2816" s="94">
        <f t="shared" si="1419"/>
        <v>3.8055198651324876E-3</v>
      </c>
      <c r="H2816" s="6">
        <f t="shared" si="1406"/>
        <v>0.33525523636999066</v>
      </c>
      <c r="I2816" s="6">
        <f t="shared" si="1414"/>
        <v>5.8445582950687351E-2</v>
      </c>
      <c r="J2816" s="6">
        <f t="shared" si="1415"/>
        <v>0.9908488170493126</v>
      </c>
      <c r="K2816" s="6">
        <f t="shared" si="1416"/>
        <v>8.832534966917148E-2</v>
      </c>
      <c r="L2816" s="94">
        <f t="shared" si="1417"/>
        <v>2.8196090976434442E-4</v>
      </c>
      <c r="M2816" s="94">
        <f t="shared" si="1420"/>
        <v>1.0721802792911641E-4</v>
      </c>
      <c r="N2816" s="6">
        <f t="shared" si="1407"/>
        <v>1.3621262819271129E-4</v>
      </c>
      <c r="O2816" s="6">
        <f t="shared" si="1421"/>
        <v>0.33511910007762469</v>
      </c>
      <c r="P2816" s="6">
        <f t="shared" si="1418"/>
        <v>0.33525531270581738</v>
      </c>
    </row>
    <row r="2817" spans="1:16" x14ac:dyDescent="0.25">
      <c r="A2817" s="33">
        <f t="shared" si="1408"/>
        <v>0.33144975467277149</v>
      </c>
      <c r="B2817" s="24">
        <f t="shared" si="1409"/>
        <v>2.5502453272285286E-3</v>
      </c>
      <c r="C2817" s="24">
        <f t="shared" si="1410"/>
        <v>0.34997092501255578</v>
      </c>
      <c r="D2817" s="24">
        <f t="shared" si="1411"/>
        <v>9.9011945463812402E-5</v>
      </c>
      <c r="E2817" s="24">
        <f t="shared" si="1412"/>
        <v>8.7517070454536203E-2</v>
      </c>
      <c r="F2817" s="6">
        <f t="shared" si="1413"/>
        <v>0.4950509740265665</v>
      </c>
      <c r="G2817" s="94">
        <f t="shared" si="1419"/>
        <v>3.8055196721219287E-3</v>
      </c>
      <c r="H2817" s="6">
        <f t="shared" si="1406"/>
        <v>0.33525527434489344</v>
      </c>
      <c r="I2817" s="6">
        <f t="shared" si="1414"/>
        <v>5.8445144477096818E-2</v>
      </c>
      <c r="J2817" s="6">
        <f t="shared" si="1415"/>
        <v>0.99084925552290315</v>
      </c>
      <c r="K2817" s="6">
        <f t="shared" si="1416"/>
        <v>8.8325312823039487E-2</v>
      </c>
      <c r="L2817" s="94">
        <f t="shared" si="1417"/>
        <v>2.8196105225636656E-4</v>
      </c>
      <c r="M2817" s="94">
        <f t="shared" si="1420"/>
        <v>1.0721802792911641E-4</v>
      </c>
      <c r="N2817" s="6">
        <f t="shared" si="1407"/>
        <v>1.3621267806491902E-4</v>
      </c>
      <c r="O2817" s="6">
        <f t="shared" si="1421"/>
        <v>0.33511910007762469</v>
      </c>
      <c r="P2817" s="6">
        <f t="shared" si="1418"/>
        <v>0.33525531275568959</v>
      </c>
    </row>
    <row r="2818" spans="1:16" x14ac:dyDescent="0.25">
      <c r="A2818" s="33">
        <f t="shared" si="1408"/>
        <v>0.33144977387816954</v>
      </c>
      <c r="B2818" s="24">
        <f t="shared" si="1409"/>
        <v>2.5502261218304789E-3</v>
      </c>
      <c r="C2818" s="24">
        <f t="shared" si="1410"/>
        <v>0.34996960385598674</v>
      </c>
      <c r="D2818" s="24">
        <f t="shared" si="1411"/>
        <v>9.9010828723154718E-5</v>
      </c>
      <c r="E2818" s="24">
        <f t="shared" si="1412"/>
        <v>8.7517071571276861E-2</v>
      </c>
      <c r="F2818" s="6">
        <f t="shared" si="1413"/>
        <v>0.49505096770958695</v>
      </c>
      <c r="G2818" s="94">
        <f t="shared" si="1419"/>
        <v>3.8055195750030819E-3</v>
      </c>
      <c r="H2818" s="6">
        <f t="shared" si="1406"/>
        <v>0.33525529345317262</v>
      </c>
      <c r="I2818" s="6">
        <f t="shared" si="1414"/>
        <v>5.8444923843949788E-2</v>
      </c>
      <c r="J2818" s="6">
        <f t="shared" si="1415"/>
        <v>0.99084947615605012</v>
      </c>
      <c r="K2818" s="6">
        <f t="shared" si="1416"/>
        <v>8.8325294282633998E-2</v>
      </c>
      <c r="L2818" s="94">
        <f t="shared" si="1417"/>
        <v>2.8196112395628752E-4</v>
      </c>
      <c r="M2818" s="94">
        <f t="shared" si="1420"/>
        <v>1.0721802792911641E-4</v>
      </c>
      <c r="N2818" s="6">
        <f t="shared" si="1407"/>
        <v>1.3621270315989135E-4</v>
      </c>
      <c r="O2818" s="6">
        <f t="shared" si="1421"/>
        <v>0.33511910007762469</v>
      </c>
      <c r="P2818" s="6">
        <f t="shared" si="1418"/>
        <v>0.33525531278078458</v>
      </c>
    </row>
    <row r="2819" spans="1:16" x14ac:dyDescent="0.25">
      <c r="A2819" s="33">
        <f t="shared" si="1408"/>
        <v>0.33144978354197552</v>
      </c>
      <c r="B2819" s="24">
        <f t="shared" si="1409"/>
        <v>2.5502164580245013E-3</v>
      </c>
      <c r="C2819" s="24">
        <f t="shared" si="1410"/>
        <v>0.34996893907223336</v>
      </c>
      <c r="D2819" s="24">
        <f t="shared" si="1411"/>
        <v>9.9010266801203759E-5</v>
      </c>
      <c r="E2819" s="24">
        <f t="shared" si="1412"/>
        <v>8.7517072133198814E-2</v>
      </c>
      <c r="F2819" s="6">
        <f t="shared" si="1413"/>
        <v>0.49505096453100705</v>
      </c>
      <c r="G2819" s="94">
        <f t="shared" si="1419"/>
        <v>3.8055195261347888E-3</v>
      </c>
      <c r="H2819" s="6">
        <f t="shared" si="1406"/>
        <v>0.3352553030681103</v>
      </c>
      <c r="I2819" s="6">
        <f t="shared" si="1414"/>
        <v>5.8444812825062975E-2</v>
      </c>
      <c r="J2819" s="6">
        <f t="shared" si="1415"/>
        <v>0.99084958717493699</v>
      </c>
      <c r="K2819" s="6">
        <f t="shared" si="1416"/>
        <v>8.832528495341388E-2</v>
      </c>
      <c r="L2819" s="94">
        <f t="shared" si="1417"/>
        <v>2.8196116003451511E-4</v>
      </c>
      <c r="M2819" s="94">
        <f t="shared" si="1420"/>
        <v>1.0721802792911641E-4</v>
      </c>
      <c r="N2819" s="6">
        <f t="shared" si="1407"/>
        <v>1.3621271578727101E-4</v>
      </c>
      <c r="O2819" s="6">
        <f t="shared" si="1421"/>
        <v>0.33511910007762469</v>
      </c>
      <c r="P2819" s="6">
        <f t="shared" si="1418"/>
        <v>0.33525531279341197</v>
      </c>
    </row>
    <row r="2820" spans="1:16" x14ac:dyDescent="0.25">
      <c r="A2820" s="33">
        <f t="shared" si="1408"/>
        <v>0.33144978840462636</v>
      </c>
      <c r="B2820" s="24">
        <f t="shared" si="1409"/>
        <v>2.5502115953736637E-3</v>
      </c>
      <c r="C2820" s="24">
        <f t="shared" si="1410"/>
        <v>0.34996860456470547</v>
      </c>
      <c r="D2820" s="24">
        <f t="shared" si="1411"/>
        <v>9.9009984052729846E-5</v>
      </c>
      <c r="E2820" s="24">
        <f t="shared" si="1412"/>
        <v>8.7517072415947292E-2</v>
      </c>
      <c r="F2820" s="6">
        <f t="shared" si="1413"/>
        <v>0.49505096293160594</v>
      </c>
      <c r="G2820" s="94">
        <f t="shared" si="1419"/>
        <v>3.8055195015451902E-3</v>
      </c>
      <c r="H2820" s="6">
        <f t="shared" si="1406"/>
        <v>0.33525530790617153</v>
      </c>
      <c r="I2820" s="6">
        <f t="shared" si="1414"/>
        <v>5.8444756962305819E-2</v>
      </c>
      <c r="J2820" s="6">
        <f t="shared" si="1415"/>
        <v>0.99084964303769418</v>
      </c>
      <c r="K2820" s="6">
        <f t="shared" si="1416"/>
        <v>8.8325280259113889E-2</v>
      </c>
      <c r="L2820" s="94">
        <f t="shared" si="1417"/>
        <v>2.8196117818845521E-4</v>
      </c>
      <c r="M2820" s="94">
        <f t="shared" si="1420"/>
        <v>1.0721802792911641E-4</v>
      </c>
      <c r="N2820" s="6">
        <f t="shared" si="1407"/>
        <v>1.3621272214115005E-4</v>
      </c>
      <c r="O2820" s="6">
        <f t="shared" si="1421"/>
        <v>0.33511910007762469</v>
      </c>
      <c r="P2820" s="6">
        <f t="shared" si="1418"/>
        <v>0.33525531279976584</v>
      </c>
    </row>
    <row r="2821" spans="1:16" x14ac:dyDescent="0.25">
      <c r="A2821" s="33">
        <f t="shared" si="1408"/>
        <v>0.33144979085142351</v>
      </c>
      <c r="B2821" s="24">
        <f t="shared" si="1409"/>
        <v>2.5502091485765099E-3</v>
      </c>
      <c r="C2821" s="24">
        <f t="shared" si="1410"/>
        <v>0.34996843624650342</v>
      </c>
      <c r="D2821" s="24">
        <f t="shared" si="1411"/>
        <v>9.9009841778960163E-5</v>
      </c>
      <c r="E2821" s="24">
        <f t="shared" si="1412"/>
        <v>8.7517072558221054E-2</v>
      </c>
      <c r="F2821" s="6">
        <f t="shared" si="1413"/>
        <v>0.4950509621268171</v>
      </c>
      <c r="G2821" s="94">
        <f t="shared" si="1419"/>
        <v>3.8055194891721627E-3</v>
      </c>
      <c r="H2821" s="6">
        <f t="shared" si="1406"/>
        <v>0.33525531034059569</v>
      </c>
      <c r="I2821" s="6">
        <f t="shared" si="1414"/>
        <v>5.8444728853166074E-2</v>
      </c>
      <c r="J2821" s="6">
        <f t="shared" si="1415"/>
        <v>0.99084967114683387</v>
      </c>
      <c r="K2821" s="6">
        <f t="shared" si="1416"/>
        <v>8.8325277897026128E-2</v>
      </c>
      <c r="L2821" s="94">
        <f t="shared" si="1417"/>
        <v>2.8196118732319505E-4</v>
      </c>
      <c r="M2821" s="94">
        <f t="shared" si="1420"/>
        <v>1.0721802792911641E-4</v>
      </c>
      <c r="N2821" s="6">
        <f t="shared" si="1407"/>
        <v>1.36212725338309E-4</v>
      </c>
      <c r="O2821" s="6">
        <f t="shared" si="1421"/>
        <v>0.33511910007762469</v>
      </c>
      <c r="P2821" s="6">
        <f t="shared" si="1418"/>
        <v>0.335255312802963</v>
      </c>
    </row>
    <row r="2822" spans="1:16" x14ac:dyDescent="0.25">
      <c r="A2822" s="33">
        <f t="shared" si="1408"/>
        <v>0.33144979208260716</v>
      </c>
      <c r="B2822" s="24">
        <f t="shared" si="1409"/>
        <v>2.5502079173928549E-3</v>
      </c>
      <c r="C2822" s="24">
        <f t="shared" si="1410"/>
        <v>0.34996835155182593</v>
      </c>
      <c r="D2822" s="24">
        <f t="shared" si="1411"/>
        <v>9.9009770189422046E-5</v>
      </c>
      <c r="E2822" s="24">
        <f t="shared" si="1412"/>
        <v>8.7517072629810594E-2</v>
      </c>
      <c r="F2822" s="6">
        <f t="shared" si="1413"/>
        <v>0.49505096172186214</v>
      </c>
      <c r="G2822" s="94">
        <f t="shared" si="1419"/>
        <v>3.8055194829462822E-3</v>
      </c>
      <c r="H2822" s="6">
        <f t="shared" si="1406"/>
        <v>0.33525531156555344</v>
      </c>
      <c r="I2822" s="6">
        <f t="shared" si="1414"/>
        <v>5.8444714709154931E-2</v>
      </c>
      <c r="J2822" s="6">
        <f t="shared" si="1415"/>
        <v>0.99084968529084505</v>
      </c>
      <c r="K2822" s="6">
        <f t="shared" si="1416"/>
        <v>8.8325276708466252E-2</v>
      </c>
      <c r="L2822" s="94">
        <f t="shared" si="1417"/>
        <v>2.8196119191963156E-4</v>
      </c>
      <c r="M2822" s="94">
        <f t="shared" si="1420"/>
        <v>1.0721802792911641E-4</v>
      </c>
      <c r="N2822" s="6">
        <f t="shared" si="1407"/>
        <v>1.3621272694706177E-4</v>
      </c>
      <c r="O2822" s="6">
        <f t="shared" si="1421"/>
        <v>0.33511910007762469</v>
      </c>
      <c r="P2822" s="6">
        <f t="shared" si="1418"/>
        <v>0.33525531280457177</v>
      </c>
    </row>
    <row r="2824" spans="1:16" x14ac:dyDescent="0.25">
      <c r="A2824" s="11" t="s">
        <v>75</v>
      </c>
      <c r="B2824" s="11"/>
      <c r="C2824" s="11"/>
      <c r="D2824" s="11"/>
      <c r="E2824" s="11"/>
      <c r="F2824">
        <f>F2791+1</f>
        <v>86</v>
      </c>
      <c r="G2824" t="s">
        <v>76</v>
      </c>
      <c r="H2824">
        <f>D$18/100</f>
        <v>0.7</v>
      </c>
      <c r="K2824" t="s">
        <v>15</v>
      </c>
    </row>
    <row r="2825" spans="1:16" x14ac:dyDescent="0.25">
      <c r="A2825" s="4" t="s">
        <v>82</v>
      </c>
      <c r="B2825" s="4" t="s">
        <v>185</v>
      </c>
      <c r="C2825" s="4" t="s">
        <v>186</v>
      </c>
      <c r="D2825" s="4" t="s">
        <v>187</v>
      </c>
      <c r="E2825" s="4" t="s">
        <v>188</v>
      </c>
      <c r="F2825" s="4" t="s">
        <v>79</v>
      </c>
      <c r="G2825" s="4" t="s">
        <v>81</v>
      </c>
      <c r="H2825" s="4" t="s">
        <v>84</v>
      </c>
      <c r="I2825" s="4" t="s">
        <v>60</v>
      </c>
      <c r="J2825" s="4" t="s">
        <v>190</v>
      </c>
      <c r="K2825" s="4" t="s">
        <v>86</v>
      </c>
      <c r="L2825" s="4" t="s">
        <v>88</v>
      </c>
      <c r="M2825" s="4" t="s">
        <v>88</v>
      </c>
      <c r="N2825" s="4" t="s">
        <v>90</v>
      </c>
      <c r="O2825" s="4" t="s">
        <v>92</v>
      </c>
      <c r="P2825" s="4" t="s">
        <v>92</v>
      </c>
    </row>
    <row r="2826" spans="1:16" x14ac:dyDescent="0.25">
      <c r="A2826" s="4" t="s">
        <v>77</v>
      </c>
      <c r="B2826" s="4" t="s">
        <v>10</v>
      </c>
      <c r="C2826" s="4" t="s">
        <v>57</v>
      </c>
      <c r="D2826" s="4" t="s">
        <v>59</v>
      </c>
      <c r="E2826" s="4" t="s">
        <v>189</v>
      </c>
      <c r="F2826" s="4" t="s">
        <v>78</v>
      </c>
      <c r="G2826" s="4" t="s">
        <v>80</v>
      </c>
      <c r="H2826" s="4" t="s">
        <v>83</v>
      </c>
      <c r="I2826" s="4" t="s">
        <v>61</v>
      </c>
      <c r="J2826" s="4" t="s">
        <v>191</v>
      </c>
      <c r="K2826" s="4" t="s">
        <v>85</v>
      </c>
      <c r="L2826" s="4" t="s">
        <v>87</v>
      </c>
      <c r="M2826" s="4" t="s">
        <v>28</v>
      </c>
      <c r="N2826" s="4" t="s">
        <v>89</v>
      </c>
      <c r="O2826" s="4" t="s">
        <v>32</v>
      </c>
      <c r="P2826" s="4" t="s">
        <v>91</v>
      </c>
    </row>
    <row r="2827" spans="1:16" x14ac:dyDescent="0.25">
      <c r="A2827" s="4" t="s">
        <v>0</v>
      </c>
      <c r="B2827" s="4" t="s">
        <v>0</v>
      </c>
      <c r="C2827" s="4" t="s">
        <v>97</v>
      </c>
      <c r="D2827" s="4" t="s">
        <v>17</v>
      </c>
      <c r="E2827" s="4" t="s">
        <v>17</v>
      </c>
      <c r="F2827" s="4" t="s">
        <v>22</v>
      </c>
      <c r="G2827" s="4" t="s">
        <v>0</v>
      </c>
      <c r="H2827" s="4" t="s">
        <v>0</v>
      </c>
      <c r="I2827" s="4" t="s">
        <v>0</v>
      </c>
      <c r="J2827" s="4" t="s">
        <v>0</v>
      </c>
      <c r="K2827" s="4" t="s">
        <v>0</v>
      </c>
      <c r="L2827" s="4" t="s">
        <v>20</v>
      </c>
      <c r="M2827" s="4" t="s">
        <v>20</v>
      </c>
      <c r="N2827" s="4" t="s">
        <v>0</v>
      </c>
      <c r="O2827" s="4" t="s">
        <v>0</v>
      </c>
      <c r="P2827" s="4" t="s">
        <v>0</v>
      </c>
    </row>
    <row r="2828" spans="1:16" x14ac:dyDescent="0.25">
      <c r="A2828" s="24">
        <v>0.2</v>
      </c>
      <c r="B2828" s="24">
        <f>IF(A2828&lt;0.167,A2828,2*0.167-A2828)</f>
        <v>0.13400000000000001</v>
      </c>
      <c r="C2828" s="24">
        <f>2*ACOS((0.167-B2828)/0.167)</f>
        <v>2.7437647987045688</v>
      </c>
      <c r="D2828" s="24">
        <f>0.167^2*(C2828-SIN(C2828))/2</f>
        <v>3.2858095406100046E-2</v>
      </c>
      <c r="E2828" s="24">
        <f>IF(A2828&lt;0.167,D2828,3.1416*(0.167)^2-D2828)</f>
        <v>5.4757986993899971E-2</v>
      </c>
      <c r="F2828" s="6">
        <f>$D$19/E2828</f>
        <v>0.7912162837048089</v>
      </c>
      <c r="G2828" s="94">
        <f>F2828^2/(2*32.2)</f>
        <v>9.7208572608641092E-3</v>
      </c>
      <c r="H2828" s="6">
        <f t="shared" ref="H2828:H2855" si="1422">A2828+G2828</f>
        <v>0.20972085726086412</v>
      </c>
      <c r="I2828" s="6">
        <f>0.167*C2828</f>
        <v>0.45820872138366303</v>
      </c>
      <c r="J2828" s="6">
        <f>IF(A2828&lt;0.167,I2828,(2*3.1416*0.167-I2828))</f>
        <v>0.59108567861633698</v>
      </c>
      <c r="K2828" s="6">
        <f>E2828/J2828</f>
        <v>9.2639678095537803E-2</v>
      </c>
      <c r="L2828" s="94">
        <f>($D$21^2)*(F2828^2)/(($D$20^2)*(K2828^1.333))</f>
        <v>6.7588190163551704E-4</v>
      </c>
      <c r="M2828" s="94">
        <f>D2811</f>
        <v>9.914821465363591E-5</v>
      </c>
      <c r="N2828" s="6">
        <f t="shared" ref="N2828:N2855" si="1423">((M2828+L2828)/2)*D$30</f>
        <v>2.7126054070120348E-4</v>
      </c>
      <c r="O2828" s="6">
        <f>H2822</f>
        <v>0.33525531156555344</v>
      </c>
      <c r="P2828" s="6">
        <f>N2828+O2828</f>
        <v>0.33552657210625464</v>
      </c>
    </row>
    <row r="2829" spans="1:16" x14ac:dyDescent="0.25">
      <c r="A2829" s="33">
        <f t="shared" ref="A2829:A2855" si="1424">A2828+(P2828-H2828)/2</f>
        <v>0.26290285742269526</v>
      </c>
      <c r="B2829" s="24">
        <f t="shared" ref="B2829:B2855" si="1425">IF(A2829&lt;0.167,A2829,2*0.167-A2829)</f>
        <v>7.1097142577304762E-2</v>
      </c>
      <c r="C2829" s="24">
        <f t="shared" ref="C2829:C2855" si="1426">2*ACOS((0.167-B2829)/0.167)</f>
        <v>1.9181717072850615</v>
      </c>
      <c r="D2829" s="24">
        <f t="shared" ref="D2829:D2855" si="1427">0.167^2*(C2829-SIN(C2829))/2</f>
        <v>1.36363579904989E-2</v>
      </c>
      <c r="E2829" s="24">
        <f t="shared" ref="E2829:E2855" si="1428">IF(A2829&lt;0.167,D2829,3.1416*(0.167)^2-D2829)</f>
        <v>7.3979724409501124E-2</v>
      </c>
      <c r="F2829" s="6">
        <f t="shared" ref="F2829:F2855" si="1429">$D$19/E2829</f>
        <v>0.58563898849703699</v>
      </c>
      <c r="G2829" s="94">
        <f>F2829^2/2/32.2</f>
        <v>5.3256680876992641E-3</v>
      </c>
      <c r="H2829" s="6">
        <f t="shared" si="1422"/>
        <v>0.2682285255103945</v>
      </c>
      <c r="I2829" s="6">
        <f t="shared" ref="I2829:I2855" si="1430">0.167*C2829</f>
        <v>0.32033467511660529</v>
      </c>
      <c r="J2829" s="6">
        <f t="shared" ref="J2829:J2855" si="1431">IF(A2829&lt;0.167,I2829,(2*3.1416*0.167-I2829))</f>
        <v>0.72895972488339467</v>
      </c>
      <c r="K2829" s="6">
        <f t="shared" ref="K2829:K2855" si="1432">E2829/J2829</f>
        <v>0.10148671028613414</v>
      </c>
      <c r="L2829" s="94">
        <f t="shared" ref="L2829:L2855" si="1433">($D$21^2)*(F2829^2)/(($D$20^2)*(K2829^1.333))</f>
        <v>3.278969432391239E-4</v>
      </c>
      <c r="M2829" s="94">
        <f>M2828</f>
        <v>9.914821465363591E-5</v>
      </c>
      <c r="N2829" s="6">
        <f t="shared" si="1423"/>
        <v>1.4946580526246594E-4</v>
      </c>
      <c r="O2829" s="6">
        <f>O2828</f>
        <v>0.33525531156555344</v>
      </c>
      <c r="P2829" s="6">
        <f t="shared" ref="P2829:P2855" si="1434">N2829+O2829</f>
        <v>0.33540477737081592</v>
      </c>
    </row>
    <row r="2830" spans="1:16" x14ac:dyDescent="0.25">
      <c r="A2830" s="33">
        <f t="shared" si="1424"/>
        <v>0.29649098335290597</v>
      </c>
      <c r="B2830" s="24">
        <f t="shared" si="1425"/>
        <v>3.7509016647094051E-2</v>
      </c>
      <c r="C2830" s="24">
        <f t="shared" si="1426"/>
        <v>1.3669115592976466</v>
      </c>
      <c r="D2830" s="24">
        <f t="shared" si="1427"/>
        <v>5.4052250846498666E-3</v>
      </c>
      <c r="E2830" s="24">
        <f t="shared" si="1428"/>
        <v>8.2210857315350147E-2</v>
      </c>
      <c r="F2830" s="6">
        <f t="shared" si="1429"/>
        <v>0.52700351738553408</v>
      </c>
      <c r="G2830" s="94">
        <f t="shared" ref="G2830:G2855" si="1435">F2830^2/2/32.2</f>
        <v>4.312619679141691E-3</v>
      </c>
      <c r="H2830" s="6">
        <f t="shared" si="1422"/>
        <v>0.30080360303204767</v>
      </c>
      <c r="I2830" s="6">
        <f t="shared" si="1430"/>
        <v>0.228274230402707</v>
      </c>
      <c r="J2830" s="6">
        <f t="shared" si="1431"/>
        <v>0.82102016959729296</v>
      </c>
      <c r="K2830" s="6">
        <f t="shared" si="1432"/>
        <v>0.10013256721290323</v>
      </c>
      <c r="L2830" s="94">
        <f t="shared" si="1433"/>
        <v>2.7032170602132383E-4</v>
      </c>
      <c r="M2830" s="94">
        <f t="shared" ref="M2830:M2855" si="1436">M2829</f>
        <v>9.914821465363591E-5</v>
      </c>
      <c r="N2830" s="6">
        <f t="shared" si="1423"/>
        <v>1.293144722362359E-4</v>
      </c>
      <c r="O2830" s="6">
        <f t="shared" ref="O2830:O2855" si="1437">O2829</f>
        <v>0.33525531156555344</v>
      </c>
      <c r="P2830" s="6">
        <f t="shared" si="1434"/>
        <v>0.33538462603778968</v>
      </c>
    </row>
    <row r="2831" spans="1:16" x14ac:dyDescent="0.25">
      <c r="A2831" s="33">
        <f t="shared" si="1424"/>
        <v>0.313781494855777</v>
      </c>
      <c r="B2831" s="24">
        <f t="shared" si="1425"/>
        <v>2.021850514422302E-2</v>
      </c>
      <c r="C2831" s="24">
        <f t="shared" si="1426"/>
        <v>0.99435976414672878</v>
      </c>
      <c r="D2831" s="24">
        <f t="shared" si="1427"/>
        <v>2.174638920122738E-3</v>
      </c>
      <c r="E2831" s="24">
        <f t="shared" si="1428"/>
        <v>8.5441443479877283E-2</v>
      </c>
      <c r="F2831" s="6">
        <f t="shared" si="1429"/>
        <v>0.50707723568216123</v>
      </c>
      <c r="G2831" s="94">
        <f t="shared" si="1435"/>
        <v>3.9926602942090385E-3</v>
      </c>
      <c r="H2831" s="6">
        <f t="shared" si="1422"/>
        <v>0.31777415514998603</v>
      </c>
      <c r="I2831" s="6">
        <f t="shared" si="1430"/>
        <v>0.16605808061250371</v>
      </c>
      <c r="J2831" s="6">
        <f t="shared" si="1431"/>
        <v>0.88323631938749625</v>
      </c>
      <c r="K2831" s="6">
        <f t="shared" si="1432"/>
        <v>9.6736786751623768E-2</v>
      </c>
      <c r="L2831" s="94">
        <f t="shared" si="1433"/>
        <v>2.6204470180081783E-4</v>
      </c>
      <c r="M2831" s="94">
        <f t="shared" si="1436"/>
        <v>9.914821465363591E-5</v>
      </c>
      <c r="N2831" s="6">
        <f t="shared" si="1423"/>
        <v>1.2641752075905882E-4</v>
      </c>
      <c r="O2831" s="6">
        <f t="shared" si="1437"/>
        <v>0.33525531156555344</v>
      </c>
      <c r="P2831" s="6">
        <f t="shared" si="1434"/>
        <v>0.33538172908631247</v>
      </c>
    </row>
    <row r="2832" spans="1:16" x14ac:dyDescent="0.25">
      <c r="A2832" s="33">
        <f t="shared" si="1424"/>
        <v>0.3225852818239402</v>
      </c>
      <c r="B2832" s="24">
        <f t="shared" si="1425"/>
        <v>1.1414718176059824E-2</v>
      </c>
      <c r="C2832" s="24">
        <f t="shared" si="1426"/>
        <v>0.74374605933946247</v>
      </c>
      <c r="D2832" s="24">
        <f t="shared" si="1427"/>
        <v>9.3004987779861826E-4</v>
      </c>
      <c r="E2832" s="24">
        <f t="shared" si="1428"/>
        <v>8.6686032522201403E-2</v>
      </c>
      <c r="F2832" s="6">
        <f t="shared" si="1429"/>
        <v>0.49979690743573485</v>
      </c>
      <c r="G2832" s="94">
        <f t="shared" si="1435"/>
        <v>3.8788346068683931E-3</v>
      </c>
      <c r="H2832" s="6">
        <f t="shared" si="1422"/>
        <v>0.32646411643080858</v>
      </c>
      <c r="I2832" s="6">
        <f t="shared" si="1430"/>
        <v>0.12420559190969024</v>
      </c>
      <c r="J2832" s="6">
        <f t="shared" si="1431"/>
        <v>0.92508880809030969</v>
      </c>
      <c r="K2832" s="6">
        <f t="shared" si="1432"/>
        <v>9.3705633193368915E-2</v>
      </c>
      <c r="L2832" s="94">
        <f t="shared" si="1433"/>
        <v>2.6560991694733386E-4</v>
      </c>
      <c r="M2832" s="94">
        <f t="shared" si="1436"/>
        <v>9.914821465363591E-5</v>
      </c>
      <c r="N2832" s="6">
        <f t="shared" si="1423"/>
        <v>1.2766534606033941E-4</v>
      </c>
      <c r="O2832" s="6">
        <f t="shared" si="1437"/>
        <v>0.33525531156555344</v>
      </c>
      <c r="P2832" s="6">
        <f t="shared" si="1434"/>
        <v>0.33538297691161378</v>
      </c>
    </row>
    <row r="2833" spans="1:16" x14ac:dyDescent="0.25">
      <c r="A2833" s="33">
        <f t="shared" si="1424"/>
        <v>0.32704471206434282</v>
      </c>
      <c r="B2833" s="24">
        <f t="shared" si="1425"/>
        <v>6.9552879356571951E-3</v>
      </c>
      <c r="C2833" s="24">
        <f t="shared" si="1426"/>
        <v>0.57924629520764048</v>
      </c>
      <c r="D2833" s="24">
        <f t="shared" si="1427"/>
        <v>4.4417359963470069E-4</v>
      </c>
      <c r="E2833" s="24">
        <f t="shared" si="1428"/>
        <v>8.7171908800365322E-2</v>
      </c>
      <c r="F2833" s="6">
        <f t="shared" si="1429"/>
        <v>0.49701115380747779</v>
      </c>
      <c r="G2833" s="94">
        <f t="shared" si="1435"/>
        <v>3.8357156367863406E-3</v>
      </c>
      <c r="H2833" s="6">
        <f t="shared" si="1422"/>
        <v>0.33088042770112919</v>
      </c>
      <c r="I2833" s="6">
        <f t="shared" si="1430"/>
        <v>9.6734131299675966E-2</v>
      </c>
      <c r="J2833" s="6">
        <f t="shared" si="1431"/>
        <v>0.95256026870032395</v>
      </c>
      <c r="K2833" s="6">
        <f t="shared" si="1432"/>
        <v>9.151327392575688E-2</v>
      </c>
      <c r="L2833" s="94">
        <f t="shared" si="1433"/>
        <v>2.7107833494156294E-4</v>
      </c>
      <c r="M2833" s="94">
        <f t="shared" si="1436"/>
        <v>9.914821465363591E-5</v>
      </c>
      <c r="N2833" s="6">
        <f t="shared" si="1423"/>
        <v>1.295792923583196E-4</v>
      </c>
      <c r="O2833" s="6">
        <f t="shared" si="1437"/>
        <v>0.33525531156555344</v>
      </c>
      <c r="P2833" s="6">
        <f t="shared" si="1434"/>
        <v>0.33538489085791173</v>
      </c>
    </row>
    <row r="2834" spans="1:16" x14ac:dyDescent="0.25">
      <c r="A2834" s="33">
        <f t="shared" si="1424"/>
        <v>0.3292969436427341</v>
      </c>
      <c r="B2834" s="24">
        <f t="shared" si="1425"/>
        <v>4.7030563572659223E-3</v>
      </c>
      <c r="C2834" s="24">
        <f t="shared" si="1426"/>
        <v>0.47577472857468051</v>
      </c>
      <c r="D2834" s="24">
        <f t="shared" si="1427"/>
        <v>2.4747943129111864E-4</v>
      </c>
      <c r="E2834" s="24">
        <f t="shared" si="1428"/>
        <v>8.7368602968708894E-2</v>
      </c>
      <c r="F2834" s="6">
        <f t="shared" si="1429"/>
        <v>0.49589222558573826</v>
      </c>
      <c r="G2834" s="94">
        <f t="shared" si="1435"/>
        <v>3.8184642763412534E-3</v>
      </c>
      <c r="H2834" s="6">
        <f t="shared" si="1422"/>
        <v>0.33311540791907535</v>
      </c>
      <c r="I2834" s="6">
        <f t="shared" si="1430"/>
        <v>7.9454379671971651E-2</v>
      </c>
      <c r="J2834" s="6">
        <f t="shared" si="1431"/>
        <v>0.9698400203280283</v>
      </c>
      <c r="K2834" s="6">
        <f t="shared" si="1432"/>
        <v>9.0085582299602646E-2</v>
      </c>
      <c r="L2834" s="94">
        <f t="shared" si="1433"/>
        <v>2.7557507365287901E-4</v>
      </c>
      <c r="M2834" s="94">
        <f t="shared" si="1436"/>
        <v>9.914821465363591E-5</v>
      </c>
      <c r="N2834" s="6">
        <f t="shared" si="1423"/>
        <v>1.3115315090728023E-4</v>
      </c>
      <c r="O2834" s="6">
        <f t="shared" si="1437"/>
        <v>0.33525531156555344</v>
      </c>
      <c r="P2834" s="6">
        <f t="shared" si="1434"/>
        <v>0.33538646471646072</v>
      </c>
    </row>
    <row r="2835" spans="1:16" x14ac:dyDescent="0.25">
      <c r="A2835" s="33">
        <f t="shared" si="1424"/>
        <v>0.33043247204142678</v>
      </c>
      <c r="B2835" s="24">
        <f t="shared" si="1425"/>
        <v>3.5675279585732356E-3</v>
      </c>
      <c r="C2835" s="24">
        <f t="shared" si="1426"/>
        <v>0.41413947543690544</v>
      </c>
      <c r="D2835" s="24">
        <f t="shared" si="1427"/>
        <v>1.636690271314352E-4</v>
      </c>
      <c r="E2835" s="24">
        <f t="shared" si="1428"/>
        <v>8.7452413372868576E-2</v>
      </c>
      <c r="F2835" s="6">
        <f t="shared" si="1429"/>
        <v>0.49541698509501814</v>
      </c>
      <c r="G2835" s="94">
        <f t="shared" si="1435"/>
        <v>3.8111488993887795E-3</v>
      </c>
      <c r="H2835" s="6">
        <f t="shared" si="1422"/>
        <v>0.33424362094081556</v>
      </c>
      <c r="I2835" s="6">
        <f t="shared" si="1430"/>
        <v>6.9161292397963217E-2</v>
      </c>
      <c r="J2835" s="6">
        <f t="shared" si="1431"/>
        <v>0.98013310760203676</v>
      </c>
      <c r="K2835" s="6">
        <f t="shared" si="1432"/>
        <v>8.9225037593951839E-2</v>
      </c>
      <c r="L2835" s="94">
        <f t="shared" si="1433"/>
        <v>2.7858889117142813E-4</v>
      </c>
      <c r="M2835" s="94">
        <f t="shared" si="1436"/>
        <v>9.914821465363591E-5</v>
      </c>
      <c r="N2835" s="6">
        <f t="shared" si="1423"/>
        <v>1.322079870387724E-4</v>
      </c>
      <c r="O2835" s="6">
        <f t="shared" si="1437"/>
        <v>0.33525531156555344</v>
      </c>
      <c r="P2835" s="6">
        <f t="shared" si="1434"/>
        <v>0.33538751955259222</v>
      </c>
    </row>
    <row r="2836" spans="1:16" x14ac:dyDescent="0.25">
      <c r="A2836" s="33">
        <f t="shared" si="1424"/>
        <v>0.33100442134731511</v>
      </c>
      <c r="B2836" s="24">
        <f t="shared" si="1425"/>
        <v>2.9955786526849049E-3</v>
      </c>
      <c r="C2836" s="24">
        <f t="shared" si="1426"/>
        <v>0.37938350996328518</v>
      </c>
      <c r="D2836" s="24">
        <f t="shared" si="1427"/>
        <v>1.2599725183060276E-4</v>
      </c>
      <c r="E2836" s="24">
        <f t="shared" si="1428"/>
        <v>8.7490085148169416E-2</v>
      </c>
      <c r="F2836" s="6">
        <f t="shared" si="1429"/>
        <v>0.49520366678230743</v>
      </c>
      <c r="G2836" s="94">
        <f t="shared" si="1435"/>
        <v>3.8078675713453811E-3</v>
      </c>
      <c r="H2836" s="6">
        <f t="shared" si="1422"/>
        <v>0.33481228891866049</v>
      </c>
      <c r="I2836" s="6">
        <f t="shared" si="1430"/>
        <v>6.3357046163868627E-2</v>
      </c>
      <c r="J2836" s="6">
        <f t="shared" si="1431"/>
        <v>0.98593735383613135</v>
      </c>
      <c r="K2836" s="6">
        <f t="shared" si="1432"/>
        <v>8.8737975904613908E-2</v>
      </c>
      <c r="L2836" s="94">
        <f t="shared" si="1433"/>
        <v>2.803874366604109E-4</v>
      </c>
      <c r="M2836" s="94">
        <f t="shared" si="1436"/>
        <v>9.914821465363591E-5</v>
      </c>
      <c r="N2836" s="6">
        <f t="shared" si="1423"/>
        <v>1.3283747795991637E-4</v>
      </c>
      <c r="O2836" s="6">
        <f t="shared" si="1437"/>
        <v>0.33525531156555344</v>
      </c>
      <c r="P2836" s="6">
        <f t="shared" si="1434"/>
        <v>0.33538814904351333</v>
      </c>
    </row>
    <row r="2837" spans="1:16" x14ac:dyDescent="0.25">
      <c r="A2837" s="33">
        <f t="shared" si="1424"/>
        <v>0.33129235140974156</v>
      </c>
      <c r="B2837" s="24">
        <f t="shared" si="1425"/>
        <v>2.7076485902584602E-3</v>
      </c>
      <c r="C2837" s="24">
        <f t="shared" si="1426"/>
        <v>0.360637965530203</v>
      </c>
      <c r="D2837" s="24">
        <f t="shared" si="1427"/>
        <v>1.0830322324034816E-4</v>
      </c>
      <c r="E2837" s="24">
        <f t="shared" si="1428"/>
        <v>8.750777917675967E-2</v>
      </c>
      <c r="F2837" s="6">
        <f t="shared" si="1429"/>
        <v>0.49510353685191183</v>
      </c>
      <c r="G2837" s="94">
        <f t="shared" si="1435"/>
        <v>3.8063278292433602E-3</v>
      </c>
      <c r="H2837" s="6">
        <f t="shared" si="1422"/>
        <v>0.3350986792389849</v>
      </c>
      <c r="I2837" s="6">
        <f t="shared" si="1430"/>
        <v>6.0226540243543902E-2</v>
      </c>
      <c r="J2837" s="6">
        <f t="shared" si="1431"/>
        <v>0.98906785975645606</v>
      </c>
      <c r="K2837" s="6">
        <f t="shared" si="1432"/>
        <v>8.8475000287955186E-2</v>
      </c>
      <c r="L2837" s="94">
        <f t="shared" si="1433"/>
        <v>2.8138508182515195E-4</v>
      </c>
      <c r="M2837" s="94">
        <f t="shared" si="1436"/>
        <v>9.914821465363591E-5</v>
      </c>
      <c r="N2837" s="6">
        <f t="shared" si="1423"/>
        <v>1.3318665376757576E-4</v>
      </c>
      <c r="O2837" s="6">
        <f t="shared" si="1437"/>
        <v>0.33525531156555344</v>
      </c>
      <c r="P2837" s="6">
        <f t="shared" si="1434"/>
        <v>0.33538849821932104</v>
      </c>
    </row>
    <row r="2838" spans="1:16" x14ac:dyDescent="0.25">
      <c r="A2838" s="33">
        <f t="shared" si="1424"/>
        <v>0.33143726089990966</v>
      </c>
      <c r="B2838" s="24">
        <f t="shared" si="1425"/>
        <v>2.562739100090361E-3</v>
      </c>
      <c r="C2838" s="24">
        <f t="shared" si="1426"/>
        <v>0.35082933928307058</v>
      </c>
      <c r="D2838" s="24">
        <f t="shared" si="1427"/>
        <v>9.9739307261770201E-5</v>
      </c>
      <c r="E2838" s="24">
        <f t="shared" si="1428"/>
        <v>8.7516343092738244E-2</v>
      </c>
      <c r="F2838" s="6">
        <f t="shared" si="1429"/>
        <v>0.49505508847140989</v>
      </c>
      <c r="G2838" s="94">
        <f t="shared" si="1435"/>
        <v>3.8055829289042773E-3</v>
      </c>
      <c r="H2838" s="6">
        <f t="shared" si="1422"/>
        <v>0.33524284382881392</v>
      </c>
      <c r="I2838" s="6">
        <f t="shared" si="1430"/>
        <v>5.858849966027279E-2</v>
      </c>
      <c r="J2838" s="6">
        <f t="shared" si="1431"/>
        <v>0.99070590033972716</v>
      </c>
      <c r="K2838" s="6">
        <f t="shared" si="1432"/>
        <v>8.8337359313927208E-2</v>
      </c>
      <c r="L2838" s="94">
        <f t="shared" si="1433"/>
        <v>2.8191448452810744E-4</v>
      </c>
      <c r="M2838" s="94">
        <f t="shared" si="1436"/>
        <v>9.914821465363591E-5</v>
      </c>
      <c r="N2838" s="6">
        <f t="shared" si="1423"/>
        <v>1.3337194471361018E-4</v>
      </c>
      <c r="O2838" s="6">
        <f t="shared" si="1437"/>
        <v>0.33525531156555344</v>
      </c>
      <c r="P2838" s="6">
        <f t="shared" si="1434"/>
        <v>0.33538868351026707</v>
      </c>
    </row>
    <row r="2839" spans="1:16" x14ac:dyDescent="0.25">
      <c r="A2839" s="33">
        <f t="shared" si="1424"/>
        <v>0.33151018074063621</v>
      </c>
      <c r="B2839" s="24">
        <f t="shared" si="1425"/>
        <v>2.4898192593638124E-3</v>
      </c>
      <c r="C2839" s="24">
        <f t="shared" si="1426"/>
        <v>0.34578944141776136</v>
      </c>
      <c r="D2839" s="24">
        <f t="shared" si="1427"/>
        <v>9.5519067711746466E-5</v>
      </c>
      <c r="E2839" s="24">
        <f t="shared" si="1428"/>
        <v>8.7520563332288276E-2</v>
      </c>
      <c r="F2839" s="6">
        <f t="shared" si="1429"/>
        <v>0.49503121692643504</v>
      </c>
      <c r="G2839" s="94">
        <f t="shared" si="1435"/>
        <v>3.8052159275103596E-3</v>
      </c>
      <c r="H2839" s="6">
        <f t="shared" si="1422"/>
        <v>0.33531539666814658</v>
      </c>
      <c r="I2839" s="6">
        <f t="shared" si="1430"/>
        <v>5.7746836716766149E-2</v>
      </c>
      <c r="J2839" s="6">
        <f t="shared" si="1431"/>
        <v>0.99154756328323379</v>
      </c>
      <c r="K2839" s="6">
        <f t="shared" si="1432"/>
        <v>8.8266631448811486E-2</v>
      </c>
      <c r="L2839" s="94">
        <f t="shared" si="1433"/>
        <v>2.8218842982886375E-4</v>
      </c>
      <c r="M2839" s="94">
        <f t="shared" si="1436"/>
        <v>9.914821465363591E-5</v>
      </c>
      <c r="N2839" s="6">
        <f t="shared" si="1423"/>
        <v>1.3346782556887489E-4</v>
      </c>
      <c r="O2839" s="6">
        <f t="shared" si="1437"/>
        <v>0.33525531156555344</v>
      </c>
      <c r="P2839" s="6">
        <f t="shared" si="1434"/>
        <v>0.33538877939112233</v>
      </c>
    </row>
    <row r="2840" spans="1:16" x14ac:dyDescent="0.25">
      <c r="A2840" s="33">
        <f t="shared" si="1424"/>
        <v>0.33154687210212408</v>
      </c>
      <c r="B2840" s="24">
        <f t="shared" si="1425"/>
        <v>2.4531278978759397E-3</v>
      </c>
      <c r="C2840" s="24">
        <f t="shared" si="1426"/>
        <v>0.34322579361016725</v>
      </c>
      <c r="D2840" s="24">
        <f t="shared" si="1427"/>
        <v>9.341852629757798E-5</v>
      </c>
      <c r="E2840" s="24">
        <f t="shared" si="1428"/>
        <v>8.7522663873702444E-2</v>
      </c>
      <c r="F2840" s="6">
        <f t="shared" si="1429"/>
        <v>0.4950193361914752</v>
      </c>
      <c r="G2840" s="94">
        <f t="shared" si="1435"/>
        <v>3.8050332795566571E-3</v>
      </c>
      <c r="H2840" s="6">
        <f t="shared" si="1422"/>
        <v>0.33535190538168075</v>
      </c>
      <c r="I2840" s="6">
        <f t="shared" si="1430"/>
        <v>5.7318707532897938E-2</v>
      </c>
      <c r="J2840" s="6">
        <f t="shared" si="1431"/>
        <v>0.99197569246710204</v>
      </c>
      <c r="K2840" s="6">
        <f t="shared" si="1432"/>
        <v>8.8230653773408926E-2</v>
      </c>
      <c r="L2840" s="94">
        <f t="shared" si="1433"/>
        <v>2.8232827303551091E-4</v>
      </c>
      <c r="M2840" s="94">
        <f t="shared" si="1436"/>
        <v>9.914821465363591E-5</v>
      </c>
      <c r="N2840" s="6">
        <f t="shared" si="1423"/>
        <v>1.3351677069120137E-4</v>
      </c>
      <c r="O2840" s="6">
        <f t="shared" si="1437"/>
        <v>0.33525531156555344</v>
      </c>
      <c r="P2840" s="6">
        <f t="shared" si="1434"/>
        <v>0.33538882833624462</v>
      </c>
    </row>
    <row r="2841" spans="1:16" x14ac:dyDescent="0.25">
      <c r="A2841" s="33">
        <f t="shared" si="1424"/>
        <v>0.33156533357940599</v>
      </c>
      <c r="B2841" s="24">
        <f t="shared" si="1425"/>
        <v>2.4346664205940338E-3</v>
      </c>
      <c r="C2841" s="24">
        <f t="shared" si="1426"/>
        <v>0.34192868231796947</v>
      </c>
      <c r="D2841" s="24">
        <f t="shared" si="1427"/>
        <v>9.2367493761752505E-5</v>
      </c>
      <c r="E2841" s="24">
        <f t="shared" si="1428"/>
        <v>8.7523714906238267E-2</v>
      </c>
      <c r="F2841" s="6">
        <f t="shared" si="1429"/>
        <v>0.49501339172912284</v>
      </c>
      <c r="G2841" s="94">
        <f t="shared" si="1435"/>
        <v>3.804941894272826E-3</v>
      </c>
      <c r="H2841" s="6">
        <f t="shared" si="1422"/>
        <v>0.33537027547367881</v>
      </c>
      <c r="I2841" s="6">
        <f t="shared" si="1430"/>
        <v>5.7102089947100906E-2</v>
      </c>
      <c r="J2841" s="6">
        <f t="shared" si="1431"/>
        <v>0.9921923100528991</v>
      </c>
      <c r="K2841" s="6">
        <f t="shared" si="1432"/>
        <v>8.8212450368187104E-2</v>
      </c>
      <c r="L2841" s="94">
        <f t="shared" si="1433"/>
        <v>2.8239915494298581E-4</v>
      </c>
      <c r="M2841" s="94">
        <f t="shared" si="1436"/>
        <v>9.914821465363591E-5</v>
      </c>
      <c r="N2841" s="6">
        <f t="shared" si="1423"/>
        <v>1.3354157935881761E-4</v>
      </c>
      <c r="O2841" s="6">
        <f t="shared" si="1437"/>
        <v>0.33525531156555344</v>
      </c>
      <c r="P2841" s="6">
        <f t="shared" si="1434"/>
        <v>0.33538885314491224</v>
      </c>
    </row>
    <row r="2842" spans="1:16" x14ac:dyDescent="0.25">
      <c r="A2842" s="33">
        <f t="shared" si="1424"/>
        <v>0.33157462241502267</v>
      </c>
      <c r="B2842" s="24">
        <f t="shared" si="1425"/>
        <v>2.4253775849773507E-3</v>
      </c>
      <c r="C2842" s="24">
        <f t="shared" si="1426"/>
        <v>0.34127419872009979</v>
      </c>
      <c r="D2842" s="24">
        <f t="shared" si="1427"/>
        <v>9.1840162025547955E-5</v>
      </c>
      <c r="E2842" s="24">
        <f t="shared" si="1428"/>
        <v>8.7524242237974476E-2</v>
      </c>
      <c r="F2842" s="6">
        <f t="shared" si="1429"/>
        <v>0.49501040928374967</v>
      </c>
      <c r="G2842" s="94">
        <f t="shared" si="1435"/>
        <v>3.8048960450196485E-3</v>
      </c>
      <c r="H2842" s="6">
        <f t="shared" si="1422"/>
        <v>0.33537951846004233</v>
      </c>
      <c r="I2842" s="6">
        <f t="shared" si="1430"/>
        <v>5.6992791186256671E-2</v>
      </c>
      <c r="J2842" s="6">
        <f t="shared" si="1431"/>
        <v>0.9923016088137433</v>
      </c>
      <c r="K2842" s="6">
        <f t="shared" si="1432"/>
        <v>8.8203265479541229E-2</v>
      </c>
      <c r="L2842" s="94">
        <f t="shared" si="1433"/>
        <v>2.8243495196520038E-4</v>
      </c>
      <c r="M2842" s="94">
        <f>M2834</f>
        <v>9.914821465363591E-5</v>
      </c>
      <c r="N2842" s="6">
        <f t="shared" si="1423"/>
        <v>1.335541083165927E-4</v>
      </c>
      <c r="O2842" s="6">
        <f>O2834</f>
        <v>0.33525531156555344</v>
      </c>
      <c r="P2842" s="6">
        <f t="shared" si="1434"/>
        <v>0.33538886567387005</v>
      </c>
    </row>
    <row r="2843" spans="1:16" x14ac:dyDescent="0.25">
      <c r="A2843" s="33">
        <f t="shared" si="1424"/>
        <v>0.33157929602193653</v>
      </c>
      <c r="B2843" s="24">
        <f t="shared" si="1425"/>
        <v>2.4207039780634876E-3</v>
      </c>
      <c r="C2843" s="24">
        <f t="shared" si="1426"/>
        <v>0.34094442982135487</v>
      </c>
      <c r="D2843" s="24">
        <f t="shared" si="1427"/>
        <v>9.1575217655877523E-5</v>
      </c>
      <c r="E2843" s="24">
        <f t="shared" si="1428"/>
        <v>8.7524507182344141E-2</v>
      </c>
      <c r="F2843" s="6">
        <f t="shared" si="1429"/>
        <v>0.4950089108437688</v>
      </c>
      <c r="G2843" s="94">
        <f t="shared" si="1435"/>
        <v>3.8048730095455625E-3</v>
      </c>
      <c r="H2843" s="6">
        <f t="shared" si="1422"/>
        <v>0.3353841690314821</v>
      </c>
      <c r="I2843" s="6">
        <f t="shared" si="1430"/>
        <v>5.6937719780166263E-2</v>
      </c>
      <c r="J2843" s="6">
        <f t="shared" si="1431"/>
        <v>0.9923566802198337</v>
      </c>
      <c r="K2843" s="6">
        <f t="shared" si="1432"/>
        <v>8.8198637573493346E-2</v>
      </c>
      <c r="L2843" s="94">
        <f t="shared" si="1433"/>
        <v>2.8245299684674028E-4</v>
      </c>
      <c r="M2843" s="94">
        <f t="shared" si="1436"/>
        <v>9.914821465363591E-5</v>
      </c>
      <c r="N2843" s="6">
        <f t="shared" si="1423"/>
        <v>1.3356042402513167E-4</v>
      </c>
      <c r="O2843" s="6">
        <f t="shared" si="1437"/>
        <v>0.33525531156555344</v>
      </c>
      <c r="P2843" s="6">
        <f t="shared" si="1434"/>
        <v>0.33538887198957856</v>
      </c>
    </row>
    <row r="2844" spans="1:16" x14ac:dyDescent="0.25">
      <c r="A2844" s="33">
        <f t="shared" si="1424"/>
        <v>0.33158164750098473</v>
      </c>
      <c r="B2844" s="24">
        <f t="shared" si="1425"/>
        <v>2.418352499015286E-3</v>
      </c>
      <c r="C2844" s="24">
        <f t="shared" si="1426"/>
        <v>0.34077839036536295</v>
      </c>
      <c r="D2844" s="24">
        <f t="shared" si="1427"/>
        <v>9.1442009466575699E-5</v>
      </c>
      <c r="E2844" s="24">
        <f t="shared" si="1428"/>
        <v>8.752464039053344E-2</v>
      </c>
      <c r="F2844" s="6">
        <f t="shared" si="1429"/>
        <v>0.49500815746460147</v>
      </c>
      <c r="G2844" s="94">
        <f t="shared" si="1435"/>
        <v>3.8048614278959575E-3</v>
      </c>
      <c r="H2844" s="6">
        <f t="shared" si="1422"/>
        <v>0.33538650892888067</v>
      </c>
      <c r="I2844" s="6">
        <f t="shared" si="1430"/>
        <v>5.6909991191015613E-2</v>
      </c>
      <c r="J2844" s="6">
        <f t="shared" si="1431"/>
        <v>0.99238440880898438</v>
      </c>
      <c r="K2844" s="6">
        <f t="shared" si="1432"/>
        <v>8.8196307412342981E-2</v>
      </c>
      <c r="L2844" s="94">
        <f t="shared" si="1433"/>
        <v>2.8246208455468089E-4</v>
      </c>
      <c r="M2844" s="94">
        <f t="shared" si="1436"/>
        <v>9.914821465363591E-5</v>
      </c>
      <c r="N2844" s="6">
        <f t="shared" si="1423"/>
        <v>1.3356360472291089E-4</v>
      </c>
      <c r="O2844" s="6">
        <f t="shared" si="1437"/>
        <v>0.33525531156555344</v>
      </c>
      <c r="P2844" s="6">
        <f t="shared" si="1434"/>
        <v>0.33538887517027632</v>
      </c>
    </row>
    <row r="2845" spans="1:16" x14ac:dyDescent="0.25">
      <c r="A2845" s="33">
        <f t="shared" si="1424"/>
        <v>0.33158283062168259</v>
      </c>
      <c r="B2845" s="24">
        <f t="shared" si="1425"/>
        <v>2.4171693783174297E-3</v>
      </c>
      <c r="C2845" s="24">
        <f t="shared" si="1426"/>
        <v>0.34069481914527433</v>
      </c>
      <c r="D2845" s="24">
        <f t="shared" si="1427"/>
        <v>9.1375011541160604E-5</v>
      </c>
      <c r="E2845" s="24">
        <f t="shared" si="1428"/>
        <v>8.7524707388458856E-2</v>
      </c>
      <c r="F2845" s="6">
        <f t="shared" si="1429"/>
        <v>0.49500777854851474</v>
      </c>
      <c r="G2845" s="94">
        <f t="shared" si="1435"/>
        <v>3.8048556028499282E-3</v>
      </c>
      <c r="H2845" s="6">
        <f t="shared" si="1422"/>
        <v>0.33538768622453252</v>
      </c>
      <c r="I2845" s="6">
        <f t="shared" si="1430"/>
        <v>5.6896034797260818E-2</v>
      </c>
      <c r="J2845" s="6">
        <f t="shared" si="1431"/>
        <v>0.99239836520273916</v>
      </c>
      <c r="K2845" s="6">
        <f t="shared" si="1432"/>
        <v>8.8195134592526508E-2</v>
      </c>
      <c r="L2845" s="94">
        <f t="shared" si="1433"/>
        <v>2.8246665911618154E-4</v>
      </c>
      <c r="M2845" s="94">
        <f t="shared" si="1436"/>
        <v>9.914821465363591E-5</v>
      </c>
      <c r="N2845" s="6">
        <f t="shared" si="1423"/>
        <v>1.3356520581943611E-4</v>
      </c>
      <c r="O2845" s="6">
        <f t="shared" si="1437"/>
        <v>0.33525531156555344</v>
      </c>
      <c r="P2845" s="6">
        <f t="shared" si="1434"/>
        <v>0.33538887677137286</v>
      </c>
    </row>
    <row r="2846" spans="1:16" x14ac:dyDescent="0.25">
      <c r="A2846" s="33">
        <f t="shared" si="1424"/>
        <v>0.33158342589510276</v>
      </c>
      <c r="B2846" s="24">
        <f t="shared" si="1425"/>
        <v>2.4165741048972622E-3</v>
      </c>
      <c r="C2846" s="24">
        <f t="shared" si="1426"/>
        <v>0.34065276358013419</v>
      </c>
      <c r="D2846" s="24">
        <f t="shared" si="1427"/>
        <v>9.1341308468189189E-5</v>
      </c>
      <c r="E2846" s="24">
        <f t="shared" si="1428"/>
        <v>8.7524741091531827E-2</v>
      </c>
      <c r="F2846" s="6">
        <f t="shared" si="1429"/>
        <v>0.49500758793631672</v>
      </c>
      <c r="G2846" s="94">
        <f t="shared" si="1435"/>
        <v>3.8048526725858746E-3</v>
      </c>
      <c r="H2846" s="6">
        <f t="shared" si="1422"/>
        <v>0.33538827856768866</v>
      </c>
      <c r="I2846" s="6">
        <f t="shared" si="1430"/>
        <v>5.6889011517882414E-2</v>
      </c>
      <c r="J2846" s="6">
        <f t="shared" si="1431"/>
        <v>0.99240538848211757</v>
      </c>
      <c r="K2846" s="6">
        <f t="shared" si="1432"/>
        <v>8.8194544394202434E-2</v>
      </c>
      <c r="L2846" s="94">
        <f t="shared" si="1433"/>
        <v>2.8246896130633127E-4</v>
      </c>
      <c r="M2846" s="94">
        <f t="shared" si="1436"/>
        <v>9.914821465363591E-5</v>
      </c>
      <c r="N2846" s="6">
        <f t="shared" si="1423"/>
        <v>1.3356601158598852E-4</v>
      </c>
      <c r="O2846" s="6">
        <f t="shared" si="1437"/>
        <v>0.33525531156555344</v>
      </c>
      <c r="P2846" s="6">
        <f t="shared" si="1434"/>
        <v>0.33538887757713942</v>
      </c>
    </row>
    <row r="2847" spans="1:16" x14ac:dyDescent="0.25">
      <c r="A2847" s="33">
        <f t="shared" si="1424"/>
        <v>0.33158372539982817</v>
      </c>
      <c r="B2847" s="24">
        <f t="shared" si="1425"/>
        <v>2.4162746001718527E-3</v>
      </c>
      <c r="C2847" s="24">
        <f t="shared" si="1426"/>
        <v>0.34063160187944064</v>
      </c>
      <c r="D2847" s="24">
        <f t="shared" si="1427"/>
        <v>9.1324352726895294E-5</v>
      </c>
      <c r="E2847" s="24">
        <f t="shared" si="1428"/>
        <v>8.7524758047273124E-2</v>
      </c>
      <c r="F2847" s="6">
        <f t="shared" si="1429"/>
        <v>0.49500749204092909</v>
      </c>
      <c r="G2847" s="94">
        <f t="shared" si="1435"/>
        <v>3.8048511983951932E-3</v>
      </c>
      <c r="H2847" s="6">
        <f t="shared" si="1422"/>
        <v>0.33538857659822335</v>
      </c>
      <c r="I2847" s="6">
        <f t="shared" si="1430"/>
        <v>5.6885477513866592E-2</v>
      </c>
      <c r="J2847" s="6">
        <f t="shared" si="1431"/>
        <v>0.99240892248613333</v>
      </c>
      <c r="K2847" s="6">
        <f t="shared" si="1432"/>
        <v>8.8194247415682714E-2</v>
      </c>
      <c r="L2847" s="94">
        <f t="shared" si="1433"/>
        <v>2.8247011976584085E-4</v>
      </c>
      <c r="M2847" s="94">
        <f t="shared" si="1436"/>
        <v>9.914821465363591E-5</v>
      </c>
      <c r="N2847" s="6">
        <f t="shared" si="1423"/>
        <v>1.3356641704681687E-4</v>
      </c>
      <c r="O2847" s="6">
        <f t="shared" si="1437"/>
        <v>0.33525531156555344</v>
      </c>
      <c r="P2847" s="6">
        <f t="shared" si="1434"/>
        <v>0.33538887798260025</v>
      </c>
    </row>
    <row r="2848" spans="1:16" x14ac:dyDescent="0.25">
      <c r="A2848" s="33">
        <f t="shared" si="1424"/>
        <v>0.33158387609201662</v>
      </c>
      <c r="B2848" s="24">
        <f t="shared" si="1425"/>
        <v>2.4161239079834029E-3</v>
      </c>
      <c r="C2848" s="24">
        <f t="shared" si="1426"/>
        <v>0.34062095413276428</v>
      </c>
      <c r="D2848" s="24">
        <f t="shared" si="1427"/>
        <v>9.1315822044731536E-5</v>
      </c>
      <c r="E2848" s="24">
        <f t="shared" si="1428"/>
        <v>8.7524766577955285E-2</v>
      </c>
      <c r="F2848" s="6">
        <f t="shared" si="1429"/>
        <v>0.49500744379456696</v>
      </c>
      <c r="G2848" s="94">
        <f t="shared" si="1435"/>
        <v>3.804850456708561E-3</v>
      </c>
      <c r="H2848" s="6">
        <f t="shared" si="1422"/>
        <v>0.3353887265487252</v>
      </c>
      <c r="I2848" s="6">
        <f t="shared" si="1430"/>
        <v>5.6883699340171637E-2</v>
      </c>
      <c r="J2848" s="6">
        <f t="shared" si="1431"/>
        <v>0.99241070065982828</v>
      </c>
      <c r="K2848" s="6">
        <f t="shared" si="1432"/>
        <v>8.8194097987619763E-2</v>
      </c>
      <c r="L2848" s="94">
        <f t="shared" si="1433"/>
        <v>2.8247070266620658E-4</v>
      </c>
      <c r="M2848" s="94">
        <f t="shared" si="1436"/>
        <v>9.914821465363591E-5</v>
      </c>
      <c r="N2848" s="6">
        <f t="shared" si="1423"/>
        <v>1.3356662106194487E-4</v>
      </c>
      <c r="O2848" s="6">
        <f t="shared" si="1437"/>
        <v>0.33525531156555344</v>
      </c>
      <c r="P2848" s="6">
        <f t="shared" si="1434"/>
        <v>0.33538887818661539</v>
      </c>
    </row>
    <row r="2849" spans="1:16" x14ac:dyDescent="0.25">
      <c r="A2849" s="33">
        <f t="shared" si="1424"/>
        <v>0.33158395191096168</v>
      </c>
      <c r="B2849" s="24">
        <f t="shared" si="1425"/>
        <v>2.4160480890383362E-3</v>
      </c>
      <c r="C2849" s="24">
        <f t="shared" si="1426"/>
        <v>0.34061559672365238</v>
      </c>
      <c r="D2849" s="24">
        <f t="shared" si="1427"/>
        <v>9.1311530035433289E-5</v>
      </c>
      <c r="E2849" s="24">
        <f t="shared" si="1428"/>
        <v>8.7524770869964588E-2</v>
      </c>
      <c r="F2849" s="6">
        <f t="shared" si="1429"/>
        <v>0.49500741952056393</v>
      </c>
      <c r="G2849" s="94">
        <f t="shared" si="1435"/>
        <v>3.8048500835467011E-3</v>
      </c>
      <c r="H2849" s="6">
        <f t="shared" si="1422"/>
        <v>0.33538880199450838</v>
      </c>
      <c r="I2849" s="6">
        <f t="shared" si="1430"/>
        <v>5.688280465284995E-2</v>
      </c>
      <c r="J2849" s="6">
        <f t="shared" si="1431"/>
        <v>0.99241159534714996</v>
      </c>
      <c r="K2849" s="6">
        <f t="shared" si="1432"/>
        <v>8.8194022802956101E-2</v>
      </c>
      <c r="L2849" s="94">
        <f t="shared" si="1433"/>
        <v>2.8247099595442158E-4</v>
      </c>
      <c r="M2849" s="94">
        <f t="shared" si="1436"/>
        <v>9.914821465363591E-5</v>
      </c>
      <c r="N2849" s="6">
        <f t="shared" si="1423"/>
        <v>1.3356672371282012E-4</v>
      </c>
      <c r="O2849" s="6">
        <f t="shared" si="1437"/>
        <v>0.33525531156555344</v>
      </c>
      <c r="P2849" s="6">
        <f t="shared" si="1434"/>
        <v>0.33538887828926628</v>
      </c>
    </row>
    <row r="2850" spans="1:16" x14ac:dyDescent="0.25">
      <c r="A2850" s="33">
        <f t="shared" si="1424"/>
        <v>0.33158399005834061</v>
      </c>
      <c r="B2850" s="24">
        <f t="shared" si="1425"/>
        <v>2.4160099416594139E-3</v>
      </c>
      <c r="C2850" s="24">
        <f t="shared" si="1426"/>
        <v>0.34061290117694298</v>
      </c>
      <c r="D2850" s="24">
        <f t="shared" si="1427"/>
        <v>9.1309370588501485E-5</v>
      </c>
      <c r="E2850" s="24">
        <f t="shared" si="1428"/>
        <v>8.7524773029411515E-2</v>
      </c>
      <c r="F2850" s="6">
        <f t="shared" si="1429"/>
        <v>0.49500740730753884</v>
      </c>
      <c r="G2850" s="94">
        <f t="shared" si="1435"/>
        <v>3.8048498957970753E-3</v>
      </c>
      <c r="H2850" s="6">
        <f t="shared" si="1422"/>
        <v>0.33538883995413771</v>
      </c>
      <c r="I2850" s="6">
        <f t="shared" si="1430"/>
        <v>5.6882354496549478E-2</v>
      </c>
      <c r="J2850" s="6">
        <f t="shared" si="1431"/>
        <v>0.99241204550345052</v>
      </c>
      <c r="K2850" s="6">
        <f t="shared" si="1432"/>
        <v>8.8193984974265616E-2</v>
      </c>
      <c r="L2850" s="94">
        <f t="shared" si="1433"/>
        <v>2.8247114352108717E-4</v>
      </c>
      <c r="M2850" s="94">
        <f t="shared" si="1436"/>
        <v>9.914821465363591E-5</v>
      </c>
      <c r="N2850" s="6">
        <f t="shared" si="1423"/>
        <v>1.3356677536115308E-4</v>
      </c>
      <c r="O2850" s="6">
        <f t="shared" si="1437"/>
        <v>0.33525531156555344</v>
      </c>
      <c r="P2850" s="6">
        <f t="shared" si="1434"/>
        <v>0.33538887834091458</v>
      </c>
    </row>
    <row r="2851" spans="1:16" x14ac:dyDescent="0.25">
      <c r="A2851" s="33">
        <f t="shared" si="1424"/>
        <v>0.33158400925172904</v>
      </c>
      <c r="B2851" s="24">
        <f t="shared" si="1425"/>
        <v>2.4159907482709797E-3</v>
      </c>
      <c r="C2851" s="24">
        <f t="shared" si="1426"/>
        <v>0.34061154493750356</v>
      </c>
      <c r="D2851" s="24">
        <f t="shared" si="1427"/>
        <v>9.1308284095514543E-5</v>
      </c>
      <c r="E2851" s="24">
        <f t="shared" si="1428"/>
        <v>8.7524774115904508E-2</v>
      </c>
      <c r="F2851" s="6">
        <f t="shared" si="1429"/>
        <v>0.49500740116274056</v>
      </c>
      <c r="G2851" s="94">
        <f t="shared" si="1435"/>
        <v>3.8048498013337007E-3</v>
      </c>
      <c r="H2851" s="6">
        <f t="shared" si="1422"/>
        <v>0.33538885905306276</v>
      </c>
      <c r="I2851" s="6">
        <f t="shared" si="1430"/>
        <v>5.6882128004563097E-2</v>
      </c>
      <c r="J2851" s="6">
        <f t="shared" si="1431"/>
        <v>0.99241227199543691</v>
      </c>
      <c r="K2851" s="6">
        <f t="shared" si="1432"/>
        <v>8.8193965941109342E-2</v>
      </c>
      <c r="L2851" s="94">
        <f t="shared" si="1433"/>
        <v>2.8247121776803018E-4</v>
      </c>
      <c r="M2851" s="94">
        <f t="shared" si="1436"/>
        <v>9.914821465363591E-5</v>
      </c>
      <c r="N2851" s="6">
        <f t="shared" si="1423"/>
        <v>1.3356680134758313E-4</v>
      </c>
      <c r="O2851" s="6">
        <f t="shared" si="1437"/>
        <v>0.33525531156555344</v>
      </c>
      <c r="P2851" s="6">
        <f t="shared" si="1434"/>
        <v>0.33538887836690101</v>
      </c>
    </row>
    <row r="2852" spans="1:16" x14ac:dyDescent="0.25">
      <c r="A2852" s="33">
        <f t="shared" si="1424"/>
        <v>0.33158401890864819</v>
      </c>
      <c r="B2852" s="24">
        <f t="shared" si="1425"/>
        <v>2.4159810913518265E-3</v>
      </c>
      <c r="C2852" s="24">
        <f t="shared" si="1426"/>
        <v>0.34061086256015916</v>
      </c>
      <c r="D2852" s="24">
        <f t="shared" si="1427"/>
        <v>9.1307737441448549E-5</v>
      </c>
      <c r="E2852" s="24">
        <f t="shared" si="1428"/>
        <v>8.7524774662558563E-2</v>
      </c>
      <c r="F2852" s="6">
        <f t="shared" si="1429"/>
        <v>0.49500739807106958</v>
      </c>
      <c r="G2852" s="94">
        <f t="shared" si="1435"/>
        <v>3.8048497538057504E-3</v>
      </c>
      <c r="H2852" s="6">
        <f t="shared" si="1422"/>
        <v>0.33538886866245393</v>
      </c>
      <c r="I2852" s="6">
        <f t="shared" si="1430"/>
        <v>5.6882014047546579E-2</v>
      </c>
      <c r="J2852" s="6">
        <f t="shared" si="1431"/>
        <v>0.9924123859524534</v>
      </c>
      <c r="K2852" s="6">
        <f t="shared" si="1432"/>
        <v>8.8193956364780682E-2</v>
      </c>
      <c r="L2852" s="94">
        <f t="shared" si="1433"/>
        <v>2.8247125512461909E-4</v>
      </c>
      <c r="M2852" s="94">
        <f t="shared" si="1436"/>
        <v>9.914821465363591E-5</v>
      </c>
      <c r="N2852" s="6">
        <f t="shared" si="1423"/>
        <v>1.3356681442238926E-4</v>
      </c>
      <c r="O2852" s="6">
        <f t="shared" si="1437"/>
        <v>0.33525531156555344</v>
      </c>
      <c r="P2852" s="6">
        <f t="shared" si="1434"/>
        <v>0.33538887837997583</v>
      </c>
    </row>
    <row r="2853" spans="1:16" x14ac:dyDescent="0.25">
      <c r="A2853" s="33">
        <f t="shared" si="1424"/>
        <v>0.33158402376740914</v>
      </c>
      <c r="B2853" s="24">
        <f t="shared" si="1425"/>
        <v>2.4159762325908773E-3</v>
      </c>
      <c r="C2853" s="24">
        <f t="shared" si="1426"/>
        <v>0.340610519229819</v>
      </c>
      <c r="D2853" s="24">
        <f t="shared" si="1427"/>
        <v>9.1307462399540083E-5</v>
      </c>
      <c r="E2853" s="24">
        <f t="shared" si="1428"/>
        <v>8.7524774937600483E-2</v>
      </c>
      <c r="F2853" s="6">
        <f t="shared" si="1429"/>
        <v>0.49500739651553538</v>
      </c>
      <c r="G2853" s="94">
        <f t="shared" si="1435"/>
        <v>3.8048497298926779E-3</v>
      </c>
      <c r="H2853" s="6">
        <f t="shared" si="1422"/>
        <v>0.33538887349730184</v>
      </c>
      <c r="I2853" s="6">
        <f t="shared" si="1430"/>
        <v>5.6881956711379779E-2</v>
      </c>
      <c r="J2853" s="6">
        <f t="shared" si="1431"/>
        <v>0.99241244328862022</v>
      </c>
      <c r="K2853" s="6">
        <f t="shared" si="1432"/>
        <v>8.8193951546560692E-2</v>
      </c>
      <c r="L2853" s="94">
        <f t="shared" si="1433"/>
        <v>2.8247127392016738E-4</v>
      </c>
      <c r="M2853" s="94">
        <f t="shared" si="1436"/>
        <v>9.914821465363591E-5</v>
      </c>
      <c r="N2853" s="6">
        <f t="shared" si="1423"/>
        <v>1.3356682100083115E-4</v>
      </c>
      <c r="O2853" s="6">
        <f t="shared" si="1437"/>
        <v>0.33525531156555344</v>
      </c>
      <c r="P2853" s="6">
        <f t="shared" si="1434"/>
        <v>0.33538887838655429</v>
      </c>
    </row>
    <row r="2854" spans="1:16" x14ac:dyDescent="0.25">
      <c r="A2854" s="33">
        <f t="shared" si="1424"/>
        <v>0.33158402621203537</v>
      </c>
      <c r="B2854" s="24">
        <f t="shared" si="1425"/>
        <v>2.4159737879646537E-3</v>
      </c>
      <c r="C2854" s="24">
        <f t="shared" si="1426"/>
        <v>0.34061034648722188</v>
      </c>
      <c r="D2854" s="24">
        <f t="shared" si="1427"/>
        <v>9.1307324015667282E-5</v>
      </c>
      <c r="E2854" s="24">
        <f t="shared" si="1428"/>
        <v>8.7524775075984343E-2</v>
      </c>
      <c r="F2854" s="6">
        <f t="shared" si="1429"/>
        <v>0.49500739573288799</v>
      </c>
      <c r="G2854" s="94">
        <f t="shared" si="1435"/>
        <v>3.8048497178611172E-3</v>
      </c>
      <c r="H2854" s="6">
        <f t="shared" si="1422"/>
        <v>0.33538887592989647</v>
      </c>
      <c r="I2854" s="6">
        <f t="shared" si="1430"/>
        <v>5.6881927863366058E-2</v>
      </c>
      <c r="J2854" s="6">
        <f t="shared" si="1431"/>
        <v>0.99241247213663386</v>
      </c>
      <c r="K2854" s="6">
        <f t="shared" si="1432"/>
        <v>8.819394912233032E-2</v>
      </c>
      <c r="L2854" s="94">
        <f t="shared" si="1433"/>
        <v>2.824712833769273E-4</v>
      </c>
      <c r="M2854" s="94">
        <f t="shared" si="1436"/>
        <v>9.914821465363591E-5</v>
      </c>
      <c r="N2854" s="6">
        <f t="shared" si="1423"/>
        <v>1.3356682431069712E-4</v>
      </c>
      <c r="O2854" s="6">
        <f t="shared" si="1437"/>
        <v>0.33525531156555344</v>
      </c>
      <c r="P2854" s="6">
        <f t="shared" si="1434"/>
        <v>0.33538887838986414</v>
      </c>
    </row>
    <row r="2855" spans="1:16" x14ac:dyDescent="0.25">
      <c r="A2855" s="33">
        <f t="shared" si="1424"/>
        <v>0.3315840274420192</v>
      </c>
      <c r="B2855" s="24">
        <f t="shared" si="1425"/>
        <v>2.4159725579808167E-3</v>
      </c>
      <c r="C2855" s="24">
        <f t="shared" si="1426"/>
        <v>0.34061025957386182</v>
      </c>
      <c r="D2855" s="24">
        <f t="shared" si="1427"/>
        <v>9.1307254389538526E-5</v>
      </c>
      <c r="E2855" s="24">
        <f t="shared" si="1428"/>
        <v>8.7524775145610481E-2</v>
      </c>
      <c r="F2855" s="6">
        <f t="shared" si="1429"/>
        <v>0.49500739533910859</v>
      </c>
      <c r="G2855" s="94">
        <f t="shared" si="1435"/>
        <v>3.8048497118075859E-3</v>
      </c>
      <c r="H2855" s="6">
        <f t="shared" si="1422"/>
        <v>0.33538887715382681</v>
      </c>
      <c r="I2855" s="6">
        <f t="shared" si="1430"/>
        <v>5.6881913348834925E-2</v>
      </c>
      <c r="J2855" s="6">
        <f t="shared" si="1431"/>
        <v>0.99241248665116499</v>
      </c>
      <c r="K2855" s="6">
        <f t="shared" si="1432"/>
        <v>8.8193947902607983E-2</v>
      </c>
      <c r="L2855" s="94">
        <f t="shared" si="1433"/>
        <v>2.8247128813498285E-4</v>
      </c>
      <c r="M2855" s="94">
        <f t="shared" si="1436"/>
        <v>9.914821465363591E-5</v>
      </c>
      <c r="N2855" s="6">
        <f t="shared" si="1423"/>
        <v>1.3356682597601656E-4</v>
      </c>
      <c r="O2855" s="6">
        <f t="shared" si="1437"/>
        <v>0.33525531156555344</v>
      </c>
      <c r="P2855" s="6">
        <f t="shared" si="1434"/>
        <v>0.33538887839152948</v>
      </c>
    </row>
    <row r="2857" spans="1:16" x14ac:dyDescent="0.25">
      <c r="A2857" s="11" t="s">
        <v>75</v>
      </c>
      <c r="B2857" s="11"/>
      <c r="C2857" s="11"/>
      <c r="D2857" s="11"/>
      <c r="E2857" s="11"/>
      <c r="F2857">
        <f>F2824+1</f>
        <v>87</v>
      </c>
      <c r="G2857" t="s">
        <v>76</v>
      </c>
      <c r="H2857">
        <f>D$18/100</f>
        <v>0.7</v>
      </c>
      <c r="K2857" t="s">
        <v>15</v>
      </c>
    </row>
    <row r="2858" spans="1:16" x14ac:dyDescent="0.25">
      <c r="A2858" s="4" t="s">
        <v>82</v>
      </c>
      <c r="B2858" s="4" t="s">
        <v>185</v>
      </c>
      <c r="C2858" s="4" t="s">
        <v>186</v>
      </c>
      <c r="D2858" s="4" t="s">
        <v>187</v>
      </c>
      <c r="E2858" s="4" t="s">
        <v>188</v>
      </c>
      <c r="F2858" s="4" t="s">
        <v>79</v>
      </c>
      <c r="G2858" s="4" t="s">
        <v>81</v>
      </c>
      <c r="H2858" s="4" t="s">
        <v>84</v>
      </c>
      <c r="I2858" s="4" t="s">
        <v>60</v>
      </c>
      <c r="J2858" s="4" t="s">
        <v>190</v>
      </c>
      <c r="K2858" s="4" t="s">
        <v>86</v>
      </c>
      <c r="L2858" s="4" t="s">
        <v>88</v>
      </c>
      <c r="M2858" s="4" t="s">
        <v>88</v>
      </c>
      <c r="N2858" s="4" t="s">
        <v>90</v>
      </c>
      <c r="O2858" s="4" t="s">
        <v>92</v>
      </c>
      <c r="P2858" s="4" t="s">
        <v>92</v>
      </c>
    </row>
    <row r="2859" spans="1:16" x14ac:dyDescent="0.25">
      <c r="A2859" s="4" t="s">
        <v>77</v>
      </c>
      <c r="B2859" s="4" t="s">
        <v>10</v>
      </c>
      <c r="C2859" s="4" t="s">
        <v>57</v>
      </c>
      <c r="D2859" s="4" t="s">
        <v>59</v>
      </c>
      <c r="E2859" s="4" t="s">
        <v>189</v>
      </c>
      <c r="F2859" s="4" t="s">
        <v>78</v>
      </c>
      <c r="G2859" s="4" t="s">
        <v>80</v>
      </c>
      <c r="H2859" s="4" t="s">
        <v>83</v>
      </c>
      <c r="I2859" s="4" t="s">
        <v>61</v>
      </c>
      <c r="J2859" s="4" t="s">
        <v>191</v>
      </c>
      <c r="K2859" s="4" t="s">
        <v>85</v>
      </c>
      <c r="L2859" s="4" t="s">
        <v>87</v>
      </c>
      <c r="M2859" s="4" t="s">
        <v>28</v>
      </c>
      <c r="N2859" s="4" t="s">
        <v>89</v>
      </c>
      <c r="O2859" s="4" t="s">
        <v>32</v>
      </c>
      <c r="P2859" s="4" t="s">
        <v>91</v>
      </c>
    </row>
    <row r="2860" spans="1:16" x14ac:dyDescent="0.25">
      <c r="A2860" s="4" t="s">
        <v>0</v>
      </c>
      <c r="B2860" s="4" t="s">
        <v>0</v>
      </c>
      <c r="C2860" s="4" t="s">
        <v>97</v>
      </c>
      <c r="D2860" s="4" t="s">
        <v>17</v>
      </c>
      <c r="E2860" s="4" t="s">
        <v>17</v>
      </c>
      <c r="F2860" s="4" t="s">
        <v>22</v>
      </c>
      <c r="G2860" s="4" t="s">
        <v>0</v>
      </c>
      <c r="H2860" s="4" t="s">
        <v>0</v>
      </c>
      <c r="I2860" s="4" t="s">
        <v>0</v>
      </c>
      <c r="J2860" s="4" t="s">
        <v>0</v>
      </c>
      <c r="K2860" s="4" t="s">
        <v>0</v>
      </c>
      <c r="L2860" s="4" t="s">
        <v>20</v>
      </c>
      <c r="M2860" s="4" t="s">
        <v>20</v>
      </c>
      <c r="N2860" s="4" t="s">
        <v>0</v>
      </c>
      <c r="O2860" s="4" t="s">
        <v>0</v>
      </c>
      <c r="P2860" s="4" t="s">
        <v>0</v>
      </c>
    </row>
    <row r="2861" spans="1:16" x14ac:dyDescent="0.25">
      <c r="A2861" s="24">
        <v>0.2</v>
      </c>
      <c r="B2861" s="24">
        <f>IF(A2861&lt;0.167,A2861,2*0.167-A2861)</f>
        <v>0.13400000000000001</v>
      </c>
      <c r="C2861" s="24">
        <f>2*ACOS((0.167-B2861)/0.167)</f>
        <v>2.7437647987045688</v>
      </c>
      <c r="D2861" s="24">
        <f>0.167^2*(C2861-SIN(C2861))/2</f>
        <v>3.2858095406100046E-2</v>
      </c>
      <c r="E2861" s="24">
        <f>IF(A2861&lt;0.167,D2861,3.1416*(0.167)^2-D2861)</f>
        <v>5.4757986993899971E-2</v>
      </c>
      <c r="F2861" s="6">
        <f>$D$19/E2861</f>
        <v>0.7912162837048089</v>
      </c>
      <c r="G2861" s="94">
        <f>F2861^2/(2*32.2)</f>
        <v>9.7208572608641092E-3</v>
      </c>
      <c r="H2861" s="6">
        <f t="shared" ref="H2861:H2888" si="1438">A2861+G2861</f>
        <v>0.20972085726086412</v>
      </c>
      <c r="I2861" s="6">
        <f>0.167*C2861</f>
        <v>0.45820872138366303</v>
      </c>
      <c r="J2861" s="6">
        <f>IF(A2861&lt;0.167,I2861,(2*3.1416*0.167-I2861))</f>
        <v>0.59108567861633698</v>
      </c>
      <c r="K2861" s="6">
        <f>E2861/J2861</f>
        <v>9.2639678095537803E-2</v>
      </c>
      <c r="L2861" s="94">
        <f>($D$21^2)*(F2861^2)/(($D$20^2)*(K2861^1.333))</f>
        <v>6.7588190163551704E-4</v>
      </c>
      <c r="M2861" s="94">
        <f>D2844</f>
        <v>9.1442009466575699E-5</v>
      </c>
      <c r="N2861" s="6">
        <f t="shared" ref="N2861:N2888" si="1439">((M2861+L2861)/2)*D$30</f>
        <v>2.6856336888573244E-4</v>
      </c>
      <c r="O2861" s="6">
        <f>H2855</f>
        <v>0.33538887715382681</v>
      </c>
      <c r="P2861" s="6">
        <f>N2861+O2861</f>
        <v>0.33565744052271257</v>
      </c>
    </row>
    <row r="2862" spans="1:16" x14ac:dyDescent="0.25">
      <c r="A2862" s="33">
        <f t="shared" ref="A2862:A2888" si="1440">A2861+(P2861-H2861)/2</f>
        <v>0.26296829163092422</v>
      </c>
      <c r="B2862" s="24">
        <f t="shared" ref="B2862:B2888" si="1441">IF(A2862&lt;0.167,A2862,2*0.167-A2862)</f>
        <v>7.1031708369075797E-2</v>
      </c>
      <c r="C2862" s="24">
        <f t="shared" ref="C2862:C2888" si="1442">2*ACOS((0.167-B2862)/0.167)</f>
        <v>1.9172143279292111</v>
      </c>
      <c r="D2862" s="24">
        <f t="shared" ref="D2862:D2888" si="1443">0.167^2*(C2862-SIN(C2862))/2</f>
        <v>1.3618469007952291E-2</v>
      </c>
      <c r="E2862" s="24">
        <f t="shared" ref="E2862:E2888" si="1444">IF(A2862&lt;0.167,D2862,3.1416*(0.167)^2-D2862)</f>
        <v>7.3997613392047731E-2</v>
      </c>
      <c r="F2862" s="6">
        <f t="shared" ref="F2862:F2888" si="1445">$D$19/E2862</f>
        <v>0.58549740980059539</v>
      </c>
      <c r="G2862" s="94">
        <f>F2862^2/2/32.2</f>
        <v>5.3230934298634514E-3</v>
      </c>
      <c r="H2862" s="6">
        <f t="shared" si="1438"/>
        <v>0.26829138506078765</v>
      </c>
      <c r="I2862" s="6">
        <f t="shared" ref="I2862:I2888" si="1446">0.167*C2862</f>
        <v>0.32017479276417826</v>
      </c>
      <c r="J2862" s="6">
        <f t="shared" ref="J2862:J2888" si="1447">IF(A2862&lt;0.167,I2862,(2*3.1416*0.167-I2862))</f>
        <v>0.7291196072358217</v>
      </c>
      <c r="K2862" s="6">
        <f t="shared" ref="K2862:K2888" si="1448">E2862/J2862</f>
        <v>0.10148899118565938</v>
      </c>
      <c r="L2862" s="94">
        <f t="shared" ref="L2862:L2888" si="1449">($D$21^2)*(F2862^2)/(($D$20^2)*(K2862^1.333))</f>
        <v>3.2772860524923371E-4</v>
      </c>
      <c r="M2862" s="94">
        <f>M2861</f>
        <v>9.1442009466575699E-5</v>
      </c>
      <c r="N2862" s="6">
        <f t="shared" si="1439"/>
        <v>1.467097151505333E-4</v>
      </c>
      <c r="O2862" s="6">
        <f>O2861</f>
        <v>0.33538887715382681</v>
      </c>
      <c r="P2862" s="6">
        <f t="shared" ref="P2862:P2888" si="1450">N2862+O2862</f>
        <v>0.33553558686897733</v>
      </c>
    </row>
    <row r="2863" spans="1:16" x14ac:dyDescent="0.25">
      <c r="A2863" s="33">
        <f t="shared" si="1440"/>
        <v>0.29659039253501907</v>
      </c>
      <c r="B2863" s="24">
        <f t="shared" si="1441"/>
        <v>3.7409607464980954E-2</v>
      </c>
      <c r="C2863" s="24">
        <f t="shared" si="1442"/>
        <v>1.3650251560241549</v>
      </c>
      <c r="D2863" s="24">
        <f t="shared" si="1443"/>
        <v>5.3842705268752622E-3</v>
      </c>
      <c r="E2863" s="24">
        <f t="shared" si="1444"/>
        <v>8.2231811873124755E-2</v>
      </c>
      <c r="F2863" s="6">
        <f t="shared" si="1445"/>
        <v>0.5268692247632395</v>
      </c>
      <c r="G2863" s="94">
        <f t="shared" ref="G2863:G2888" si="1451">F2863^2/2/32.2</f>
        <v>4.3104220497300763E-3</v>
      </c>
      <c r="H2863" s="6">
        <f t="shared" si="1438"/>
        <v>0.30090081458474915</v>
      </c>
      <c r="I2863" s="6">
        <f t="shared" si="1446"/>
        <v>0.22795920105603387</v>
      </c>
      <c r="J2863" s="6">
        <f t="shared" si="1447"/>
        <v>0.82133519894396612</v>
      </c>
      <c r="K2863" s="6">
        <f t="shared" si="1448"/>
        <v>0.10011967340356839</v>
      </c>
      <c r="L2863" s="94">
        <f t="shared" si="1449"/>
        <v>2.7023033840702424E-4</v>
      </c>
      <c r="M2863" s="94">
        <f t="shared" ref="M2863:M2888" si="1452">M2862</f>
        <v>9.1442009466575699E-5</v>
      </c>
      <c r="N2863" s="6">
        <f t="shared" si="1439"/>
        <v>1.2658532175575997E-4</v>
      </c>
      <c r="O2863" s="6">
        <f t="shared" ref="O2863:O2888" si="1453">O2862</f>
        <v>0.33538887715382681</v>
      </c>
      <c r="P2863" s="6">
        <f t="shared" si="1450"/>
        <v>0.33551546247558256</v>
      </c>
    </row>
    <row r="2864" spans="1:16" x14ac:dyDescent="0.25">
      <c r="A2864" s="33">
        <f t="shared" si="1440"/>
        <v>0.31389771648043574</v>
      </c>
      <c r="B2864" s="24">
        <f t="shared" si="1441"/>
        <v>2.0102283519564279E-2</v>
      </c>
      <c r="C2864" s="24">
        <f t="shared" si="1442"/>
        <v>0.99143753690263026</v>
      </c>
      <c r="D2864" s="24">
        <f t="shared" si="1443"/>
        <v>2.1561496335625735E-3</v>
      </c>
      <c r="E2864" s="24">
        <f t="shared" si="1444"/>
        <v>8.5459932766437444E-2</v>
      </c>
      <c r="F2864" s="6">
        <f t="shared" si="1445"/>
        <v>0.50696752934358635</v>
      </c>
      <c r="G2864" s="94">
        <f t="shared" si="1451"/>
        <v>3.9909328541729823E-3</v>
      </c>
      <c r="H2864" s="6">
        <f t="shared" si="1438"/>
        <v>0.3178886493346087</v>
      </c>
      <c r="I2864" s="6">
        <f t="shared" si="1446"/>
        <v>0.16557006866273927</v>
      </c>
      <c r="J2864" s="6">
        <f t="shared" si="1447"/>
        <v>0.88372433133726069</v>
      </c>
      <c r="K2864" s="6">
        <f t="shared" si="1448"/>
        <v>9.670428858410926E-2</v>
      </c>
      <c r="L2864" s="94">
        <f t="shared" si="1449"/>
        <v>2.6204866955630089E-4</v>
      </c>
      <c r="M2864" s="94">
        <f t="shared" si="1452"/>
        <v>9.1442009466575699E-5</v>
      </c>
      <c r="N2864" s="6">
        <f t="shared" si="1439"/>
        <v>1.2372173765800681E-4</v>
      </c>
      <c r="O2864" s="6">
        <f t="shared" si="1453"/>
        <v>0.33538887715382681</v>
      </c>
      <c r="P2864" s="6">
        <f t="shared" si="1450"/>
        <v>0.33551259889148483</v>
      </c>
    </row>
    <row r="2865" spans="1:16" x14ac:dyDescent="0.25">
      <c r="A2865" s="33">
        <f t="shared" si="1440"/>
        <v>0.32270969125887383</v>
      </c>
      <c r="B2865" s="24">
        <f t="shared" si="1441"/>
        <v>1.1290308741126187E-2</v>
      </c>
      <c r="C2865" s="24">
        <f t="shared" si="1442"/>
        <v>0.73963480115525737</v>
      </c>
      <c r="D2865" s="24">
        <f t="shared" si="1443"/>
        <v>9.1499099036793346E-4</v>
      </c>
      <c r="E2865" s="24">
        <f t="shared" si="1444"/>
        <v>8.6701091409632086E-2</v>
      </c>
      <c r="F2865" s="6">
        <f t="shared" si="1445"/>
        <v>0.49971009900870222</v>
      </c>
      <c r="G2865" s="94">
        <f t="shared" si="1451"/>
        <v>3.8774873144609774E-3</v>
      </c>
      <c r="H2865" s="6">
        <f t="shared" si="1438"/>
        <v>0.3265871785733348</v>
      </c>
      <c r="I2865" s="6">
        <f t="shared" si="1446"/>
        <v>0.12351901179292799</v>
      </c>
      <c r="J2865" s="6">
        <f t="shared" si="1447"/>
        <v>0.92577538820707195</v>
      </c>
      <c r="K2865" s="6">
        <f t="shared" si="1448"/>
        <v>9.3652404799337036E-2</v>
      </c>
      <c r="L2865" s="94">
        <f t="shared" si="1449"/>
        <v>2.6571884074741848E-4</v>
      </c>
      <c r="M2865" s="94">
        <f t="shared" si="1452"/>
        <v>9.1442009466575699E-5</v>
      </c>
      <c r="N2865" s="6">
        <f t="shared" si="1439"/>
        <v>1.2500629757489795E-4</v>
      </c>
      <c r="O2865" s="6">
        <f t="shared" si="1453"/>
        <v>0.33538887715382681</v>
      </c>
      <c r="P2865" s="6">
        <f t="shared" si="1450"/>
        <v>0.33551388345140171</v>
      </c>
    </row>
    <row r="2866" spans="1:16" x14ac:dyDescent="0.25">
      <c r="A2866" s="33">
        <f t="shared" si="1440"/>
        <v>0.32717304369790728</v>
      </c>
      <c r="B2866" s="24">
        <f t="shared" si="1441"/>
        <v>6.8269563020927349E-3</v>
      </c>
      <c r="C2866" s="24">
        <f t="shared" si="1442"/>
        <v>0.57384028050651592</v>
      </c>
      <c r="D2866" s="24">
        <f t="shared" si="1443"/>
        <v>4.319878227775632E-4</v>
      </c>
      <c r="E2866" s="24">
        <f t="shared" si="1444"/>
        <v>8.7184094577222454E-2</v>
      </c>
      <c r="F2866" s="6">
        <f t="shared" si="1445"/>
        <v>0.49694168623950941</v>
      </c>
      <c r="G2866" s="94">
        <f t="shared" si="1451"/>
        <v>3.8346434708473134E-3</v>
      </c>
      <c r="H2866" s="6">
        <f t="shared" si="1438"/>
        <v>0.33100768716875462</v>
      </c>
      <c r="I2866" s="6">
        <f t="shared" si="1446"/>
        <v>9.5831326844588158E-2</v>
      </c>
      <c r="J2866" s="6">
        <f t="shared" si="1447"/>
        <v>0.95346307315541179</v>
      </c>
      <c r="K2866" s="6">
        <f t="shared" si="1448"/>
        <v>9.1439403404154379E-2</v>
      </c>
      <c r="L2866" s="94">
        <f t="shared" si="1449"/>
        <v>2.7129443955562778E-4</v>
      </c>
      <c r="M2866" s="94">
        <f t="shared" si="1452"/>
        <v>9.1442009466575699E-5</v>
      </c>
      <c r="N2866" s="6">
        <f t="shared" si="1439"/>
        <v>1.2695775715777121E-4</v>
      </c>
      <c r="O2866" s="6">
        <f t="shared" si="1453"/>
        <v>0.33538887715382681</v>
      </c>
      <c r="P2866" s="6">
        <f t="shared" si="1450"/>
        <v>0.33551583491098458</v>
      </c>
    </row>
    <row r="2867" spans="1:16" x14ac:dyDescent="0.25">
      <c r="A2867" s="33">
        <f t="shared" si="1440"/>
        <v>0.32942711756902227</v>
      </c>
      <c r="B2867" s="24">
        <f t="shared" si="1441"/>
        <v>4.5728824309777538E-3</v>
      </c>
      <c r="C2867" s="24">
        <f t="shared" si="1442"/>
        <v>0.4691133534858456</v>
      </c>
      <c r="D2867" s="24">
        <f t="shared" si="1443"/>
        <v>2.373040418509705E-4</v>
      </c>
      <c r="E2867" s="24">
        <f t="shared" si="1444"/>
        <v>8.7378778358149042E-2</v>
      </c>
      <c r="F2867" s="6">
        <f t="shared" si="1445"/>
        <v>0.49583447819431797</v>
      </c>
      <c r="G2867" s="94">
        <f t="shared" si="1451"/>
        <v>3.8175749963700553E-3</v>
      </c>
      <c r="H2867" s="6">
        <f t="shared" si="1438"/>
        <v>0.3332446925653923</v>
      </c>
      <c r="I2867" s="6">
        <f t="shared" si="1446"/>
        <v>7.8341930032136214E-2</v>
      </c>
      <c r="J2867" s="6">
        <f t="shared" si="1447"/>
        <v>0.97095246996786377</v>
      </c>
      <c r="K2867" s="6">
        <f t="shared" si="1448"/>
        <v>8.9992848322473576E-2</v>
      </c>
      <c r="L2867" s="94">
        <f t="shared" si="1449"/>
        <v>2.7588940246988628E-4</v>
      </c>
      <c r="M2867" s="94">
        <f t="shared" si="1452"/>
        <v>9.1442009466575699E-5</v>
      </c>
      <c r="N2867" s="6">
        <f t="shared" si="1439"/>
        <v>1.2856599417776168E-4</v>
      </c>
      <c r="O2867" s="6">
        <f t="shared" si="1453"/>
        <v>0.33538887715382681</v>
      </c>
      <c r="P2867" s="6">
        <f t="shared" si="1450"/>
        <v>0.33551744314800458</v>
      </c>
    </row>
    <row r="2868" spans="1:16" x14ac:dyDescent="0.25">
      <c r="A2868" s="33">
        <f t="shared" si="1440"/>
        <v>0.33056349286032838</v>
      </c>
      <c r="B2868" s="24">
        <f t="shared" si="1441"/>
        <v>3.4365071396716407E-3</v>
      </c>
      <c r="C2868" s="24">
        <f t="shared" si="1442"/>
        <v>0.40643672890796312</v>
      </c>
      <c r="D2868" s="24">
        <f t="shared" si="1443"/>
        <v>1.5475431337491754E-4</v>
      </c>
      <c r="E2868" s="24">
        <f t="shared" si="1444"/>
        <v>8.7461328086625101E-2</v>
      </c>
      <c r="F2868" s="6">
        <f t="shared" si="1445"/>
        <v>0.49536648848458625</v>
      </c>
      <c r="G2868" s="94">
        <f t="shared" si="1451"/>
        <v>3.8103720172911444E-3</v>
      </c>
      <c r="H2868" s="6">
        <f t="shared" si="1438"/>
        <v>0.3343738648776195</v>
      </c>
      <c r="I2868" s="6">
        <f t="shared" si="1446"/>
        <v>6.7874933727629844E-2</v>
      </c>
      <c r="J2868" s="6">
        <f t="shared" si="1447"/>
        <v>0.98141946627237009</v>
      </c>
      <c r="K2868" s="6">
        <f t="shared" si="1448"/>
        <v>8.9117172720061213E-2</v>
      </c>
      <c r="L2868" s="94">
        <f t="shared" si="1449"/>
        <v>2.7898158353713043E-4</v>
      </c>
      <c r="M2868" s="94">
        <f t="shared" si="1452"/>
        <v>9.1442009466575699E-5</v>
      </c>
      <c r="N2868" s="6">
        <f t="shared" si="1439"/>
        <v>1.2964825755129713E-4</v>
      </c>
      <c r="O2868" s="6">
        <f t="shared" si="1453"/>
        <v>0.33538887715382681</v>
      </c>
      <c r="P2868" s="6">
        <f t="shared" si="1450"/>
        <v>0.33551852541137811</v>
      </c>
    </row>
    <row r="2869" spans="1:16" x14ac:dyDescent="0.25">
      <c r="A2869" s="33">
        <f t="shared" si="1440"/>
        <v>0.33113582312720768</v>
      </c>
      <c r="B2869" s="24">
        <f t="shared" si="1441"/>
        <v>2.8641768727923345E-3</v>
      </c>
      <c r="C2869" s="24">
        <f t="shared" si="1442"/>
        <v>0.37094484697613073</v>
      </c>
      <c r="D2869" s="24">
        <f t="shared" si="1443"/>
        <v>1.1781247717636543E-4</v>
      </c>
      <c r="E2869" s="24">
        <f t="shared" si="1444"/>
        <v>8.7498269922823654E-2</v>
      </c>
      <c r="F2869" s="6">
        <f t="shared" si="1445"/>
        <v>0.49515734437588571</v>
      </c>
      <c r="G2869" s="94">
        <f t="shared" si="1451"/>
        <v>3.807155212568004E-3</v>
      </c>
      <c r="H2869" s="6">
        <f t="shared" si="1438"/>
        <v>0.33494297833977571</v>
      </c>
      <c r="I2869" s="6">
        <f t="shared" si="1446"/>
        <v>6.1947789445013834E-2</v>
      </c>
      <c r="J2869" s="6">
        <f t="shared" si="1447"/>
        <v>0.98734661055498618</v>
      </c>
      <c r="K2869" s="6">
        <f t="shared" si="1448"/>
        <v>8.8619608339609329E-2</v>
      </c>
      <c r="L2869" s="94">
        <f t="shared" si="1449"/>
        <v>2.8083422016636099E-4</v>
      </c>
      <c r="M2869" s="94">
        <f t="shared" si="1452"/>
        <v>9.1442009466575699E-5</v>
      </c>
      <c r="N2869" s="6">
        <f t="shared" si="1439"/>
        <v>1.3029668037152782E-4</v>
      </c>
      <c r="O2869" s="6">
        <f t="shared" si="1453"/>
        <v>0.33538887715382681</v>
      </c>
      <c r="P2869" s="6">
        <f t="shared" si="1450"/>
        <v>0.33551917383419833</v>
      </c>
    </row>
    <row r="2870" spans="1:16" x14ac:dyDescent="0.25">
      <c r="A2870" s="33">
        <f t="shared" si="1440"/>
        <v>0.33142392087441896</v>
      </c>
      <c r="B2870" s="24">
        <f t="shared" si="1441"/>
        <v>2.5760791255810545E-3</v>
      </c>
      <c r="C2870" s="24">
        <f t="shared" si="1442"/>
        <v>0.35174360849154374</v>
      </c>
      <c r="D2870" s="24">
        <f t="shared" si="1443"/>
        <v>1.0051788047340152E-4</v>
      </c>
      <c r="E2870" s="24">
        <f t="shared" si="1444"/>
        <v>8.751556451952662E-2</v>
      </c>
      <c r="F2870" s="6">
        <f t="shared" si="1445"/>
        <v>0.49505949267804761</v>
      </c>
      <c r="G2870" s="94">
        <f t="shared" si="1451"/>
        <v>3.805650641159097E-3</v>
      </c>
      <c r="H2870" s="6">
        <f t="shared" si="1438"/>
        <v>0.33522957151557808</v>
      </c>
      <c r="I2870" s="6">
        <f t="shared" si="1446"/>
        <v>5.8741182618087806E-2</v>
      </c>
      <c r="J2870" s="6">
        <f t="shared" si="1447"/>
        <v>0.99055321738191215</v>
      </c>
      <c r="K2870" s="6">
        <f t="shared" si="1448"/>
        <v>8.8350189554514985E-2</v>
      </c>
      <c r="L2870" s="94">
        <f t="shared" si="1449"/>
        <v>2.8186492831915944E-4</v>
      </c>
      <c r="M2870" s="94">
        <f t="shared" si="1452"/>
        <v>9.1442009466575699E-5</v>
      </c>
      <c r="N2870" s="6">
        <f t="shared" si="1439"/>
        <v>1.306574282250073E-4</v>
      </c>
      <c r="O2870" s="6">
        <f t="shared" si="1453"/>
        <v>0.33538887715382681</v>
      </c>
      <c r="P2870" s="6">
        <f t="shared" si="1450"/>
        <v>0.3355195345820518</v>
      </c>
    </row>
    <row r="2871" spans="1:16" x14ac:dyDescent="0.25">
      <c r="A2871" s="33">
        <f t="shared" si="1440"/>
        <v>0.3315689024076558</v>
      </c>
      <c r="B2871" s="24">
        <f t="shared" si="1441"/>
        <v>2.4310975923442224E-3</v>
      </c>
      <c r="C2871" s="24">
        <f t="shared" si="1442"/>
        <v>0.34167737251923969</v>
      </c>
      <c r="D2871" s="24">
        <f t="shared" si="1443"/>
        <v>9.2164771294046027E-5</v>
      </c>
      <c r="E2871" s="24">
        <f t="shared" si="1444"/>
        <v>8.7523917628705969E-2</v>
      </c>
      <c r="F2871" s="6">
        <f t="shared" si="1445"/>
        <v>0.49501224518153869</v>
      </c>
      <c r="G2871" s="94">
        <f t="shared" si="1451"/>
        <v>3.8049242683178223E-3</v>
      </c>
      <c r="H2871" s="6">
        <f t="shared" si="1438"/>
        <v>0.3353738266759736</v>
      </c>
      <c r="I2871" s="6">
        <f t="shared" si="1446"/>
        <v>5.7060121210713029E-2</v>
      </c>
      <c r="J2871" s="6">
        <f t="shared" si="1447"/>
        <v>0.99223427878928694</v>
      </c>
      <c r="K2871" s="6">
        <f t="shared" si="1448"/>
        <v>8.820892353719291E-2</v>
      </c>
      <c r="L2871" s="94">
        <f t="shared" si="1449"/>
        <v>2.8241289780275446E-4</v>
      </c>
      <c r="M2871" s="94">
        <f t="shared" si="1452"/>
        <v>9.1442009466575699E-5</v>
      </c>
      <c r="N2871" s="6">
        <f t="shared" si="1439"/>
        <v>1.3084921754426555E-4</v>
      </c>
      <c r="O2871" s="6">
        <f t="shared" si="1453"/>
        <v>0.33538887715382681</v>
      </c>
      <c r="P2871" s="6">
        <f t="shared" si="1450"/>
        <v>0.33551972637137106</v>
      </c>
    </row>
    <row r="2872" spans="1:16" x14ac:dyDescent="0.25">
      <c r="A2872" s="33">
        <f t="shared" si="1440"/>
        <v>0.33164185225535453</v>
      </c>
      <c r="B2872" s="24">
        <f t="shared" si="1441"/>
        <v>2.358147744645489E-3</v>
      </c>
      <c r="C2872" s="24">
        <f t="shared" si="1442"/>
        <v>0.33649966404005172</v>
      </c>
      <c r="D2872" s="24">
        <f t="shared" si="1443"/>
        <v>8.8053468601769508E-5</v>
      </c>
      <c r="E2872" s="24">
        <f t="shared" si="1444"/>
        <v>8.7528028931398244E-2</v>
      </c>
      <c r="F2872" s="6">
        <f t="shared" si="1445"/>
        <v>0.49498899382764472</v>
      </c>
      <c r="G2872" s="94">
        <f t="shared" si="1451"/>
        <v>3.8045668324612437E-3</v>
      </c>
      <c r="H2872" s="6">
        <f t="shared" si="1438"/>
        <v>0.33544641908781575</v>
      </c>
      <c r="I2872" s="6">
        <f t="shared" si="1446"/>
        <v>5.619544389468864E-2</v>
      </c>
      <c r="J2872" s="6">
        <f t="shared" si="1447"/>
        <v>0.99309895610531129</v>
      </c>
      <c r="K2872" s="6">
        <f t="shared" si="1448"/>
        <v>8.8136261138226896E-2</v>
      </c>
      <c r="L2872" s="94">
        <f t="shared" si="1449"/>
        <v>2.8269674416499317E-4</v>
      </c>
      <c r="M2872" s="94">
        <f t="shared" si="1452"/>
        <v>9.1442009466575699E-5</v>
      </c>
      <c r="N2872" s="6">
        <f t="shared" si="1439"/>
        <v>1.3094856377104908E-4</v>
      </c>
      <c r="O2872" s="6">
        <f t="shared" si="1453"/>
        <v>0.33538887715382681</v>
      </c>
      <c r="P2872" s="6">
        <f t="shared" si="1450"/>
        <v>0.33551982571759786</v>
      </c>
    </row>
    <row r="2873" spans="1:16" x14ac:dyDescent="0.25">
      <c r="A2873" s="33">
        <f t="shared" si="1440"/>
        <v>0.33167855557024561</v>
      </c>
      <c r="B2873" s="24">
        <f t="shared" si="1441"/>
        <v>2.3214444297544046E-3</v>
      </c>
      <c r="C2873" s="24">
        <f t="shared" si="1442"/>
        <v>0.33386452871724925</v>
      </c>
      <c r="D2873" s="24">
        <f t="shared" si="1443"/>
        <v>8.6008579109518322E-5</v>
      </c>
      <c r="E2873" s="24">
        <f t="shared" si="1444"/>
        <v>8.7530073820890494E-2</v>
      </c>
      <c r="F2873" s="6">
        <f t="shared" si="1445"/>
        <v>0.49497742982743231</v>
      </c>
      <c r="G2873" s="94">
        <f t="shared" si="1451"/>
        <v>3.8043890689219047E-3</v>
      </c>
      <c r="H2873" s="6">
        <f t="shared" si="1438"/>
        <v>0.3354829446391675</v>
      </c>
      <c r="I2873" s="6">
        <f t="shared" si="1446"/>
        <v>5.5755376295780631E-2</v>
      </c>
      <c r="J2873" s="6">
        <f t="shared" si="1447"/>
        <v>0.99353902370421932</v>
      </c>
      <c r="K2873" s="6">
        <f t="shared" si="1448"/>
        <v>8.8099281188323567E-2</v>
      </c>
      <c r="L2873" s="94">
        <f t="shared" si="1449"/>
        <v>2.8284171675608633E-4</v>
      </c>
      <c r="M2873" s="94">
        <f t="shared" si="1452"/>
        <v>9.1442009466575699E-5</v>
      </c>
      <c r="N2873" s="6">
        <f t="shared" si="1439"/>
        <v>1.309993041779317E-4</v>
      </c>
      <c r="O2873" s="6">
        <f t="shared" si="1453"/>
        <v>0.33538887715382681</v>
      </c>
      <c r="P2873" s="6">
        <f t="shared" si="1450"/>
        <v>0.33551987645800474</v>
      </c>
    </row>
    <row r="2874" spans="1:16" x14ac:dyDescent="0.25">
      <c r="A2874" s="33">
        <f t="shared" si="1440"/>
        <v>0.33169702147966423</v>
      </c>
      <c r="B2874" s="24">
        <f t="shared" si="1441"/>
        <v>2.3029785203357855E-3</v>
      </c>
      <c r="C2874" s="24">
        <f t="shared" si="1442"/>
        <v>0.3325309365356528</v>
      </c>
      <c r="D2874" s="24">
        <f t="shared" si="1443"/>
        <v>8.4985806894254009E-5</v>
      </c>
      <c r="E2874" s="24">
        <f t="shared" si="1444"/>
        <v>8.7531096593105762E-2</v>
      </c>
      <c r="F2874" s="6">
        <f t="shared" si="1445"/>
        <v>0.49497164617816802</v>
      </c>
      <c r="G2874" s="94">
        <f t="shared" si="1451"/>
        <v>3.8043001633590924E-3</v>
      </c>
      <c r="H2874" s="6">
        <f t="shared" si="1438"/>
        <v>0.33550132164302332</v>
      </c>
      <c r="I2874" s="6">
        <f t="shared" si="1446"/>
        <v>5.5532666401454017E-2</v>
      </c>
      <c r="J2874" s="6">
        <f t="shared" si="1447"/>
        <v>0.99376173359854592</v>
      </c>
      <c r="K2874" s="6">
        <f t="shared" si="1448"/>
        <v>8.8080566632550636E-2</v>
      </c>
      <c r="L2874" s="94">
        <f t="shared" si="1449"/>
        <v>2.829152154044843E-4</v>
      </c>
      <c r="M2874" s="94">
        <f t="shared" si="1452"/>
        <v>9.1442009466575699E-5</v>
      </c>
      <c r="N2874" s="6">
        <f t="shared" si="1439"/>
        <v>1.31025028704871E-4</v>
      </c>
      <c r="O2874" s="6">
        <f t="shared" si="1453"/>
        <v>0.33538887715382681</v>
      </c>
      <c r="P2874" s="6">
        <f t="shared" si="1450"/>
        <v>0.33551990218253169</v>
      </c>
    </row>
    <row r="2875" spans="1:16" x14ac:dyDescent="0.25">
      <c r="A2875" s="33">
        <f t="shared" si="1440"/>
        <v>0.33170631174941845</v>
      </c>
      <c r="B2875" s="24">
        <f t="shared" si="1441"/>
        <v>2.2936882505815714E-3</v>
      </c>
      <c r="C2875" s="24">
        <f t="shared" si="1442"/>
        <v>0.33185799365761026</v>
      </c>
      <c r="D2875" s="24">
        <f t="shared" si="1443"/>
        <v>8.4472781828406052E-5</v>
      </c>
      <c r="E2875" s="24">
        <f t="shared" si="1444"/>
        <v>8.7531609618171607E-2</v>
      </c>
      <c r="F2875" s="6">
        <f t="shared" si="1445"/>
        <v>0.49496874513633321</v>
      </c>
      <c r="G2875" s="94">
        <f t="shared" si="1451"/>
        <v>3.8042555692831734E-3</v>
      </c>
      <c r="H2875" s="6">
        <f t="shared" si="1438"/>
        <v>0.3355105673187016</v>
      </c>
      <c r="I2875" s="6">
        <f t="shared" si="1446"/>
        <v>5.5420284940820914E-2</v>
      </c>
      <c r="J2875" s="6">
        <f t="shared" si="1447"/>
        <v>0.993874115059179</v>
      </c>
      <c r="K2875" s="6">
        <f t="shared" si="1448"/>
        <v>8.8071123185414324E-2</v>
      </c>
      <c r="L2875" s="94">
        <f t="shared" si="1449"/>
        <v>2.8295233673821896E-4</v>
      </c>
      <c r="M2875" s="94">
        <f>M2867</f>
        <v>9.1442009466575699E-5</v>
      </c>
      <c r="N2875" s="6">
        <f t="shared" si="1439"/>
        <v>1.3103802117167811E-4</v>
      </c>
      <c r="O2875" s="6">
        <f>O2867</f>
        <v>0.33538887715382681</v>
      </c>
      <c r="P2875" s="6">
        <f t="shared" si="1450"/>
        <v>0.33551991517499852</v>
      </c>
    </row>
    <row r="2876" spans="1:16" x14ac:dyDescent="0.25">
      <c r="A2876" s="33">
        <f t="shared" si="1440"/>
        <v>0.33171098567756691</v>
      </c>
      <c r="B2876" s="24">
        <f t="shared" si="1441"/>
        <v>2.2890143224331139E-3</v>
      </c>
      <c r="C2876" s="24">
        <f t="shared" si="1442"/>
        <v>0.33151892484286671</v>
      </c>
      <c r="D2876" s="24">
        <f t="shared" si="1443"/>
        <v>8.4215068877469625E-5</v>
      </c>
      <c r="E2876" s="24">
        <f t="shared" si="1444"/>
        <v>8.7531867331122545E-2</v>
      </c>
      <c r="F2876" s="6">
        <f t="shared" si="1445"/>
        <v>0.4949672878401527</v>
      </c>
      <c r="G2876" s="94">
        <f t="shared" si="1451"/>
        <v>3.8042331681962197E-3</v>
      </c>
      <c r="H2876" s="6">
        <f t="shared" si="1438"/>
        <v>0.33551521884576313</v>
      </c>
      <c r="I2876" s="6">
        <f t="shared" si="1446"/>
        <v>5.5363660448758747E-2</v>
      </c>
      <c r="J2876" s="6">
        <f t="shared" si="1447"/>
        <v>0.99393073955124123</v>
      </c>
      <c r="K2876" s="6">
        <f t="shared" si="1448"/>
        <v>8.8066365037309441E-2</v>
      </c>
      <c r="L2876" s="94">
        <f t="shared" si="1449"/>
        <v>2.8297104911495914E-4</v>
      </c>
      <c r="M2876" s="94">
        <f t="shared" si="1452"/>
        <v>9.1442009466575699E-5</v>
      </c>
      <c r="N2876" s="6">
        <f t="shared" si="1439"/>
        <v>1.3104457050353718E-4</v>
      </c>
      <c r="O2876" s="6">
        <f t="shared" si="1453"/>
        <v>0.33538887715382681</v>
      </c>
      <c r="P2876" s="6">
        <f t="shared" si="1450"/>
        <v>0.33551992172433037</v>
      </c>
    </row>
    <row r="2877" spans="1:16" x14ac:dyDescent="0.25">
      <c r="A2877" s="33">
        <f t="shared" si="1440"/>
        <v>0.33171333711685053</v>
      </c>
      <c r="B2877" s="24">
        <f t="shared" si="1441"/>
        <v>2.2866628831494928E-3</v>
      </c>
      <c r="C2877" s="24">
        <f t="shared" si="1442"/>
        <v>0.33134821035072859</v>
      </c>
      <c r="D2877" s="24">
        <f t="shared" si="1443"/>
        <v>8.4085512991373995E-5</v>
      </c>
      <c r="E2877" s="24">
        <f t="shared" si="1444"/>
        <v>8.7531996887008648E-2</v>
      </c>
      <c r="F2877" s="6">
        <f t="shared" si="1445"/>
        <v>0.49496655524032812</v>
      </c>
      <c r="G2877" s="94">
        <f t="shared" si="1451"/>
        <v>3.8042219069328691E-3</v>
      </c>
      <c r="H2877" s="6">
        <f t="shared" si="1438"/>
        <v>0.33551755902378338</v>
      </c>
      <c r="I2877" s="6">
        <f t="shared" si="1446"/>
        <v>5.533515112857168E-2</v>
      </c>
      <c r="J2877" s="6">
        <f t="shared" si="1447"/>
        <v>0.99395924887142828</v>
      </c>
      <c r="K2877" s="6">
        <f t="shared" si="1448"/>
        <v>8.806396940960623E-2</v>
      </c>
      <c r="L2877" s="94">
        <f t="shared" si="1449"/>
        <v>2.829804725657727E-4</v>
      </c>
      <c r="M2877" s="94">
        <f t="shared" si="1452"/>
        <v>9.1442009466575699E-5</v>
      </c>
      <c r="N2877" s="6">
        <f t="shared" si="1439"/>
        <v>1.3104786871132192E-4</v>
      </c>
      <c r="O2877" s="6">
        <f t="shared" si="1453"/>
        <v>0.33538887715382681</v>
      </c>
      <c r="P2877" s="6">
        <f t="shared" si="1450"/>
        <v>0.33551992502253813</v>
      </c>
    </row>
    <row r="2878" spans="1:16" x14ac:dyDescent="0.25">
      <c r="A2878" s="33">
        <f t="shared" si="1440"/>
        <v>0.33171452011622793</v>
      </c>
      <c r="B2878" s="24">
        <f t="shared" si="1441"/>
        <v>2.2854798837720902E-3</v>
      </c>
      <c r="C2878" s="24">
        <f t="shared" si="1442"/>
        <v>0.33126229163678111</v>
      </c>
      <c r="D2878" s="24">
        <f t="shared" si="1443"/>
        <v>8.4020358965185808E-5</v>
      </c>
      <c r="E2878" s="24">
        <f t="shared" si="1444"/>
        <v>8.7532062041034836E-2</v>
      </c>
      <c r="F2878" s="6">
        <f t="shared" si="1445"/>
        <v>0.49496618681459759</v>
      </c>
      <c r="G2878" s="94">
        <f t="shared" si="1451"/>
        <v>3.804216243630172E-3</v>
      </c>
      <c r="H2878" s="6">
        <f t="shared" si="1438"/>
        <v>0.33551873635985813</v>
      </c>
      <c r="I2878" s="6">
        <f t="shared" si="1446"/>
        <v>5.5320802703342449E-2</v>
      </c>
      <c r="J2878" s="6">
        <f t="shared" si="1447"/>
        <v>0.99397359729665746</v>
      </c>
      <c r="K2878" s="6">
        <f t="shared" si="1448"/>
        <v>8.8062763718371045E-2</v>
      </c>
      <c r="L2878" s="94">
        <f t="shared" si="1449"/>
        <v>2.8298521582529061E-4</v>
      </c>
      <c r="M2878" s="94">
        <f t="shared" si="1452"/>
        <v>9.1442009466575699E-5</v>
      </c>
      <c r="N2878" s="6">
        <f t="shared" si="1439"/>
        <v>1.310495288521532E-4</v>
      </c>
      <c r="O2878" s="6">
        <f t="shared" si="1453"/>
        <v>0.33538887715382681</v>
      </c>
      <c r="P2878" s="6">
        <f t="shared" si="1450"/>
        <v>0.33551992668267899</v>
      </c>
    </row>
    <row r="2879" spans="1:16" x14ac:dyDescent="0.25">
      <c r="A2879" s="33">
        <f t="shared" si="1440"/>
        <v>0.33171511527763836</v>
      </c>
      <c r="B2879" s="24">
        <f t="shared" si="1441"/>
        <v>2.2848847223616575E-3</v>
      </c>
      <c r="C2879" s="24">
        <f t="shared" si="1442"/>
        <v>0.33121905798713014</v>
      </c>
      <c r="D2879" s="24">
        <f t="shared" si="1443"/>
        <v>8.3987586612370544E-5</v>
      </c>
      <c r="E2879" s="24">
        <f t="shared" si="1444"/>
        <v>8.753209481338764E-2</v>
      </c>
      <c r="F2879" s="6">
        <f t="shared" si="1445"/>
        <v>0.49496600149735442</v>
      </c>
      <c r="G2879" s="94">
        <f t="shared" si="1451"/>
        <v>3.8042133950043329E-3</v>
      </c>
      <c r="H2879" s="6">
        <f t="shared" si="1438"/>
        <v>0.33551932867264267</v>
      </c>
      <c r="I2879" s="6">
        <f t="shared" si="1446"/>
        <v>5.5313582683850733E-2</v>
      </c>
      <c r="J2879" s="6">
        <f t="shared" si="1447"/>
        <v>0.99398081731614918</v>
      </c>
      <c r="K2879" s="6">
        <f t="shared" si="1448"/>
        <v>8.8062157024049348E-2</v>
      </c>
      <c r="L2879" s="94">
        <f t="shared" si="1449"/>
        <v>2.8298760273473078E-4</v>
      </c>
      <c r="M2879" s="94">
        <f t="shared" si="1452"/>
        <v>9.1442009466575699E-5</v>
      </c>
      <c r="N2879" s="6">
        <f t="shared" si="1439"/>
        <v>1.3105036427045726E-4</v>
      </c>
      <c r="O2879" s="6">
        <f t="shared" si="1453"/>
        <v>0.33538887715382681</v>
      </c>
      <c r="P2879" s="6">
        <f t="shared" si="1450"/>
        <v>0.33551992751809728</v>
      </c>
    </row>
    <row r="2880" spans="1:16" x14ac:dyDescent="0.25">
      <c r="A2880" s="33">
        <f t="shared" si="1440"/>
        <v>0.3317154147003657</v>
      </c>
      <c r="B2880" s="24">
        <f t="shared" si="1441"/>
        <v>2.284585299634323E-3</v>
      </c>
      <c r="C2880" s="24">
        <f t="shared" si="1442"/>
        <v>0.33119730524003499</v>
      </c>
      <c r="D2880" s="24">
        <f t="shared" si="1443"/>
        <v>8.3971100608229023E-5</v>
      </c>
      <c r="E2880" s="24">
        <f t="shared" si="1444"/>
        <v>8.7532111299391785E-2</v>
      </c>
      <c r="F2880" s="6">
        <f t="shared" si="1445"/>
        <v>0.4949659082742911</v>
      </c>
      <c r="G2880" s="94">
        <f t="shared" si="1451"/>
        <v>3.8042119620154339E-3</v>
      </c>
      <c r="H2880" s="6">
        <f t="shared" si="1438"/>
        <v>0.33551962666238111</v>
      </c>
      <c r="I2880" s="6">
        <f t="shared" si="1446"/>
        <v>5.5309949975085849E-2</v>
      </c>
      <c r="J2880" s="6">
        <f t="shared" si="1447"/>
        <v>0.99398445002491409</v>
      </c>
      <c r="K2880" s="6">
        <f t="shared" si="1448"/>
        <v>8.8061851769610483E-2</v>
      </c>
      <c r="L2880" s="94">
        <f t="shared" si="1449"/>
        <v>2.8298880372833044E-4</v>
      </c>
      <c r="M2880" s="94">
        <f t="shared" si="1452"/>
        <v>9.1442009466575699E-5</v>
      </c>
      <c r="N2880" s="6">
        <f t="shared" si="1439"/>
        <v>1.3105078461821715E-4</v>
      </c>
      <c r="O2880" s="6">
        <f t="shared" si="1453"/>
        <v>0.33538887715382681</v>
      </c>
      <c r="P2880" s="6">
        <f t="shared" si="1450"/>
        <v>0.33551992793844504</v>
      </c>
    </row>
    <row r="2881" spans="1:16" x14ac:dyDescent="0.25">
      <c r="A2881" s="33">
        <f t="shared" si="1440"/>
        <v>0.33171556533839763</v>
      </c>
      <c r="B2881" s="24">
        <f t="shared" si="1441"/>
        <v>2.2844346616023858E-3</v>
      </c>
      <c r="C2881" s="24">
        <f t="shared" si="1442"/>
        <v>0.33118636100974852</v>
      </c>
      <c r="D2881" s="24">
        <f t="shared" si="1443"/>
        <v>8.3962806990104251E-5</v>
      </c>
      <c r="E2881" s="24">
        <f t="shared" si="1444"/>
        <v>8.7532119593009911E-2</v>
      </c>
      <c r="F2881" s="6">
        <f t="shared" si="1445"/>
        <v>0.49496586137655518</v>
      </c>
      <c r="G2881" s="94">
        <f t="shared" si="1451"/>
        <v>3.8042112411216648E-3</v>
      </c>
      <c r="H2881" s="6">
        <f t="shared" si="1438"/>
        <v>0.33551977657951931</v>
      </c>
      <c r="I2881" s="6">
        <f t="shared" si="1446"/>
        <v>5.5308122288628005E-2</v>
      </c>
      <c r="J2881" s="6">
        <f t="shared" si="1447"/>
        <v>0.99398627771137193</v>
      </c>
      <c r="K2881" s="6">
        <f t="shared" si="1448"/>
        <v>8.8061698190190704E-2</v>
      </c>
      <c r="L2881" s="94">
        <f t="shared" si="1449"/>
        <v>2.8298940798035397E-4</v>
      </c>
      <c r="M2881" s="94">
        <f t="shared" si="1452"/>
        <v>9.1442009466575699E-5</v>
      </c>
      <c r="N2881" s="6">
        <f t="shared" si="1439"/>
        <v>1.3105099610642539E-4</v>
      </c>
      <c r="O2881" s="6">
        <f t="shared" si="1453"/>
        <v>0.33538887715382681</v>
      </c>
      <c r="P2881" s="6">
        <f t="shared" si="1450"/>
        <v>0.33551992814993326</v>
      </c>
    </row>
    <row r="2882" spans="1:16" x14ac:dyDescent="0.25">
      <c r="A2882" s="33">
        <f t="shared" si="1440"/>
        <v>0.33171564112360463</v>
      </c>
      <c r="B2882" s="24">
        <f t="shared" si="1441"/>
        <v>2.284358876395387E-3</v>
      </c>
      <c r="C2882" s="24">
        <f t="shared" si="1442"/>
        <v>0.33118085488916593</v>
      </c>
      <c r="D2882" s="24">
        <f t="shared" si="1443"/>
        <v>8.3958634616823228E-5</v>
      </c>
      <c r="E2882" s="24">
        <f t="shared" si="1444"/>
        <v>8.7532123765383191E-2</v>
      </c>
      <c r="F2882" s="6">
        <f t="shared" si="1445"/>
        <v>0.49496583778313319</v>
      </c>
      <c r="G2882" s="94">
        <f t="shared" si="1451"/>
        <v>3.8042108784527777E-3</v>
      </c>
      <c r="H2882" s="6">
        <f t="shared" si="1438"/>
        <v>0.33551985200205742</v>
      </c>
      <c r="I2882" s="6">
        <f t="shared" si="1446"/>
        <v>5.5307202766490711E-2</v>
      </c>
      <c r="J2882" s="6">
        <f t="shared" si="1447"/>
        <v>0.99398719723350926</v>
      </c>
      <c r="K2882" s="6">
        <f t="shared" si="1448"/>
        <v>8.8061620923292422E-2</v>
      </c>
      <c r="L2882" s="94">
        <f t="shared" si="1449"/>
        <v>2.8298971198609338E-4</v>
      </c>
      <c r="M2882" s="94">
        <f t="shared" si="1452"/>
        <v>9.1442009466575699E-5</v>
      </c>
      <c r="N2882" s="6">
        <f t="shared" si="1439"/>
        <v>1.3105110250843417E-4</v>
      </c>
      <c r="O2882" s="6">
        <f t="shared" si="1453"/>
        <v>0.33538887715382681</v>
      </c>
      <c r="P2882" s="6">
        <f t="shared" si="1450"/>
        <v>0.33551992825633525</v>
      </c>
    </row>
    <row r="2883" spans="1:16" x14ac:dyDescent="0.25">
      <c r="A2883" s="33">
        <f t="shared" si="1440"/>
        <v>0.33171567925074352</v>
      </c>
      <c r="B2883" s="24">
        <f t="shared" si="1441"/>
        <v>2.2843207492564965E-3</v>
      </c>
      <c r="C2883" s="24">
        <f t="shared" si="1442"/>
        <v>0.33117808475457577</v>
      </c>
      <c r="D2883" s="24">
        <f t="shared" si="1443"/>
        <v>8.3956535543766567E-5</v>
      </c>
      <c r="E2883" s="24">
        <f t="shared" si="1444"/>
        <v>8.7532125864456245E-2</v>
      </c>
      <c r="F2883" s="6">
        <f t="shared" si="1445"/>
        <v>0.49496582591355454</v>
      </c>
      <c r="G2883" s="94">
        <f t="shared" si="1451"/>
        <v>3.8042106959982475E-3</v>
      </c>
      <c r="H2883" s="6">
        <f t="shared" si="1438"/>
        <v>0.33551988994674176</v>
      </c>
      <c r="I2883" s="6">
        <f t="shared" si="1446"/>
        <v>5.5306740154014156E-2</v>
      </c>
      <c r="J2883" s="6">
        <f t="shared" si="1447"/>
        <v>0.9939876598459858</v>
      </c>
      <c r="K2883" s="6">
        <f t="shared" si="1448"/>
        <v>8.8061582050242934E-2</v>
      </c>
      <c r="L2883" s="94">
        <f t="shared" si="1449"/>
        <v>2.8298986493223709E-4</v>
      </c>
      <c r="M2883" s="94">
        <f t="shared" si="1452"/>
        <v>9.1442009466575699E-5</v>
      </c>
      <c r="N2883" s="6">
        <f t="shared" si="1439"/>
        <v>1.3105115603958447E-4</v>
      </c>
      <c r="O2883" s="6">
        <f t="shared" si="1453"/>
        <v>0.33538887715382681</v>
      </c>
      <c r="P2883" s="6">
        <f t="shared" si="1450"/>
        <v>0.33551992830986638</v>
      </c>
    </row>
    <row r="2884" spans="1:16" x14ac:dyDescent="0.25">
      <c r="A2884" s="33">
        <f t="shared" si="1440"/>
        <v>0.33171569843230586</v>
      </c>
      <c r="B2884" s="24">
        <f t="shared" si="1441"/>
        <v>2.284301567694158E-3</v>
      </c>
      <c r="C2884" s="24">
        <f t="shared" si="1442"/>
        <v>0.33117669110580428</v>
      </c>
      <c r="D2884" s="24">
        <f t="shared" si="1443"/>
        <v>8.3955479517769111E-5</v>
      </c>
      <c r="E2884" s="24">
        <f t="shared" si="1444"/>
        <v>8.7532126920482248E-2</v>
      </c>
      <c r="F2884" s="6">
        <f t="shared" si="1445"/>
        <v>0.49496581994206956</v>
      </c>
      <c r="G2884" s="94">
        <f t="shared" si="1451"/>
        <v>3.8042106042069134E-3</v>
      </c>
      <c r="H2884" s="6">
        <f t="shared" si="1438"/>
        <v>0.3355199090365128</v>
      </c>
      <c r="I2884" s="6">
        <f t="shared" si="1446"/>
        <v>5.5306507414669318E-2</v>
      </c>
      <c r="J2884" s="6">
        <f t="shared" si="1447"/>
        <v>0.9939878925853306</v>
      </c>
      <c r="K2884" s="6">
        <f t="shared" si="1448"/>
        <v>8.8061562493295567E-2</v>
      </c>
      <c r="L2884" s="94">
        <f t="shared" si="1449"/>
        <v>2.8298994187925616E-4</v>
      </c>
      <c r="M2884" s="94">
        <f t="shared" si="1452"/>
        <v>9.1442009466575699E-5</v>
      </c>
      <c r="N2884" s="6">
        <f t="shared" si="1439"/>
        <v>1.3105118297104115E-4</v>
      </c>
      <c r="O2884" s="6">
        <f t="shared" si="1453"/>
        <v>0.33538887715382681</v>
      </c>
      <c r="P2884" s="6">
        <f t="shared" si="1450"/>
        <v>0.33551992833679783</v>
      </c>
    </row>
    <row r="2885" spans="1:16" x14ac:dyDescent="0.25">
      <c r="A2885" s="33">
        <f t="shared" si="1440"/>
        <v>0.33171570808244838</v>
      </c>
      <c r="B2885" s="24">
        <f t="shared" si="1441"/>
        <v>2.2842919175516396E-3</v>
      </c>
      <c r="C2885" s="24">
        <f t="shared" si="1442"/>
        <v>0.33117598996628406</v>
      </c>
      <c r="D2885" s="24">
        <f t="shared" si="1443"/>
        <v>8.3954948238341569E-5</v>
      </c>
      <c r="E2885" s="24">
        <f t="shared" si="1444"/>
        <v>8.7532127451761671E-2</v>
      </c>
      <c r="F2885" s="6">
        <f t="shared" si="1445"/>
        <v>0.49496581693785652</v>
      </c>
      <c r="G2885" s="94">
        <f t="shared" si="1451"/>
        <v>3.8042105580273241E-3</v>
      </c>
      <c r="H2885" s="6">
        <f t="shared" si="1438"/>
        <v>0.3355199186404757</v>
      </c>
      <c r="I2885" s="6">
        <f t="shared" si="1446"/>
        <v>5.5306390324369438E-2</v>
      </c>
      <c r="J2885" s="6">
        <f t="shared" si="1447"/>
        <v>0.9939880096756305</v>
      </c>
      <c r="K2885" s="6">
        <f t="shared" si="1448"/>
        <v>8.8061552654268085E-2</v>
      </c>
      <c r="L2885" s="94">
        <f t="shared" si="1449"/>
        <v>2.8298998059105165E-4</v>
      </c>
      <c r="M2885" s="94">
        <f t="shared" si="1452"/>
        <v>9.1442009466575699E-5</v>
      </c>
      <c r="N2885" s="6">
        <f t="shared" si="1439"/>
        <v>1.3105119652016955E-4</v>
      </c>
      <c r="O2885" s="6">
        <f t="shared" si="1453"/>
        <v>0.33538887715382681</v>
      </c>
      <c r="P2885" s="6">
        <f t="shared" si="1450"/>
        <v>0.335519928350347</v>
      </c>
    </row>
    <row r="2886" spans="1:16" x14ac:dyDescent="0.25">
      <c r="A2886" s="33">
        <f t="shared" si="1440"/>
        <v>0.331715712937384</v>
      </c>
      <c r="B2886" s="24">
        <f t="shared" si="1441"/>
        <v>2.2842870626160194E-3</v>
      </c>
      <c r="C2886" s="24">
        <f t="shared" si="1442"/>
        <v>0.33117563722614651</v>
      </c>
      <c r="D2886" s="24">
        <f t="shared" si="1443"/>
        <v>8.3954680954895664E-5</v>
      </c>
      <c r="E2886" s="24">
        <f t="shared" si="1444"/>
        <v>8.7532127719045116E-2</v>
      </c>
      <c r="F2886" s="6">
        <f t="shared" si="1445"/>
        <v>0.49496581542645529</v>
      </c>
      <c r="G2886" s="94">
        <f t="shared" si="1451"/>
        <v>3.8042105347946553E-3</v>
      </c>
      <c r="H2886" s="6">
        <f t="shared" si="1438"/>
        <v>0.33551992347217863</v>
      </c>
      <c r="I2886" s="6">
        <f t="shared" si="1446"/>
        <v>5.5306331416766469E-2</v>
      </c>
      <c r="J2886" s="6">
        <f t="shared" si="1447"/>
        <v>0.99398806858323352</v>
      </c>
      <c r="K2886" s="6">
        <f t="shared" si="1448"/>
        <v>8.8061547704297666E-2</v>
      </c>
      <c r="L2886" s="94">
        <f t="shared" si="1449"/>
        <v>2.8299000006679103E-4</v>
      </c>
      <c r="M2886" s="94">
        <f t="shared" si="1452"/>
        <v>9.1442009466575699E-5</v>
      </c>
      <c r="N2886" s="6">
        <f t="shared" si="1439"/>
        <v>1.3105120333667834E-4</v>
      </c>
      <c r="O2886" s="6">
        <f t="shared" si="1453"/>
        <v>0.33538887715382681</v>
      </c>
      <c r="P2886" s="6">
        <f t="shared" si="1450"/>
        <v>0.33551992835716349</v>
      </c>
    </row>
    <row r="2887" spans="1:16" x14ac:dyDescent="0.25">
      <c r="A2887" s="33">
        <f t="shared" si="1440"/>
        <v>0.33171571537987643</v>
      </c>
      <c r="B2887" s="24">
        <f t="shared" si="1441"/>
        <v>2.2842846201235889E-3</v>
      </c>
      <c r="C2887" s="24">
        <f t="shared" si="1442"/>
        <v>0.33117545976430796</v>
      </c>
      <c r="D2887" s="24">
        <f t="shared" si="1443"/>
        <v>8.3954546486113553E-5</v>
      </c>
      <c r="E2887" s="24">
        <f t="shared" si="1444"/>
        <v>8.75321278535139E-2</v>
      </c>
      <c r="F2887" s="6">
        <f t="shared" si="1445"/>
        <v>0.49496581466607786</v>
      </c>
      <c r="G2887" s="94">
        <f t="shared" si="1451"/>
        <v>3.8042105231064303E-3</v>
      </c>
      <c r="H2887" s="6">
        <f t="shared" si="1438"/>
        <v>0.33551992590298285</v>
      </c>
      <c r="I2887" s="6">
        <f t="shared" si="1446"/>
        <v>5.530630178063943E-2</v>
      </c>
      <c r="J2887" s="6">
        <f t="shared" si="1447"/>
        <v>0.99398809821936052</v>
      </c>
      <c r="K2887" s="6">
        <f t="shared" si="1448"/>
        <v>8.806154521399176E-2</v>
      </c>
      <c r="L2887" s="94">
        <f t="shared" si="1449"/>
        <v>2.8299000986494258E-4</v>
      </c>
      <c r="M2887" s="94">
        <f t="shared" si="1452"/>
        <v>9.1442009466575699E-5</v>
      </c>
      <c r="N2887" s="6">
        <f t="shared" si="1439"/>
        <v>1.3105120676603138E-4</v>
      </c>
      <c r="O2887" s="6">
        <f t="shared" si="1453"/>
        <v>0.33538887715382681</v>
      </c>
      <c r="P2887" s="6">
        <f t="shared" si="1450"/>
        <v>0.33551992836059286</v>
      </c>
    </row>
    <row r="2888" spans="1:16" x14ac:dyDescent="0.25">
      <c r="A2888" s="33">
        <f t="shared" si="1440"/>
        <v>0.33171571660868143</v>
      </c>
      <c r="B2888" s="24">
        <f t="shared" si="1441"/>
        <v>2.2842833913185867E-3</v>
      </c>
      <c r="C2888" s="24">
        <f t="shared" si="1442"/>
        <v>0.33117537048416201</v>
      </c>
      <c r="D2888" s="24">
        <f t="shared" si="1443"/>
        <v>8.3954478835609838E-5</v>
      </c>
      <c r="E2888" s="24">
        <f t="shared" si="1444"/>
        <v>8.753212792116441E-2</v>
      </c>
      <c r="F2888" s="6">
        <f t="shared" si="1445"/>
        <v>0.49496581428353614</v>
      </c>
      <c r="G2888" s="94">
        <f t="shared" si="1451"/>
        <v>3.8042105172261488E-3</v>
      </c>
      <c r="H2888" s="6">
        <f t="shared" si="1438"/>
        <v>0.33551992712590756</v>
      </c>
      <c r="I2888" s="6">
        <f t="shared" si="1446"/>
        <v>5.5306286870855058E-2</v>
      </c>
      <c r="J2888" s="6">
        <f t="shared" si="1447"/>
        <v>0.99398811312914492</v>
      </c>
      <c r="K2888" s="6">
        <f t="shared" si="1448"/>
        <v>8.8061543961131569E-2</v>
      </c>
      <c r="L2888" s="94">
        <f t="shared" si="1449"/>
        <v>2.8299001479434321E-4</v>
      </c>
      <c r="M2888" s="94">
        <f t="shared" si="1452"/>
        <v>9.1442009466575699E-5</v>
      </c>
      <c r="N2888" s="6">
        <f t="shared" si="1439"/>
        <v>1.3105120849132162E-4</v>
      </c>
      <c r="O2888" s="6">
        <f t="shared" si="1453"/>
        <v>0.33538887715382681</v>
      </c>
      <c r="P2888" s="6">
        <f t="shared" si="1450"/>
        <v>0.33551992836231814</v>
      </c>
    </row>
    <row r="2890" spans="1:16" x14ac:dyDescent="0.25">
      <c r="A2890" s="11" t="s">
        <v>75</v>
      </c>
      <c r="B2890" s="11"/>
      <c r="C2890" s="11"/>
      <c r="D2890" s="11"/>
      <c r="E2890" s="11"/>
      <c r="F2890">
        <f>F2857+1</f>
        <v>88</v>
      </c>
      <c r="G2890" t="s">
        <v>76</v>
      </c>
      <c r="H2890">
        <f>D$18/100</f>
        <v>0.7</v>
      </c>
      <c r="K2890" t="s">
        <v>15</v>
      </c>
    </row>
    <row r="2891" spans="1:16" x14ac:dyDescent="0.25">
      <c r="A2891" s="4" t="s">
        <v>82</v>
      </c>
      <c r="B2891" s="4" t="s">
        <v>185</v>
      </c>
      <c r="C2891" s="4" t="s">
        <v>186</v>
      </c>
      <c r="D2891" s="4" t="s">
        <v>187</v>
      </c>
      <c r="E2891" s="4" t="s">
        <v>188</v>
      </c>
      <c r="F2891" s="4" t="s">
        <v>79</v>
      </c>
      <c r="G2891" s="4" t="s">
        <v>81</v>
      </c>
      <c r="H2891" s="4" t="s">
        <v>84</v>
      </c>
      <c r="I2891" s="4" t="s">
        <v>60</v>
      </c>
      <c r="J2891" s="4" t="s">
        <v>190</v>
      </c>
      <c r="K2891" s="4" t="s">
        <v>86</v>
      </c>
      <c r="L2891" s="4" t="s">
        <v>88</v>
      </c>
      <c r="M2891" s="4" t="s">
        <v>88</v>
      </c>
      <c r="N2891" s="4" t="s">
        <v>90</v>
      </c>
      <c r="O2891" s="4" t="s">
        <v>92</v>
      </c>
      <c r="P2891" s="4" t="s">
        <v>92</v>
      </c>
    </row>
    <row r="2892" spans="1:16" x14ac:dyDescent="0.25">
      <c r="A2892" s="4" t="s">
        <v>77</v>
      </c>
      <c r="B2892" s="4" t="s">
        <v>10</v>
      </c>
      <c r="C2892" s="4" t="s">
        <v>57</v>
      </c>
      <c r="D2892" s="4" t="s">
        <v>59</v>
      </c>
      <c r="E2892" s="4" t="s">
        <v>189</v>
      </c>
      <c r="F2892" s="4" t="s">
        <v>78</v>
      </c>
      <c r="G2892" s="4" t="s">
        <v>80</v>
      </c>
      <c r="H2892" s="4" t="s">
        <v>83</v>
      </c>
      <c r="I2892" s="4" t="s">
        <v>61</v>
      </c>
      <c r="J2892" s="4" t="s">
        <v>191</v>
      </c>
      <c r="K2892" s="4" t="s">
        <v>85</v>
      </c>
      <c r="L2892" s="4" t="s">
        <v>87</v>
      </c>
      <c r="M2892" s="4" t="s">
        <v>28</v>
      </c>
      <c r="N2892" s="4" t="s">
        <v>89</v>
      </c>
      <c r="O2892" s="4" t="s">
        <v>32</v>
      </c>
      <c r="P2892" s="4" t="s">
        <v>91</v>
      </c>
    </row>
    <row r="2893" spans="1:16" x14ac:dyDescent="0.25">
      <c r="A2893" s="4" t="s">
        <v>0</v>
      </c>
      <c r="B2893" s="4" t="s">
        <v>0</v>
      </c>
      <c r="C2893" s="4" t="s">
        <v>97</v>
      </c>
      <c r="D2893" s="4" t="s">
        <v>17</v>
      </c>
      <c r="E2893" s="4" t="s">
        <v>17</v>
      </c>
      <c r="F2893" s="4" t="s">
        <v>22</v>
      </c>
      <c r="G2893" s="4" t="s">
        <v>0</v>
      </c>
      <c r="H2893" s="4" t="s">
        <v>0</v>
      </c>
      <c r="I2893" s="4" t="s">
        <v>0</v>
      </c>
      <c r="J2893" s="4" t="s">
        <v>0</v>
      </c>
      <c r="K2893" s="4" t="s">
        <v>0</v>
      </c>
      <c r="L2893" s="4" t="s">
        <v>20</v>
      </c>
      <c r="M2893" s="4" t="s">
        <v>20</v>
      </c>
      <c r="N2893" s="4" t="s">
        <v>0</v>
      </c>
      <c r="O2893" s="4" t="s">
        <v>0</v>
      </c>
      <c r="P2893" s="4" t="s">
        <v>0</v>
      </c>
    </row>
    <row r="2894" spans="1:16" x14ac:dyDescent="0.25">
      <c r="A2894" s="24">
        <v>0.2</v>
      </c>
      <c r="B2894" s="24">
        <f>IF(A2894&lt;0.167,A2894,2*0.167-A2894)</f>
        <v>0.13400000000000001</v>
      </c>
      <c r="C2894" s="24">
        <f>2*ACOS((0.167-B2894)/0.167)</f>
        <v>2.7437647987045688</v>
      </c>
      <c r="D2894" s="24">
        <f>0.167^2*(C2894-SIN(C2894))/2</f>
        <v>3.2858095406100046E-2</v>
      </c>
      <c r="E2894" s="24">
        <f>IF(A2894&lt;0.167,D2894,3.1416*(0.167)^2-D2894)</f>
        <v>5.4757986993899971E-2</v>
      </c>
      <c r="F2894" s="6">
        <f>$D$19/E2894</f>
        <v>0.7912162837048089</v>
      </c>
      <c r="G2894" s="94">
        <f>F2894^2/(2*32.2)</f>
        <v>9.7208572608641092E-3</v>
      </c>
      <c r="H2894" s="6">
        <f t="shared" ref="H2894:H2921" si="1454">A2894+G2894</f>
        <v>0.20972085726086412</v>
      </c>
      <c r="I2894" s="6">
        <f>0.167*C2894</f>
        <v>0.45820872138366303</v>
      </c>
      <c r="J2894" s="6">
        <f>IF(A2894&lt;0.167,I2894,(2*3.1416*0.167-I2894))</f>
        <v>0.59108567861633698</v>
      </c>
      <c r="K2894" s="6">
        <f>E2894/J2894</f>
        <v>9.2639678095537803E-2</v>
      </c>
      <c r="L2894" s="94">
        <f>($D$21^2)*(F2894^2)/(($D$20^2)*(K2894^1.333))</f>
        <v>6.7588190163551704E-4</v>
      </c>
      <c r="M2894" s="94">
        <f>D2877</f>
        <v>8.4085512991373995E-5</v>
      </c>
      <c r="N2894" s="6">
        <f t="shared" ref="N2894:N2921" si="1455">((M2894+L2894)/2)*D$30</f>
        <v>2.6598859511941185E-4</v>
      </c>
      <c r="O2894" s="6">
        <f>H2888</f>
        <v>0.33551992712590756</v>
      </c>
      <c r="P2894" s="6">
        <f>N2894+O2894</f>
        <v>0.33578591572102695</v>
      </c>
    </row>
    <row r="2895" spans="1:16" x14ac:dyDescent="0.25">
      <c r="A2895" s="33">
        <f t="shared" ref="A2895:A2921" si="1456">A2894+(P2894-H2894)/2</f>
        <v>0.26303252923008141</v>
      </c>
      <c r="B2895" s="24">
        <f t="shared" ref="B2895:B2921" si="1457">IF(A2895&lt;0.167,A2895,2*0.167-A2895)</f>
        <v>7.0967470769918606E-2</v>
      </c>
      <c r="C2895" s="24">
        <f t="shared" ref="C2895:C2921" si="1458">2*ACOS((0.167-B2895)/0.167)</f>
        <v>1.9162741432400718</v>
      </c>
      <c r="D2895" s="24">
        <f t="shared" ref="D2895:D2921" si="1459">0.167^2*(C2895-SIN(C2895))/2</f>
        <v>1.3600913013983642E-2</v>
      </c>
      <c r="E2895" s="24">
        <f t="shared" ref="E2895:E2921" si="1460">IF(A2895&lt;0.167,D2895,3.1416*(0.167)^2-D2895)</f>
        <v>7.4015169386016377E-2</v>
      </c>
      <c r="F2895" s="6">
        <f t="shared" ref="F2895:F2921" si="1461">$D$19/E2895</f>
        <v>0.58535853301249385</v>
      </c>
      <c r="G2895" s="94">
        <f>F2895^2/2/32.2</f>
        <v>5.3205685119648892E-3</v>
      </c>
      <c r="H2895" s="6">
        <f t="shared" si="1454"/>
        <v>0.2683530977420463</v>
      </c>
      <c r="I2895" s="6">
        <f t="shared" ref="I2895:I2921" si="1462">0.167*C2895</f>
        <v>0.32001778192109204</v>
      </c>
      <c r="J2895" s="6">
        <f t="shared" ref="J2895:J2921" si="1463">IF(A2895&lt;0.167,I2895,(2*3.1416*0.167-I2895))</f>
        <v>0.72927661807890787</v>
      </c>
      <c r="K2895" s="6">
        <f t="shared" ref="K2895:K2921" si="1464">E2895/J2895</f>
        <v>0.10149121410335402</v>
      </c>
      <c r="L2895" s="94">
        <f t="shared" ref="L2895:L2921" si="1465">($D$21^2)*(F2895^2)/(($D$20^2)*(K2895^1.333))</f>
        <v>3.2756358898791222E-4</v>
      </c>
      <c r="M2895" s="94">
        <f>M2894</f>
        <v>8.4085512991373995E-5</v>
      </c>
      <c r="N2895" s="6">
        <f t="shared" si="1455"/>
        <v>1.4407718569275018E-4</v>
      </c>
      <c r="O2895" s="6">
        <f>O2894</f>
        <v>0.33551992712590756</v>
      </c>
      <c r="P2895" s="6">
        <f t="shared" ref="P2895:P2921" si="1466">N2895+O2895</f>
        <v>0.33566400431160032</v>
      </c>
    </row>
    <row r="2896" spans="1:16" x14ac:dyDescent="0.25">
      <c r="A2896" s="33">
        <f t="shared" si="1456"/>
        <v>0.29668798251485839</v>
      </c>
      <c r="B2896" s="24">
        <f t="shared" si="1457"/>
        <v>3.7312017485141624E-2</v>
      </c>
      <c r="C2896" s="24">
        <f t="shared" si="1458"/>
        <v>1.3631711425217905</v>
      </c>
      <c r="D2896" s="24">
        <f t="shared" si="1459"/>
        <v>5.3637230924857308E-3</v>
      </c>
      <c r="E2896" s="24">
        <f t="shared" si="1460"/>
        <v>8.2252359307514289E-2</v>
      </c>
      <c r="F2896" s="6">
        <f t="shared" si="1461"/>
        <v>0.52673760773828326</v>
      </c>
      <c r="G2896" s="94">
        <f t="shared" ref="G2896:G2921" si="1467">F2896^2/2/32.2</f>
        <v>4.3082687485380368E-3</v>
      </c>
      <c r="H2896" s="6">
        <f t="shared" si="1454"/>
        <v>0.30099625126339641</v>
      </c>
      <c r="I2896" s="6">
        <f t="shared" si="1462"/>
        <v>0.22764958080113903</v>
      </c>
      <c r="J2896" s="6">
        <f t="shared" si="1463"/>
        <v>0.8216448191988609</v>
      </c>
      <c r="K2896" s="6">
        <f t="shared" si="1464"/>
        <v>0.10010695301129494</v>
      </c>
      <c r="L2896" s="94">
        <f t="shared" si="1465"/>
        <v>2.7014109313785062E-4</v>
      </c>
      <c r="M2896" s="94">
        <f t="shared" ref="M2896:M2921" si="1468">M2895</f>
        <v>8.4085512991373995E-5</v>
      </c>
      <c r="N2896" s="6">
        <f t="shared" si="1455"/>
        <v>1.2397931214522861E-4</v>
      </c>
      <c r="O2896" s="6">
        <f t="shared" ref="O2896:O2921" si="1469">O2895</f>
        <v>0.33551992712590756</v>
      </c>
      <c r="P2896" s="6">
        <f t="shared" si="1466"/>
        <v>0.33564390643805281</v>
      </c>
    </row>
    <row r="2897" spans="1:16" x14ac:dyDescent="0.25">
      <c r="A2897" s="33">
        <f t="shared" si="1456"/>
        <v>0.31401181010218659</v>
      </c>
      <c r="B2897" s="24">
        <f t="shared" si="1457"/>
        <v>1.9988189897813424E-2</v>
      </c>
      <c r="C2897" s="24">
        <f t="shared" si="1458"/>
        <v>0.98856111456931028</v>
      </c>
      <c r="D2897" s="24">
        <f t="shared" si="1459"/>
        <v>2.1380474764861393E-3</v>
      </c>
      <c r="E2897" s="24">
        <f t="shared" si="1460"/>
        <v>8.5478034923513885E-2</v>
      </c>
      <c r="F2897" s="6">
        <f t="shared" si="1461"/>
        <v>0.50686016602086792</v>
      </c>
      <c r="G2897" s="94">
        <f t="shared" si="1467"/>
        <v>3.9892426692344999E-3</v>
      </c>
      <c r="H2897" s="6">
        <f t="shared" si="1454"/>
        <v>0.3180010527714211</v>
      </c>
      <c r="I2897" s="6">
        <f t="shared" si="1462"/>
        <v>0.16508970613307483</v>
      </c>
      <c r="J2897" s="6">
        <f t="shared" si="1463"/>
        <v>0.88420469386692513</v>
      </c>
      <c r="K2897" s="6">
        <f t="shared" si="1464"/>
        <v>9.6672224787327954E-2</v>
      </c>
      <c r="L2897" s="94">
        <f t="shared" si="1465"/>
        <v>2.6205350545718885E-4</v>
      </c>
      <c r="M2897" s="94">
        <f t="shared" si="1468"/>
        <v>8.4085512991373995E-5</v>
      </c>
      <c r="N2897" s="6">
        <f t="shared" si="1455"/>
        <v>1.21148656456997E-4</v>
      </c>
      <c r="O2897" s="6">
        <f t="shared" si="1469"/>
        <v>0.33551992712590756</v>
      </c>
      <c r="P2897" s="6">
        <f t="shared" si="1466"/>
        <v>0.33564107578236457</v>
      </c>
    </row>
    <row r="2898" spans="1:16" x14ac:dyDescent="0.25">
      <c r="A2898" s="33">
        <f t="shared" si="1456"/>
        <v>0.32283182160765833</v>
      </c>
      <c r="B2898" s="24">
        <f t="shared" si="1457"/>
        <v>1.1168178392341688E-2</v>
      </c>
      <c r="C2898" s="24">
        <f t="shared" si="1458"/>
        <v>0.73557754131573638</v>
      </c>
      <c r="D2898" s="24">
        <f t="shared" si="1459"/>
        <v>9.0028564052138541E-4</v>
      </c>
      <c r="E2898" s="24">
        <f t="shared" si="1460"/>
        <v>8.6715796759478631E-2</v>
      </c>
      <c r="F2898" s="6">
        <f t="shared" si="1461"/>
        <v>0.49962535768010491</v>
      </c>
      <c r="G2898" s="94">
        <f t="shared" si="1467"/>
        <v>3.8761723297666573E-3</v>
      </c>
      <c r="H2898" s="6">
        <f t="shared" si="1454"/>
        <v>0.326707993937425</v>
      </c>
      <c r="I2898" s="6">
        <f t="shared" si="1462"/>
        <v>0.12284144939972798</v>
      </c>
      <c r="J2898" s="6">
        <f t="shared" si="1463"/>
        <v>0.926452950600272</v>
      </c>
      <c r="K2898" s="6">
        <f t="shared" si="1464"/>
        <v>9.3599784752472645E-2</v>
      </c>
      <c r="L2898" s="94">
        <f t="shared" si="1465"/>
        <v>2.6582780418244758E-4</v>
      </c>
      <c r="M2898" s="94">
        <f t="shared" si="1468"/>
        <v>8.4085512991373995E-5</v>
      </c>
      <c r="N2898" s="6">
        <f t="shared" si="1455"/>
        <v>1.2246966101083756E-4</v>
      </c>
      <c r="O2898" s="6">
        <f t="shared" si="1469"/>
        <v>0.33551992712590756</v>
      </c>
      <c r="P2898" s="6">
        <f t="shared" si="1466"/>
        <v>0.33564239678691837</v>
      </c>
    </row>
    <row r="2899" spans="1:16" x14ac:dyDescent="0.25">
      <c r="A2899" s="33">
        <f t="shared" si="1456"/>
        <v>0.32729902303240499</v>
      </c>
      <c r="B2899" s="24">
        <f t="shared" si="1457"/>
        <v>6.7009769675950293E-3</v>
      </c>
      <c r="C2899" s="24">
        <f t="shared" si="1458"/>
        <v>0.56848474796507498</v>
      </c>
      <c r="D2899" s="24">
        <f t="shared" si="1459"/>
        <v>4.2013398556736264E-4</v>
      </c>
      <c r="E2899" s="24">
        <f t="shared" si="1460"/>
        <v>8.719594841443265E-2</v>
      </c>
      <c r="F2899" s="6">
        <f t="shared" si="1461"/>
        <v>0.4968741295931427</v>
      </c>
      <c r="G2899" s="94">
        <f t="shared" si="1467"/>
        <v>3.833600941909055E-3</v>
      </c>
      <c r="H2899" s="6">
        <f t="shared" si="1454"/>
        <v>0.33113262397431403</v>
      </c>
      <c r="I2899" s="6">
        <f t="shared" si="1462"/>
        <v>9.493695291016753E-2</v>
      </c>
      <c r="J2899" s="6">
        <f t="shared" si="1463"/>
        <v>0.95435744708983239</v>
      </c>
      <c r="K2899" s="6">
        <f t="shared" si="1464"/>
        <v>9.1366131925017621E-2</v>
      </c>
      <c r="L2899" s="94">
        <f t="shared" si="1465"/>
        <v>2.7151065748493204E-4</v>
      </c>
      <c r="M2899" s="94">
        <f t="shared" si="1468"/>
        <v>8.4085512991373995E-5</v>
      </c>
      <c r="N2899" s="6">
        <f t="shared" si="1455"/>
        <v>1.2445865966670712E-4</v>
      </c>
      <c r="O2899" s="6">
        <f t="shared" si="1469"/>
        <v>0.33551992712590756</v>
      </c>
      <c r="P2899" s="6">
        <f t="shared" si="1466"/>
        <v>0.33564438578557426</v>
      </c>
    </row>
    <row r="2900" spans="1:16" x14ac:dyDescent="0.25">
      <c r="A2900" s="33">
        <f t="shared" si="1456"/>
        <v>0.3295549039380351</v>
      </c>
      <c r="B2900" s="24">
        <f t="shared" si="1457"/>
        <v>4.4450960619649149E-3</v>
      </c>
      <c r="C2900" s="24">
        <f t="shared" si="1458"/>
        <v>0.46248258378168305</v>
      </c>
      <c r="D2900" s="24">
        <f t="shared" si="1459"/>
        <v>2.274532265337226E-4</v>
      </c>
      <c r="E2900" s="24">
        <f t="shared" si="1460"/>
        <v>8.7388629173466292E-2</v>
      </c>
      <c r="F2900" s="6">
        <f t="shared" si="1461"/>
        <v>0.49577858563805732</v>
      </c>
      <c r="G2900" s="94">
        <f t="shared" si="1467"/>
        <v>3.8167143785290763E-3</v>
      </c>
      <c r="H2900" s="6">
        <f t="shared" si="1454"/>
        <v>0.3333716183165642</v>
      </c>
      <c r="I2900" s="6">
        <f t="shared" si="1462"/>
        <v>7.7234591491541077E-2</v>
      </c>
      <c r="J2900" s="6">
        <f t="shared" si="1463"/>
        <v>0.97205980850845886</v>
      </c>
      <c r="K2900" s="6">
        <f t="shared" si="1464"/>
        <v>8.990046539168875E-2</v>
      </c>
      <c r="L2900" s="94">
        <f t="shared" si="1465"/>
        <v>2.7620510229951908E-4</v>
      </c>
      <c r="M2900" s="94">
        <f t="shared" si="1468"/>
        <v>8.4085512991373995E-5</v>
      </c>
      <c r="N2900" s="6">
        <f t="shared" si="1455"/>
        <v>1.2610171535181258E-4</v>
      </c>
      <c r="O2900" s="6">
        <f t="shared" si="1469"/>
        <v>0.33551992712590756</v>
      </c>
      <c r="P2900" s="6">
        <f t="shared" si="1466"/>
        <v>0.33564602884125938</v>
      </c>
    </row>
    <row r="2901" spans="1:16" x14ac:dyDescent="0.25">
      <c r="A2901" s="33">
        <f t="shared" si="1456"/>
        <v>0.33069210920038272</v>
      </c>
      <c r="B2901" s="24">
        <f t="shared" si="1457"/>
        <v>3.3078907996172968E-3</v>
      </c>
      <c r="C2901" s="24">
        <f t="shared" si="1458"/>
        <v>0.3987326721169393</v>
      </c>
      <c r="D2901" s="24">
        <f t="shared" si="1459"/>
        <v>1.4616525199287976E-4</v>
      </c>
      <c r="E2901" s="24">
        <f t="shared" si="1460"/>
        <v>8.7469917148007142E-2</v>
      </c>
      <c r="F2901" s="6">
        <f t="shared" si="1461"/>
        <v>0.49531784623917291</v>
      </c>
      <c r="G2901" s="94">
        <f t="shared" si="1467"/>
        <v>3.8096237391772193E-3</v>
      </c>
      <c r="H2901" s="6">
        <f t="shared" si="1454"/>
        <v>0.33450173293955993</v>
      </c>
      <c r="I2901" s="6">
        <f t="shared" si="1462"/>
        <v>6.6588356243528865E-2</v>
      </c>
      <c r="J2901" s="6">
        <f t="shared" si="1463"/>
        <v>0.98270604375647108</v>
      </c>
      <c r="K2901" s="6">
        <f t="shared" si="1464"/>
        <v>8.9009239033115653E-2</v>
      </c>
      <c r="L2901" s="94">
        <f t="shared" si="1465"/>
        <v>2.7937774896930057E-4</v>
      </c>
      <c r="M2901" s="94">
        <f t="shared" si="1468"/>
        <v>8.4085512991373995E-5</v>
      </c>
      <c r="N2901" s="6">
        <f t="shared" si="1455"/>
        <v>1.272121416862361E-4</v>
      </c>
      <c r="O2901" s="6">
        <f t="shared" si="1469"/>
        <v>0.33551992712590756</v>
      </c>
      <c r="P2901" s="6">
        <f t="shared" si="1466"/>
        <v>0.33564713926759382</v>
      </c>
    </row>
    <row r="2902" spans="1:16" x14ac:dyDescent="0.25">
      <c r="A2902" s="33">
        <f t="shared" si="1456"/>
        <v>0.33126481236439964</v>
      </c>
      <c r="B2902" s="24">
        <f t="shared" si="1457"/>
        <v>2.7351876356003779E-3</v>
      </c>
      <c r="C2902" s="24">
        <f t="shared" si="1458"/>
        <v>0.3624723313282221</v>
      </c>
      <c r="D2902" s="24">
        <f t="shared" si="1459"/>
        <v>1.099569841437731E-4</v>
      </c>
      <c r="E2902" s="24">
        <f t="shared" si="1460"/>
        <v>8.7506125415856242E-2</v>
      </c>
      <c r="F2902" s="6">
        <f t="shared" si="1461"/>
        <v>0.49511289371542855</v>
      </c>
      <c r="G2902" s="94">
        <f t="shared" si="1467"/>
        <v>3.8064717006718201E-3</v>
      </c>
      <c r="H2902" s="6">
        <f t="shared" si="1454"/>
        <v>0.33507128406507147</v>
      </c>
      <c r="I2902" s="6">
        <f t="shared" si="1462"/>
        <v>6.0532879331813096E-2</v>
      </c>
      <c r="J2902" s="6">
        <f t="shared" si="1463"/>
        <v>0.9887615206681869</v>
      </c>
      <c r="K2902" s="6">
        <f t="shared" si="1464"/>
        <v>8.8500739143571455E-2</v>
      </c>
      <c r="L2902" s="94">
        <f t="shared" si="1465"/>
        <v>2.8128663162742685E-4</v>
      </c>
      <c r="M2902" s="94">
        <f t="shared" si="1468"/>
        <v>8.4085512991373995E-5</v>
      </c>
      <c r="N2902" s="6">
        <f t="shared" si="1455"/>
        <v>1.2788025061658031E-4</v>
      </c>
      <c r="O2902" s="6">
        <f t="shared" si="1469"/>
        <v>0.33551992712590756</v>
      </c>
      <c r="P2902" s="6">
        <f t="shared" si="1466"/>
        <v>0.33564780737652417</v>
      </c>
    </row>
    <row r="2903" spans="1:16" x14ac:dyDescent="0.25">
      <c r="A2903" s="33">
        <f t="shared" si="1456"/>
        <v>0.33155307402012602</v>
      </c>
      <c r="B2903" s="24">
        <f t="shared" si="1457"/>
        <v>2.446925979874004E-3</v>
      </c>
      <c r="C2903" s="24">
        <f t="shared" si="1458"/>
        <v>0.34279058630772408</v>
      </c>
      <c r="D2903" s="24">
        <f t="shared" si="1459"/>
        <v>9.3065004729848353E-5</v>
      </c>
      <c r="E2903" s="24">
        <f t="shared" si="1460"/>
        <v>8.7523017395270172E-2</v>
      </c>
      <c r="F2903" s="6">
        <f t="shared" si="1461"/>
        <v>0.49501733671731407</v>
      </c>
      <c r="G2903" s="94">
        <f t="shared" si="1467"/>
        <v>3.8050025411599793E-3</v>
      </c>
      <c r="H2903" s="6">
        <f t="shared" si="1454"/>
        <v>0.33535807656128597</v>
      </c>
      <c r="I2903" s="6">
        <f t="shared" si="1462"/>
        <v>5.7246027913389924E-2</v>
      </c>
      <c r="J2903" s="6">
        <f t="shared" si="1463"/>
        <v>0.99204837208661001</v>
      </c>
      <c r="K2903" s="6">
        <f t="shared" si="1464"/>
        <v>8.8224546159155481E-2</v>
      </c>
      <c r="L2903" s="94">
        <f t="shared" si="1465"/>
        <v>2.8235204591510596E-4</v>
      </c>
      <c r="M2903" s="94">
        <f t="shared" si="1468"/>
        <v>8.4085512991373995E-5</v>
      </c>
      <c r="N2903" s="6">
        <f t="shared" si="1455"/>
        <v>1.2825314561726797E-4</v>
      </c>
      <c r="O2903" s="6">
        <f t="shared" si="1469"/>
        <v>0.33551992712590756</v>
      </c>
      <c r="P2903" s="6">
        <f t="shared" si="1466"/>
        <v>0.33564818027152482</v>
      </c>
    </row>
    <row r="2904" spans="1:16" x14ac:dyDescent="0.25">
      <c r="A2904" s="33">
        <f t="shared" si="1456"/>
        <v>0.33169812587524544</v>
      </c>
      <c r="B2904" s="24">
        <f t="shared" si="1457"/>
        <v>2.3018741247545771E-3</v>
      </c>
      <c r="C2904" s="24">
        <f t="shared" si="1458"/>
        <v>0.33245101006411559</v>
      </c>
      <c r="D2904" s="24">
        <f t="shared" si="1459"/>
        <v>8.4924766311223423E-5</v>
      </c>
      <c r="E2904" s="24">
        <f t="shared" si="1460"/>
        <v>8.7531157633688794E-2</v>
      </c>
      <c r="F2904" s="6">
        <f t="shared" si="1461"/>
        <v>0.49497130100556108</v>
      </c>
      <c r="G2904" s="94">
        <f t="shared" si="1467"/>
        <v>3.8042948574400267E-3</v>
      </c>
      <c r="H2904" s="6">
        <f t="shared" si="1454"/>
        <v>0.33550242073268549</v>
      </c>
      <c r="I2904" s="6">
        <f t="shared" si="1462"/>
        <v>5.5519318680707308E-2</v>
      </c>
      <c r="J2904" s="6">
        <f t="shared" si="1463"/>
        <v>0.99377508131929271</v>
      </c>
      <c r="K2904" s="6">
        <f t="shared" si="1464"/>
        <v>8.8079445016357449E-2</v>
      </c>
      <c r="L2904" s="94">
        <f t="shared" si="1465"/>
        <v>2.8291962319748447E-4</v>
      </c>
      <c r="M2904" s="94">
        <f t="shared" si="1468"/>
        <v>8.4085512991373995E-5</v>
      </c>
      <c r="N2904" s="6">
        <f t="shared" si="1455"/>
        <v>1.2845179766610046E-4</v>
      </c>
      <c r="O2904" s="6">
        <f t="shared" si="1469"/>
        <v>0.33551992712590756</v>
      </c>
      <c r="P2904" s="6">
        <f t="shared" si="1466"/>
        <v>0.33564837892357363</v>
      </c>
    </row>
    <row r="2905" spans="1:16" x14ac:dyDescent="0.25">
      <c r="A2905" s="33">
        <f t="shared" si="1456"/>
        <v>0.33177110497068951</v>
      </c>
      <c r="B2905" s="24">
        <f t="shared" si="1457"/>
        <v>2.228895029310507E-3</v>
      </c>
      <c r="C2905" s="24">
        <f t="shared" si="1458"/>
        <v>0.32712654319440748</v>
      </c>
      <c r="D2905" s="24">
        <f t="shared" si="1459"/>
        <v>8.0923567993391305E-5</v>
      </c>
      <c r="E2905" s="24">
        <f t="shared" si="1460"/>
        <v>8.7535158832006632E-2</v>
      </c>
      <c r="F2905" s="6">
        <f t="shared" si="1461"/>
        <v>0.49494867605847254</v>
      </c>
      <c r="G2905" s="94">
        <f t="shared" si="1467"/>
        <v>3.803947079689981E-3</v>
      </c>
      <c r="H2905" s="6">
        <f t="shared" si="1454"/>
        <v>0.33557505205037952</v>
      </c>
      <c r="I2905" s="6">
        <f t="shared" si="1462"/>
        <v>5.4630132713466055E-2</v>
      </c>
      <c r="J2905" s="6">
        <f t="shared" si="1463"/>
        <v>0.9946642672865339</v>
      </c>
      <c r="K2905" s="6">
        <f t="shared" si="1464"/>
        <v>8.8004728541022675E-2</v>
      </c>
      <c r="L2905" s="94">
        <f t="shared" si="1465"/>
        <v>2.8321396239518057E-4</v>
      </c>
      <c r="M2905" s="94">
        <f t="shared" si="1468"/>
        <v>8.4085512991373995E-5</v>
      </c>
      <c r="N2905" s="6">
        <f t="shared" si="1455"/>
        <v>1.285548163852941E-4</v>
      </c>
      <c r="O2905" s="6">
        <f t="shared" si="1469"/>
        <v>0.33551992712590756</v>
      </c>
      <c r="P2905" s="6">
        <f t="shared" si="1466"/>
        <v>0.33564848194229285</v>
      </c>
    </row>
    <row r="2906" spans="1:16" x14ac:dyDescent="0.25">
      <c r="A2906" s="33">
        <f t="shared" si="1456"/>
        <v>0.33180781991664621</v>
      </c>
      <c r="B2906" s="24">
        <f t="shared" si="1457"/>
        <v>2.1921800833538119E-3</v>
      </c>
      <c r="C2906" s="24">
        <f t="shared" si="1458"/>
        <v>0.32441512582920584</v>
      </c>
      <c r="D2906" s="24">
        <f t="shared" si="1459"/>
        <v>7.8934947697155479E-5</v>
      </c>
      <c r="E2906" s="24">
        <f t="shared" si="1460"/>
        <v>8.7537147452302858E-2</v>
      </c>
      <c r="F2906" s="6">
        <f t="shared" si="1461"/>
        <v>0.49493743208935265</v>
      </c>
      <c r="G2906" s="94">
        <f t="shared" si="1467"/>
        <v>3.8037742497391697E-3</v>
      </c>
      <c r="H2906" s="6">
        <f t="shared" si="1454"/>
        <v>0.33561159416638536</v>
      </c>
      <c r="I2906" s="6">
        <f t="shared" si="1462"/>
        <v>5.4177326013477377E-2</v>
      </c>
      <c r="J2906" s="6">
        <f t="shared" si="1463"/>
        <v>0.9951170739865226</v>
      </c>
      <c r="K2906" s="6">
        <f t="shared" si="1464"/>
        <v>8.7966682253397266E-2</v>
      </c>
      <c r="L2906" s="94">
        <f t="shared" si="1465"/>
        <v>2.8336438129972761E-4</v>
      </c>
      <c r="M2906" s="94">
        <f t="shared" si="1468"/>
        <v>8.4085512991373995E-5</v>
      </c>
      <c r="N2906" s="6">
        <f t="shared" si="1455"/>
        <v>1.2860746300188557E-4</v>
      </c>
      <c r="O2906" s="6">
        <f t="shared" si="1469"/>
        <v>0.33551992712590756</v>
      </c>
      <c r="P2906" s="6">
        <f t="shared" si="1466"/>
        <v>0.33564853458890942</v>
      </c>
    </row>
    <row r="2907" spans="1:16" x14ac:dyDescent="0.25">
      <c r="A2907" s="33">
        <f t="shared" si="1456"/>
        <v>0.33182629012790821</v>
      </c>
      <c r="B2907" s="24">
        <f t="shared" si="1457"/>
        <v>2.1737098720918113E-3</v>
      </c>
      <c r="C2907" s="24">
        <f t="shared" si="1458"/>
        <v>0.32304256348776539</v>
      </c>
      <c r="D2907" s="24">
        <f t="shared" si="1459"/>
        <v>7.7940751088635137E-5</v>
      </c>
      <c r="E2907" s="24">
        <f t="shared" si="1460"/>
        <v>8.7538141648911383E-2</v>
      </c>
      <c r="F2907" s="6">
        <f t="shared" si="1461"/>
        <v>0.49493181093830757</v>
      </c>
      <c r="G2907" s="94">
        <f t="shared" si="1467"/>
        <v>3.8036878490477111E-3</v>
      </c>
      <c r="H2907" s="6">
        <f t="shared" si="1454"/>
        <v>0.33562997797695593</v>
      </c>
      <c r="I2907" s="6">
        <f t="shared" si="1462"/>
        <v>5.3948108102456822E-2</v>
      </c>
      <c r="J2907" s="6">
        <f t="shared" si="1463"/>
        <v>0.99534629189754309</v>
      </c>
      <c r="K2907" s="6">
        <f t="shared" si="1464"/>
        <v>8.7947423285244131E-2</v>
      </c>
      <c r="L2907" s="94">
        <f t="shared" si="1465"/>
        <v>2.8344066116266654E-4</v>
      </c>
      <c r="M2907" s="94">
        <f t="shared" si="1468"/>
        <v>8.4085512991373995E-5</v>
      </c>
      <c r="N2907" s="6">
        <f t="shared" si="1455"/>
        <v>1.2863416095391418E-4</v>
      </c>
      <c r="O2907" s="6">
        <f t="shared" si="1469"/>
        <v>0.33551992712590756</v>
      </c>
      <c r="P2907" s="6">
        <f t="shared" si="1466"/>
        <v>0.33564856128686149</v>
      </c>
    </row>
    <row r="2908" spans="1:16" x14ac:dyDescent="0.25">
      <c r="A2908" s="33">
        <f t="shared" si="1456"/>
        <v>0.33183558178286099</v>
      </c>
      <c r="B2908" s="24">
        <f t="shared" si="1457"/>
        <v>2.1644182171390303E-3</v>
      </c>
      <c r="C2908" s="24">
        <f t="shared" si="1458"/>
        <v>0.32234988979497814</v>
      </c>
      <c r="D2908" s="24">
        <f t="shared" si="1459"/>
        <v>7.7442190884974421E-5</v>
      </c>
      <c r="E2908" s="24">
        <f t="shared" si="1460"/>
        <v>8.7538640209115046E-2</v>
      </c>
      <c r="F2908" s="6">
        <f t="shared" si="1461"/>
        <v>0.49492899214532798</v>
      </c>
      <c r="G2908" s="94">
        <f t="shared" si="1467"/>
        <v>3.8036445227638215E-3</v>
      </c>
      <c r="H2908" s="6">
        <f t="shared" si="1454"/>
        <v>0.33563922630562482</v>
      </c>
      <c r="I2908" s="6">
        <f t="shared" si="1462"/>
        <v>5.383243159576135E-2</v>
      </c>
      <c r="J2908" s="6">
        <f t="shared" si="1463"/>
        <v>0.99546196840423862</v>
      </c>
      <c r="K2908" s="6">
        <f t="shared" si="1464"/>
        <v>8.7937704289640151E-2</v>
      </c>
      <c r="L2908" s="94">
        <f t="shared" si="1465"/>
        <v>2.8347919078815226E-4</v>
      </c>
      <c r="M2908" s="94">
        <f>M2900</f>
        <v>8.4085512991373995E-5</v>
      </c>
      <c r="N2908" s="6">
        <f t="shared" si="1455"/>
        <v>1.2864764632283419E-4</v>
      </c>
      <c r="O2908" s="6">
        <f>O2900</f>
        <v>0.33551992712590756</v>
      </c>
      <c r="P2908" s="6">
        <f t="shared" si="1466"/>
        <v>0.33564857477223037</v>
      </c>
    </row>
    <row r="2909" spans="1:16" x14ac:dyDescent="0.25">
      <c r="A2909" s="33">
        <f t="shared" si="1456"/>
        <v>0.33184025601616374</v>
      </c>
      <c r="B2909" s="24">
        <f t="shared" si="1457"/>
        <v>2.159743983836282E-3</v>
      </c>
      <c r="C2909" s="24">
        <f t="shared" si="1458"/>
        <v>0.32200087691989054</v>
      </c>
      <c r="D2909" s="24">
        <f t="shared" si="1459"/>
        <v>7.7191787984359824E-5</v>
      </c>
      <c r="E2909" s="24">
        <f t="shared" si="1460"/>
        <v>8.7538890612015655E-2</v>
      </c>
      <c r="F2909" s="6">
        <f t="shared" si="1461"/>
        <v>0.49492757641279628</v>
      </c>
      <c r="G2909" s="94">
        <f t="shared" si="1467"/>
        <v>3.8036227623267742E-3</v>
      </c>
      <c r="H2909" s="6">
        <f t="shared" si="1454"/>
        <v>0.3356438787784905</v>
      </c>
      <c r="I2909" s="6">
        <f t="shared" si="1462"/>
        <v>5.3774146445621722E-2</v>
      </c>
      <c r="J2909" s="6">
        <f t="shared" si="1463"/>
        <v>0.99552025355437823</v>
      </c>
      <c r="K2909" s="6">
        <f t="shared" si="1464"/>
        <v>8.7932807292939744E-2</v>
      </c>
      <c r="L2909" s="94">
        <f t="shared" si="1465"/>
        <v>2.834986131870565E-4</v>
      </c>
      <c r="M2909" s="94">
        <f t="shared" si="1468"/>
        <v>8.4085512991373995E-5</v>
      </c>
      <c r="N2909" s="6">
        <f t="shared" si="1455"/>
        <v>1.2865444416245068E-4</v>
      </c>
      <c r="O2909" s="6">
        <f t="shared" si="1469"/>
        <v>0.33551992712590756</v>
      </c>
      <c r="P2909" s="6">
        <f t="shared" si="1466"/>
        <v>0.33564858157006999</v>
      </c>
    </row>
    <row r="2910" spans="1:16" x14ac:dyDescent="0.25">
      <c r="A2910" s="33">
        <f t="shared" si="1456"/>
        <v>0.33184260741195348</v>
      </c>
      <c r="B2910" s="24">
        <f t="shared" si="1457"/>
        <v>2.1573925880465361E-3</v>
      </c>
      <c r="C2910" s="24">
        <f t="shared" si="1458"/>
        <v>0.32182516244147941</v>
      </c>
      <c r="D2910" s="24">
        <f t="shared" si="1459"/>
        <v>7.7065923289659335E-5</v>
      </c>
      <c r="E2910" s="24">
        <f t="shared" si="1460"/>
        <v>8.7539016476710363E-2</v>
      </c>
      <c r="F2910" s="6">
        <f t="shared" si="1461"/>
        <v>0.49492686479972575</v>
      </c>
      <c r="G2910" s="94">
        <f t="shared" si="1467"/>
        <v>3.8036118245417076E-3</v>
      </c>
      <c r="H2910" s="6">
        <f t="shared" si="1454"/>
        <v>0.33564621923649518</v>
      </c>
      <c r="I2910" s="6">
        <f t="shared" si="1462"/>
        <v>5.3744802127727066E-2</v>
      </c>
      <c r="J2910" s="6">
        <f t="shared" si="1463"/>
        <v>0.99554959787227293</v>
      </c>
      <c r="K2910" s="6">
        <f t="shared" si="1464"/>
        <v>8.7930341857203428E-2</v>
      </c>
      <c r="L2910" s="94">
        <f t="shared" si="1465"/>
        <v>2.8350839382608792E-4</v>
      </c>
      <c r="M2910" s="94">
        <f t="shared" si="1468"/>
        <v>8.4085512991373995E-5</v>
      </c>
      <c r="N2910" s="6">
        <f t="shared" si="1455"/>
        <v>1.2865786738611168E-4</v>
      </c>
      <c r="O2910" s="6">
        <f t="shared" si="1469"/>
        <v>0.33551992712590756</v>
      </c>
      <c r="P2910" s="6">
        <f t="shared" si="1466"/>
        <v>0.3356485849932937</v>
      </c>
    </row>
    <row r="2911" spans="1:16" x14ac:dyDescent="0.25">
      <c r="A2911" s="33">
        <f t="shared" si="1456"/>
        <v>0.33184379029035271</v>
      </c>
      <c r="B2911" s="24">
        <f t="shared" si="1457"/>
        <v>2.1562097096473054E-3</v>
      </c>
      <c r="C2911" s="24">
        <f t="shared" si="1458"/>
        <v>0.32173673265280023</v>
      </c>
      <c r="D2911" s="24">
        <f t="shared" si="1459"/>
        <v>7.7002632340446382E-5</v>
      </c>
      <c r="E2911" s="24">
        <f t="shared" si="1460"/>
        <v>8.7539079767659567E-2</v>
      </c>
      <c r="F2911" s="6">
        <f t="shared" si="1461"/>
        <v>0.49492650696650264</v>
      </c>
      <c r="G2911" s="94">
        <f t="shared" si="1467"/>
        <v>3.8036063245040926E-3</v>
      </c>
      <c r="H2911" s="6">
        <f t="shared" si="1454"/>
        <v>0.33564739661485682</v>
      </c>
      <c r="I2911" s="6">
        <f t="shared" si="1462"/>
        <v>5.3730034353017639E-2</v>
      </c>
      <c r="J2911" s="6">
        <f t="shared" si="1463"/>
        <v>0.99556436564698236</v>
      </c>
      <c r="K2911" s="6">
        <f t="shared" si="1464"/>
        <v>8.7929101109169364E-2</v>
      </c>
      <c r="L2911" s="94">
        <f t="shared" si="1465"/>
        <v>2.8351331657519357E-4</v>
      </c>
      <c r="M2911" s="94">
        <f t="shared" si="1468"/>
        <v>8.4085512991373995E-5</v>
      </c>
      <c r="N2911" s="6">
        <f t="shared" si="1455"/>
        <v>1.2865959034829864E-4</v>
      </c>
      <c r="O2911" s="6">
        <f t="shared" si="1469"/>
        <v>0.33551992712590756</v>
      </c>
      <c r="P2911" s="6">
        <f t="shared" si="1466"/>
        <v>0.33564858671625586</v>
      </c>
    </row>
    <row r="2912" spans="1:16" x14ac:dyDescent="0.25">
      <c r="A2912" s="33">
        <f t="shared" si="1456"/>
        <v>0.33184438534105221</v>
      </c>
      <c r="B2912" s="24">
        <f t="shared" si="1457"/>
        <v>2.1556146589478131E-3</v>
      </c>
      <c r="C2912" s="24">
        <f t="shared" si="1458"/>
        <v>0.32169223865889807</v>
      </c>
      <c r="D2912" s="24">
        <f t="shared" si="1459"/>
        <v>7.697080014877748E-5</v>
      </c>
      <c r="E2912" s="24">
        <f t="shared" si="1460"/>
        <v>8.7539111599851241E-2</v>
      </c>
      <c r="F2912" s="6">
        <f t="shared" si="1461"/>
        <v>0.49492632699442907</v>
      </c>
      <c r="G2912" s="94">
        <f t="shared" si="1467"/>
        <v>3.8036035582639208E-3</v>
      </c>
      <c r="H2912" s="6">
        <f t="shared" si="1454"/>
        <v>0.33564798889931613</v>
      </c>
      <c r="I2912" s="6">
        <f t="shared" si="1462"/>
        <v>5.3722603856035979E-2</v>
      </c>
      <c r="J2912" s="6">
        <f t="shared" si="1463"/>
        <v>0.99557179614396396</v>
      </c>
      <c r="K2912" s="6">
        <f t="shared" si="1464"/>
        <v>8.7928476819960771E-2</v>
      </c>
      <c r="L2912" s="94">
        <f t="shared" si="1465"/>
        <v>2.8351579362861294E-4</v>
      </c>
      <c r="M2912" s="94">
        <f t="shared" si="1468"/>
        <v>8.4085512991373995E-5</v>
      </c>
      <c r="N2912" s="6">
        <f t="shared" si="1455"/>
        <v>1.2866045731699542E-4</v>
      </c>
      <c r="O2912" s="6">
        <f t="shared" si="1469"/>
        <v>0.33551992712590756</v>
      </c>
      <c r="P2912" s="6">
        <f t="shared" si="1466"/>
        <v>0.33564858758322458</v>
      </c>
    </row>
    <row r="2913" spans="1:16" x14ac:dyDescent="0.25">
      <c r="A2913" s="33">
        <f t="shared" si="1456"/>
        <v>0.33184468468300643</v>
      </c>
      <c r="B2913" s="24">
        <f t="shared" si="1457"/>
        <v>2.155315316993589E-3</v>
      </c>
      <c r="C2913" s="24">
        <f t="shared" si="1458"/>
        <v>0.32166985352151167</v>
      </c>
      <c r="D2913" s="24">
        <f t="shared" si="1459"/>
        <v>7.6954788523912176E-5</v>
      </c>
      <c r="E2913" s="24">
        <f t="shared" si="1460"/>
        <v>8.75391276114761E-2</v>
      </c>
      <c r="F2913" s="6">
        <f t="shared" si="1461"/>
        <v>0.49492623646834211</v>
      </c>
      <c r="G2913" s="94">
        <f t="shared" si="1467"/>
        <v>3.8036021668434359E-3</v>
      </c>
      <c r="H2913" s="6">
        <f t="shared" si="1454"/>
        <v>0.33564828684984988</v>
      </c>
      <c r="I2913" s="6">
        <f t="shared" si="1462"/>
        <v>5.371886553809245E-2</v>
      </c>
      <c r="J2913" s="6">
        <f t="shared" si="1463"/>
        <v>0.9955755344619075</v>
      </c>
      <c r="K2913" s="6">
        <f t="shared" si="1464"/>
        <v>8.7928162737335225E-2</v>
      </c>
      <c r="L2913" s="94">
        <f t="shared" si="1465"/>
        <v>2.8351703988172287E-4</v>
      </c>
      <c r="M2913" s="94">
        <f t="shared" si="1468"/>
        <v>8.4085512991373995E-5</v>
      </c>
      <c r="N2913" s="6">
        <f t="shared" si="1455"/>
        <v>1.286608935055839E-4</v>
      </c>
      <c r="O2913" s="6">
        <f t="shared" si="1469"/>
        <v>0.33551992712590756</v>
      </c>
      <c r="P2913" s="6">
        <f t="shared" si="1466"/>
        <v>0.33564858801941316</v>
      </c>
    </row>
    <row r="2914" spans="1:16" x14ac:dyDescent="0.25">
      <c r="A2914" s="33">
        <f t="shared" si="1456"/>
        <v>0.33184483526778807</v>
      </c>
      <c r="B2914" s="24">
        <f t="shared" si="1457"/>
        <v>2.1551647322119449E-3</v>
      </c>
      <c r="C2914" s="24">
        <f t="shared" si="1458"/>
        <v>0.32165859203359126</v>
      </c>
      <c r="D2914" s="24">
        <f t="shared" si="1459"/>
        <v>7.694673425022188E-5</v>
      </c>
      <c r="E2914" s="24">
        <f t="shared" si="1460"/>
        <v>8.7539135665749793E-2</v>
      </c>
      <c r="F2914" s="6">
        <f t="shared" si="1461"/>
        <v>0.49492619093132212</v>
      </c>
      <c r="G2914" s="94">
        <f t="shared" si="1467"/>
        <v>3.8036014669221661E-3</v>
      </c>
      <c r="H2914" s="6">
        <f t="shared" si="1454"/>
        <v>0.33564843673471023</v>
      </c>
      <c r="I2914" s="6">
        <f t="shared" si="1462"/>
        <v>5.3716984869609741E-2</v>
      </c>
      <c r="J2914" s="6">
        <f t="shared" si="1463"/>
        <v>0.99557741513039022</v>
      </c>
      <c r="K2914" s="6">
        <f t="shared" si="1464"/>
        <v>8.7928004729079592E-2</v>
      </c>
      <c r="L2914" s="94">
        <f t="shared" si="1465"/>
        <v>2.8351766685431916E-4</v>
      </c>
      <c r="M2914" s="94">
        <f t="shared" si="1468"/>
        <v>8.4085512991373995E-5</v>
      </c>
      <c r="N2914" s="6">
        <f t="shared" si="1455"/>
        <v>1.2866111294599261E-4</v>
      </c>
      <c r="O2914" s="6">
        <f t="shared" si="1469"/>
        <v>0.33551992712590756</v>
      </c>
      <c r="P2914" s="6">
        <f t="shared" si="1466"/>
        <v>0.33564858823885357</v>
      </c>
    </row>
    <row r="2915" spans="1:16" x14ac:dyDescent="0.25">
      <c r="A2915" s="33">
        <f t="shared" si="1456"/>
        <v>0.33184491101985975</v>
      </c>
      <c r="B2915" s="24">
        <f t="shared" si="1457"/>
        <v>2.1550889801402739E-3</v>
      </c>
      <c r="C2915" s="24">
        <f t="shared" si="1458"/>
        <v>0.32165292676461066</v>
      </c>
      <c r="D2915" s="24">
        <f t="shared" si="1459"/>
        <v>7.6942682632279394E-5</v>
      </c>
      <c r="E2915" s="24">
        <f t="shared" si="1460"/>
        <v>8.7539139717367737E-2</v>
      </c>
      <c r="F2915" s="6">
        <f t="shared" si="1461"/>
        <v>0.49492616802440481</v>
      </c>
      <c r="G2915" s="94">
        <f t="shared" si="1467"/>
        <v>3.8036011148341827E-3</v>
      </c>
      <c r="H2915" s="6">
        <f t="shared" si="1454"/>
        <v>0.33564851213469393</v>
      </c>
      <c r="I2915" s="6">
        <f t="shared" si="1462"/>
        <v>5.3716038769689986E-2</v>
      </c>
      <c r="J2915" s="6">
        <f t="shared" si="1463"/>
        <v>0.99557836123030996</v>
      </c>
      <c r="K2915" s="6">
        <f t="shared" si="1464"/>
        <v>8.7927925240549765E-2</v>
      </c>
      <c r="L2915" s="94">
        <f t="shared" si="1465"/>
        <v>2.8351798226506389E-4</v>
      </c>
      <c r="M2915" s="94">
        <f t="shared" si="1468"/>
        <v>8.4085512991373995E-5</v>
      </c>
      <c r="N2915" s="6">
        <f t="shared" si="1455"/>
        <v>1.2866122333975326E-4</v>
      </c>
      <c r="O2915" s="6">
        <f t="shared" si="1469"/>
        <v>0.33551992712590756</v>
      </c>
      <c r="P2915" s="6">
        <f t="shared" si="1466"/>
        <v>0.33564858834924732</v>
      </c>
    </row>
    <row r="2916" spans="1:16" x14ac:dyDescent="0.25">
      <c r="A2916" s="33">
        <f t="shared" si="1456"/>
        <v>0.33184494912713647</v>
      </c>
      <c r="B2916" s="24">
        <f t="shared" si="1457"/>
        <v>2.1550508728635509E-3</v>
      </c>
      <c r="C2916" s="24">
        <f t="shared" si="1458"/>
        <v>0.32165007679891477</v>
      </c>
      <c r="D2916" s="24">
        <f t="shared" si="1459"/>
        <v>7.694064448207901E-5</v>
      </c>
      <c r="E2916" s="24">
        <f t="shared" si="1460"/>
        <v>8.7539141755517941E-2</v>
      </c>
      <c r="F2916" s="6">
        <f t="shared" si="1461"/>
        <v>0.49492615650117244</v>
      </c>
      <c r="G2916" s="94">
        <f t="shared" si="1467"/>
        <v>3.8036009377177488E-3</v>
      </c>
      <c r="H2916" s="6">
        <f t="shared" si="1454"/>
        <v>0.33564855006485422</v>
      </c>
      <c r="I2916" s="6">
        <f t="shared" si="1462"/>
        <v>5.3715562825418769E-2</v>
      </c>
      <c r="J2916" s="6">
        <f t="shared" si="1463"/>
        <v>0.99557883717458118</v>
      </c>
      <c r="K2916" s="6">
        <f t="shared" si="1464"/>
        <v>8.7927885253116705E-2</v>
      </c>
      <c r="L2916" s="94">
        <f t="shared" si="1465"/>
        <v>2.8351814093592354E-4</v>
      </c>
      <c r="M2916" s="94">
        <f t="shared" si="1468"/>
        <v>8.4085512991373995E-5</v>
      </c>
      <c r="N2916" s="6">
        <f t="shared" si="1455"/>
        <v>1.2866127887455414E-4</v>
      </c>
      <c r="O2916" s="6">
        <f t="shared" si="1469"/>
        <v>0.33551992712590756</v>
      </c>
      <c r="P2916" s="6">
        <f t="shared" si="1466"/>
        <v>0.33564858840478212</v>
      </c>
    </row>
    <row r="2917" spans="1:16" x14ac:dyDescent="0.25">
      <c r="A2917" s="33">
        <f t="shared" si="1456"/>
        <v>0.33184496829710042</v>
      </c>
      <c r="B2917" s="24">
        <f t="shared" si="1457"/>
        <v>2.1550317028996013E-3</v>
      </c>
      <c r="C2917" s="24">
        <f t="shared" si="1458"/>
        <v>0.32164864310684704</v>
      </c>
      <c r="D2917" s="24">
        <f t="shared" si="1459"/>
        <v>7.6939619192125663E-5</v>
      </c>
      <c r="E2917" s="24">
        <f t="shared" si="1460"/>
        <v>8.7539142780807891E-2</v>
      </c>
      <c r="F2917" s="6">
        <f t="shared" si="1461"/>
        <v>0.4949261507044192</v>
      </c>
      <c r="G2917" s="94">
        <f t="shared" si="1467"/>
        <v>3.8036008486194632E-3</v>
      </c>
      <c r="H2917" s="6">
        <f t="shared" si="1454"/>
        <v>0.33564856914571989</v>
      </c>
      <c r="I2917" s="6">
        <f t="shared" si="1462"/>
        <v>5.3715323398843461E-2</v>
      </c>
      <c r="J2917" s="6">
        <f t="shared" si="1463"/>
        <v>0.99557907660115652</v>
      </c>
      <c r="K2917" s="6">
        <f t="shared" si="1464"/>
        <v>8.7927865137203312E-2</v>
      </c>
      <c r="L2917" s="94">
        <f t="shared" si="1465"/>
        <v>2.8351822075638341E-4</v>
      </c>
      <c r="M2917" s="94">
        <f t="shared" si="1468"/>
        <v>8.4085512991373995E-5</v>
      </c>
      <c r="N2917" s="6">
        <f t="shared" si="1455"/>
        <v>1.2866130681171508E-4</v>
      </c>
      <c r="O2917" s="6">
        <f t="shared" si="1469"/>
        <v>0.33551992712590756</v>
      </c>
      <c r="P2917" s="6">
        <f t="shared" si="1466"/>
        <v>0.33564858843271927</v>
      </c>
    </row>
    <row r="2918" spans="1:16" x14ac:dyDescent="0.25">
      <c r="A2918" s="33">
        <f t="shared" si="1456"/>
        <v>0.33184497794060008</v>
      </c>
      <c r="B2918" s="24">
        <f t="shared" si="1457"/>
        <v>2.1550220593999359E-3</v>
      </c>
      <c r="C2918" s="24">
        <f t="shared" si="1458"/>
        <v>0.32164792188197167</v>
      </c>
      <c r="D2918" s="24">
        <f t="shared" si="1459"/>
        <v>7.6939103419091165E-5</v>
      </c>
      <c r="E2918" s="24">
        <f t="shared" si="1460"/>
        <v>8.7539143296580926E-2</v>
      </c>
      <c r="F2918" s="6">
        <f t="shared" si="1461"/>
        <v>0.49492614778835725</v>
      </c>
      <c r="G2918" s="94">
        <f t="shared" si="1467"/>
        <v>3.8036008037984912E-3</v>
      </c>
      <c r="H2918" s="6">
        <f t="shared" si="1454"/>
        <v>0.33564857874439857</v>
      </c>
      <c r="I2918" s="6">
        <f t="shared" si="1462"/>
        <v>5.3715202954289269E-2</v>
      </c>
      <c r="J2918" s="6">
        <f t="shared" si="1463"/>
        <v>0.99557919704571074</v>
      </c>
      <c r="K2918" s="6">
        <f t="shared" si="1464"/>
        <v>8.7927855017807963E-2</v>
      </c>
      <c r="L2918" s="94">
        <f t="shared" si="1465"/>
        <v>2.8351826091044155E-4</v>
      </c>
      <c r="M2918" s="94">
        <f t="shared" si="1468"/>
        <v>8.4085512991373995E-5</v>
      </c>
      <c r="N2918" s="6">
        <f t="shared" si="1455"/>
        <v>1.2866132086563543E-4</v>
      </c>
      <c r="O2918" s="6">
        <f t="shared" si="1469"/>
        <v>0.33551992712590756</v>
      </c>
      <c r="P2918" s="6">
        <f t="shared" si="1466"/>
        <v>0.3356485884467732</v>
      </c>
    </row>
    <row r="2919" spans="1:16" x14ac:dyDescent="0.25">
      <c r="A2919" s="33">
        <f t="shared" si="1456"/>
        <v>0.33184498279178742</v>
      </c>
      <c r="B2919" s="24">
        <f t="shared" si="1457"/>
        <v>2.1550172082125951E-3</v>
      </c>
      <c r="C2919" s="24">
        <f t="shared" si="1458"/>
        <v>0.32164755906733422</v>
      </c>
      <c r="D2919" s="24">
        <f t="shared" si="1459"/>
        <v>7.6938843958571242E-5</v>
      </c>
      <c r="E2919" s="24">
        <f t="shared" si="1460"/>
        <v>8.7539143556041449E-2</v>
      </c>
      <c r="F2919" s="6">
        <f t="shared" si="1461"/>
        <v>0.49492614632142723</v>
      </c>
      <c r="G2919" s="94">
        <f t="shared" si="1467"/>
        <v>3.8036007812512233E-3</v>
      </c>
      <c r="H2919" s="6">
        <f t="shared" si="1454"/>
        <v>0.33564858357303867</v>
      </c>
      <c r="I2919" s="6">
        <f t="shared" si="1462"/>
        <v>5.3715142364244815E-2</v>
      </c>
      <c r="J2919" s="6">
        <f t="shared" si="1463"/>
        <v>0.99557925763575517</v>
      </c>
      <c r="K2919" s="6">
        <f t="shared" si="1464"/>
        <v>8.7927849927211629E-2</v>
      </c>
      <c r="L2919" s="94">
        <f t="shared" si="1465"/>
        <v>2.8351828111008721E-4</v>
      </c>
      <c r="M2919" s="94">
        <f t="shared" si="1468"/>
        <v>8.4085512991373995E-5</v>
      </c>
      <c r="N2919" s="6">
        <f t="shared" si="1455"/>
        <v>1.2866132793551142E-4</v>
      </c>
      <c r="O2919" s="6">
        <f t="shared" si="1469"/>
        <v>0.33551992712590756</v>
      </c>
      <c r="P2919" s="6">
        <f t="shared" si="1466"/>
        <v>0.33564858845384304</v>
      </c>
    </row>
    <row r="2920" spans="1:16" x14ac:dyDescent="0.25">
      <c r="A2920" s="33">
        <f t="shared" si="1456"/>
        <v>0.33184498523218964</v>
      </c>
      <c r="B2920" s="24">
        <f t="shared" si="1457"/>
        <v>2.1550147678103815E-3</v>
      </c>
      <c r="C2920" s="24">
        <f t="shared" si="1458"/>
        <v>0.32164737655234887</v>
      </c>
      <c r="D2920" s="24">
        <f t="shared" si="1459"/>
        <v>7.6938713436402499E-5</v>
      </c>
      <c r="E2920" s="24">
        <f t="shared" si="1460"/>
        <v>8.7539143686563611E-2</v>
      </c>
      <c r="F2920" s="6">
        <f t="shared" si="1461"/>
        <v>0.49492614558348502</v>
      </c>
      <c r="G2920" s="94">
        <f t="shared" si="1467"/>
        <v>3.8036007699087733E-3</v>
      </c>
      <c r="H2920" s="6">
        <f t="shared" si="1454"/>
        <v>0.3356485860020984</v>
      </c>
      <c r="I2920" s="6">
        <f t="shared" si="1462"/>
        <v>5.3715111884242266E-2</v>
      </c>
      <c r="J2920" s="6">
        <f t="shared" si="1463"/>
        <v>0.99557928811575769</v>
      </c>
      <c r="K2920" s="6">
        <f t="shared" si="1464"/>
        <v>8.7927847366371978E-2</v>
      </c>
      <c r="L2920" s="94">
        <f t="shared" si="1465"/>
        <v>2.8351829127158147E-4</v>
      </c>
      <c r="M2920" s="94">
        <f t="shared" si="1468"/>
        <v>8.4085512991373995E-5</v>
      </c>
      <c r="N2920" s="6">
        <f t="shared" si="1455"/>
        <v>1.2866133149203442E-4</v>
      </c>
      <c r="O2920" s="6">
        <f t="shared" si="1469"/>
        <v>0.33551992712590756</v>
      </c>
      <c r="P2920" s="6">
        <f t="shared" si="1466"/>
        <v>0.33564858845739959</v>
      </c>
    </row>
    <row r="2921" spans="1:16" x14ac:dyDescent="0.25">
      <c r="A2921" s="33">
        <f t="shared" si="1456"/>
        <v>0.33184498645984023</v>
      </c>
      <c r="B2921" s="24">
        <f t="shared" si="1457"/>
        <v>2.1550135401597892E-3</v>
      </c>
      <c r="C2921" s="24">
        <f t="shared" si="1458"/>
        <v>0.3216472847376779</v>
      </c>
      <c r="D2921" s="24">
        <f t="shared" si="1459"/>
        <v>7.6938647776917854E-5</v>
      </c>
      <c r="E2921" s="24">
        <f t="shared" si="1460"/>
        <v>8.7539143752223103E-2</v>
      </c>
      <c r="F2921" s="6">
        <f t="shared" si="1461"/>
        <v>0.49492614521226136</v>
      </c>
      <c r="G2921" s="94">
        <f t="shared" si="1467"/>
        <v>3.8036007642029256E-3</v>
      </c>
      <c r="H2921" s="6">
        <f t="shared" si="1454"/>
        <v>0.33564858722404317</v>
      </c>
      <c r="I2921" s="6">
        <f t="shared" si="1462"/>
        <v>5.3715096551192214E-2</v>
      </c>
      <c r="J2921" s="6">
        <f t="shared" si="1463"/>
        <v>0.99557930344880774</v>
      </c>
      <c r="K2921" s="6">
        <f t="shared" si="1464"/>
        <v>8.7927846078134475E-2</v>
      </c>
      <c r="L2921" s="94">
        <f t="shared" si="1465"/>
        <v>2.835182963833499E-4</v>
      </c>
      <c r="M2921" s="94">
        <f t="shared" si="1468"/>
        <v>8.4085512991373995E-5</v>
      </c>
      <c r="N2921" s="6">
        <f t="shared" si="1455"/>
        <v>1.2866133328115335E-4</v>
      </c>
      <c r="O2921" s="6">
        <f t="shared" si="1469"/>
        <v>0.33551992712590756</v>
      </c>
      <c r="P2921" s="6">
        <f t="shared" si="1466"/>
        <v>0.33564858845918871</v>
      </c>
    </row>
    <row r="2923" spans="1:16" x14ac:dyDescent="0.25">
      <c r="A2923" s="11" t="s">
        <v>75</v>
      </c>
      <c r="B2923" s="11"/>
      <c r="C2923" s="11"/>
      <c r="D2923" s="11"/>
      <c r="E2923" s="11"/>
      <c r="F2923">
        <f>F2890+1</f>
        <v>89</v>
      </c>
      <c r="G2923" t="s">
        <v>76</v>
      </c>
      <c r="H2923">
        <f>D$18/100</f>
        <v>0.7</v>
      </c>
      <c r="K2923" t="s">
        <v>15</v>
      </c>
    </row>
    <row r="2924" spans="1:16" x14ac:dyDescent="0.25">
      <c r="A2924" s="4" t="s">
        <v>82</v>
      </c>
      <c r="B2924" s="4" t="s">
        <v>185</v>
      </c>
      <c r="C2924" s="4" t="s">
        <v>186</v>
      </c>
      <c r="D2924" s="4" t="s">
        <v>187</v>
      </c>
      <c r="E2924" s="4" t="s">
        <v>188</v>
      </c>
      <c r="F2924" s="4" t="s">
        <v>79</v>
      </c>
      <c r="G2924" s="4" t="s">
        <v>81</v>
      </c>
      <c r="H2924" s="4" t="s">
        <v>84</v>
      </c>
      <c r="I2924" s="4" t="s">
        <v>60</v>
      </c>
      <c r="J2924" s="4" t="s">
        <v>190</v>
      </c>
      <c r="K2924" s="4" t="s">
        <v>86</v>
      </c>
      <c r="L2924" s="4" t="s">
        <v>88</v>
      </c>
      <c r="M2924" s="4" t="s">
        <v>88</v>
      </c>
      <c r="N2924" s="4" t="s">
        <v>90</v>
      </c>
      <c r="O2924" s="4" t="s">
        <v>92</v>
      </c>
      <c r="P2924" s="4" t="s">
        <v>92</v>
      </c>
    </row>
    <row r="2925" spans="1:16" x14ac:dyDescent="0.25">
      <c r="A2925" s="4" t="s">
        <v>77</v>
      </c>
      <c r="B2925" s="4" t="s">
        <v>10</v>
      </c>
      <c r="C2925" s="4" t="s">
        <v>57</v>
      </c>
      <c r="D2925" s="4" t="s">
        <v>59</v>
      </c>
      <c r="E2925" s="4" t="s">
        <v>189</v>
      </c>
      <c r="F2925" s="4" t="s">
        <v>78</v>
      </c>
      <c r="G2925" s="4" t="s">
        <v>80</v>
      </c>
      <c r="H2925" s="4" t="s">
        <v>83</v>
      </c>
      <c r="I2925" s="4" t="s">
        <v>61</v>
      </c>
      <c r="J2925" s="4" t="s">
        <v>191</v>
      </c>
      <c r="K2925" s="4" t="s">
        <v>85</v>
      </c>
      <c r="L2925" s="4" t="s">
        <v>87</v>
      </c>
      <c r="M2925" s="4" t="s">
        <v>28</v>
      </c>
      <c r="N2925" s="4" t="s">
        <v>89</v>
      </c>
      <c r="O2925" s="4" t="s">
        <v>32</v>
      </c>
      <c r="P2925" s="4" t="s">
        <v>91</v>
      </c>
    </row>
    <row r="2926" spans="1:16" x14ac:dyDescent="0.25">
      <c r="A2926" s="4" t="s">
        <v>0</v>
      </c>
      <c r="B2926" s="4" t="s">
        <v>0</v>
      </c>
      <c r="C2926" s="4" t="s">
        <v>97</v>
      </c>
      <c r="D2926" s="4" t="s">
        <v>17</v>
      </c>
      <c r="E2926" s="4" t="s">
        <v>17</v>
      </c>
      <c r="F2926" s="4" t="s">
        <v>22</v>
      </c>
      <c r="G2926" s="4" t="s">
        <v>0</v>
      </c>
      <c r="H2926" s="4" t="s">
        <v>0</v>
      </c>
      <c r="I2926" s="4" t="s">
        <v>0</v>
      </c>
      <c r="J2926" s="4" t="s">
        <v>0</v>
      </c>
      <c r="K2926" s="4" t="s">
        <v>0</v>
      </c>
      <c r="L2926" s="4" t="s">
        <v>20</v>
      </c>
      <c r="M2926" s="4" t="s">
        <v>20</v>
      </c>
      <c r="N2926" s="4" t="s">
        <v>0</v>
      </c>
      <c r="O2926" s="4" t="s">
        <v>0</v>
      </c>
      <c r="P2926" s="4" t="s">
        <v>0</v>
      </c>
    </row>
    <row r="2927" spans="1:16" x14ac:dyDescent="0.25">
      <c r="A2927" s="24">
        <v>0.2</v>
      </c>
      <c r="B2927" s="24">
        <f>IF(A2927&lt;0.167,A2927,2*0.167-A2927)</f>
        <v>0.13400000000000001</v>
      </c>
      <c r="C2927" s="24">
        <f>2*ACOS((0.167-B2927)/0.167)</f>
        <v>2.7437647987045688</v>
      </c>
      <c r="D2927" s="24">
        <f>0.167^2*(C2927-SIN(C2927))/2</f>
        <v>3.2858095406100046E-2</v>
      </c>
      <c r="E2927" s="24">
        <f>IF(A2927&lt;0.167,D2927,3.1416*(0.167)^2-D2927)</f>
        <v>5.4757986993899971E-2</v>
      </c>
      <c r="F2927" s="6">
        <f>$D$19/E2927</f>
        <v>0.7912162837048089</v>
      </c>
      <c r="G2927" s="94">
        <f>F2927^2/(2*32.2)</f>
        <v>9.7208572608641092E-3</v>
      </c>
      <c r="H2927" s="6">
        <f t="shared" ref="H2927:H2954" si="1470">A2927+G2927</f>
        <v>0.20972085726086412</v>
      </c>
      <c r="I2927" s="6">
        <f>0.167*C2927</f>
        <v>0.45820872138366303</v>
      </c>
      <c r="J2927" s="6">
        <f>IF(A2927&lt;0.167,I2927,(2*3.1416*0.167-I2927))</f>
        <v>0.59108567861633698</v>
      </c>
      <c r="K2927" s="6">
        <f>E2927/J2927</f>
        <v>9.2639678095537803E-2</v>
      </c>
      <c r="L2927" s="94">
        <f>($D$21^2)*(F2927^2)/(($D$20^2)*(K2927^1.333))</f>
        <v>6.7588190163551704E-4</v>
      </c>
      <c r="M2927" s="94">
        <f>D2910</f>
        <v>7.7065923289659335E-5</v>
      </c>
      <c r="N2927" s="6">
        <f t="shared" ref="N2927:N2954" si="1471">((M2927+L2927)/2)*D$30</f>
        <v>2.6353173872381173E-4</v>
      </c>
      <c r="O2927" s="6">
        <f>H2921</f>
        <v>0.33564858722404317</v>
      </c>
      <c r="P2927" s="6">
        <f>N2927+O2927</f>
        <v>0.33591211896276696</v>
      </c>
    </row>
    <row r="2928" spans="1:16" x14ac:dyDescent="0.25">
      <c r="A2928" s="33">
        <f t="shared" ref="A2928:A2954" si="1472">A2927+(P2927-H2927)/2</f>
        <v>0.26309563085095145</v>
      </c>
      <c r="B2928" s="24">
        <f t="shared" ref="B2928:B2954" si="1473">IF(A2928&lt;0.167,A2928,2*0.167-A2928)</f>
        <v>7.0904369149048574E-2</v>
      </c>
      <c r="C2928" s="24">
        <f t="shared" ref="C2928:C2954" si="1474">2*ACOS((0.167-B2928)/0.167)</f>
        <v>1.9153502822239494</v>
      </c>
      <c r="D2928" s="24">
        <f t="shared" ref="D2928:D2954" si="1475">0.167^2*(C2928-SIN(C2928))/2</f>
        <v>1.3583673128234807E-2</v>
      </c>
      <c r="E2928" s="24">
        <f t="shared" ref="E2928:E2954" si="1476">IF(A2928&lt;0.167,D2928,3.1416*(0.167)^2-D2928)</f>
        <v>7.4032409271765215E-2</v>
      </c>
      <c r="F2928" s="6">
        <f t="shared" ref="F2928:F2954" si="1477">$D$19/E2928</f>
        <v>0.58522222089823861</v>
      </c>
      <c r="G2928" s="94">
        <f>F2928^2/2/32.2</f>
        <v>5.3180908048612845E-3</v>
      </c>
      <c r="H2928" s="6">
        <f t="shared" si="1470"/>
        <v>0.26841372165581273</v>
      </c>
      <c r="I2928" s="6">
        <f t="shared" ref="I2928:I2954" si="1478">0.167*C2928</f>
        <v>0.31986349713139955</v>
      </c>
      <c r="J2928" s="6">
        <f t="shared" ref="J2928:J2954" si="1479">IF(A2928&lt;0.167,I2928,(2*3.1416*0.167-I2928))</f>
        <v>0.72943090286860035</v>
      </c>
      <c r="K2928" s="6">
        <f t="shared" ref="K2928:K2954" si="1480">E2928/J2928</f>
        <v>0.10149338200591895</v>
      </c>
      <c r="L2928" s="94">
        <f t="shared" ref="L2928:L2954" si="1481">($D$21^2)*(F2928^2)/(($D$20^2)*(K2928^1.333))</f>
        <v>3.2740172533229927E-4</v>
      </c>
      <c r="M2928" s="94">
        <f>M2927</f>
        <v>7.7065923289659335E-5</v>
      </c>
      <c r="N2928" s="6">
        <f t="shared" si="1471"/>
        <v>1.415636770176855E-4</v>
      </c>
      <c r="O2928" s="6">
        <f>O2927</f>
        <v>0.33564858722404317</v>
      </c>
      <c r="P2928" s="6">
        <f t="shared" ref="P2928:P2954" si="1482">N2928+O2928</f>
        <v>0.33579015090106085</v>
      </c>
    </row>
    <row r="2929" spans="1:16" x14ac:dyDescent="0.25">
      <c r="A2929" s="33">
        <f t="shared" si="1472"/>
        <v>0.2967838454735755</v>
      </c>
      <c r="B2929" s="24">
        <f t="shared" si="1473"/>
        <v>3.7216154526424516E-2</v>
      </c>
      <c r="C2929" s="24">
        <f t="shared" si="1474"/>
        <v>1.3613478740782359</v>
      </c>
      <c r="D2929" s="24">
        <f t="shared" si="1475"/>
        <v>5.3435621384468274E-3</v>
      </c>
      <c r="E2929" s="24">
        <f t="shared" si="1476"/>
        <v>8.2272520261553184E-2</v>
      </c>
      <c r="F2929" s="6">
        <f t="shared" si="1477"/>
        <v>0.52660853022046317</v>
      </c>
      <c r="G2929" s="94">
        <f t="shared" ref="G2929:G2954" si="1483">F2929^2/2/32.2</f>
        <v>4.3061575170955969E-3</v>
      </c>
      <c r="H2929" s="6">
        <f t="shared" si="1470"/>
        <v>0.30109000299067112</v>
      </c>
      <c r="I2929" s="6">
        <f t="shared" si="1478"/>
        <v>0.22734509497106539</v>
      </c>
      <c r="J2929" s="6">
        <f t="shared" si="1479"/>
        <v>0.8219493050289346</v>
      </c>
      <c r="K2929" s="6">
        <f t="shared" si="1480"/>
        <v>0.10009439725562758</v>
      </c>
      <c r="L2929" s="94">
        <f t="shared" si="1481"/>
        <v>2.7005386193366742E-4</v>
      </c>
      <c r="M2929" s="94">
        <f t="shared" ref="M2929:M2954" si="1484">M2928</f>
        <v>7.7065923289659335E-5</v>
      </c>
      <c r="N2929" s="6">
        <f t="shared" si="1471"/>
        <v>1.2149192482816435E-4</v>
      </c>
      <c r="O2929" s="6">
        <f t="shared" ref="O2929:O2954" si="1485">O2928</f>
        <v>0.33564858722404317</v>
      </c>
      <c r="P2929" s="6">
        <f t="shared" si="1482"/>
        <v>0.33577007914887136</v>
      </c>
    </row>
    <row r="2930" spans="1:16" x14ac:dyDescent="0.25">
      <c r="A2930" s="33">
        <f t="shared" si="1472"/>
        <v>0.31412388355267562</v>
      </c>
      <c r="B2930" s="24">
        <f t="shared" si="1473"/>
        <v>1.9876116447324399E-2</v>
      </c>
      <c r="C2930" s="24">
        <f t="shared" si="1474"/>
        <v>0.98572812937467491</v>
      </c>
      <c r="D2930" s="24">
        <f t="shared" si="1475"/>
        <v>2.1203128754235644E-3</v>
      </c>
      <c r="E2930" s="24">
        <f t="shared" si="1476"/>
        <v>8.5495769524576451E-2</v>
      </c>
      <c r="F2930" s="6">
        <f t="shared" si="1477"/>
        <v>0.50675502675036521</v>
      </c>
      <c r="G2930" s="94">
        <f t="shared" si="1483"/>
        <v>3.9875878437385616E-3</v>
      </c>
      <c r="H2930" s="6">
        <f t="shared" si="1470"/>
        <v>0.31811147139641416</v>
      </c>
      <c r="I2930" s="6">
        <f t="shared" si="1478"/>
        <v>0.16461659760557071</v>
      </c>
      <c r="J2930" s="6">
        <f t="shared" si="1479"/>
        <v>0.88467780239442928</v>
      </c>
      <c r="K2930" s="6">
        <f t="shared" si="1480"/>
        <v>9.6640572752223958E-2</v>
      </c>
      <c r="L2930" s="94">
        <f t="shared" si="1481"/>
        <v>2.6205916822981043E-4</v>
      </c>
      <c r="M2930" s="94">
        <f t="shared" si="1484"/>
        <v>7.7065923289659335E-5</v>
      </c>
      <c r="N2930" s="6">
        <f t="shared" si="1471"/>
        <v>1.1869378203181441E-4</v>
      </c>
      <c r="O2930" s="6">
        <f t="shared" si="1485"/>
        <v>0.33564858722404317</v>
      </c>
      <c r="P2930" s="6">
        <f t="shared" si="1482"/>
        <v>0.335767281006075</v>
      </c>
    </row>
    <row r="2931" spans="1:16" x14ac:dyDescent="0.25">
      <c r="A2931" s="33">
        <f t="shared" si="1472"/>
        <v>0.32295178835750604</v>
      </c>
      <c r="B2931" s="24">
        <f t="shared" si="1473"/>
        <v>1.1048211642493977E-2</v>
      </c>
      <c r="C2931" s="24">
        <f t="shared" si="1474"/>
        <v>0.73157125320644179</v>
      </c>
      <c r="D2931" s="24">
        <f t="shared" si="1475"/>
        <v>8.8591617603589424E-4</v>
      </c>
      <c r="E2931" s="24">
        <f t="shared" si="1476"/>
        <v>8.6730166223964122E-2</v>
      </c>
      <c r="F2931" s="6">
        <f t="shared" si="1477"/>
        <v>0.49954257969009513</v>
      </c>
      <c r="G2931" s="94">
        <f t="shared" si="1483"/>
        <v>3.8748880267614133E-3</v>
      </c>
      <c r="H2931" s="6">
        <f t="shared" si="1470"/>
        <v>0.32682667638426743</v>
      </c>
      <c r="I2931" s="6">
        <f t="shared" si="1478"/>
        <v>0.12217239928547578</v>
      </c>
      <c r="J2931" s="6">
        <f t="shared" si="1479"/>
        <v>0.92712200071452422</v>
      </c>
      <c r="K2931" s="6">
        <f t="shared" si="1480"/>
        <v>9.3547738223364346E-2</v>
      </c>
      <c r="L2931" s="94">
        <f t="shared" si="1481"/>
        <v>2.659368261298178E-4</v>
      </c>
      <c r="M2931" s="94">
        <f t="shared" si="1484"/>
        <v>7.7065923289659335E-5</v>
      </c>
      <c r="N2931" s="6">
        <f t="shared" si="1471"/>
        <v>1.2005096229681698E-4</v>
      </c>
      <c r="O2931" s="6">
        <f t="shared" si="1485"/>
        <v>0.33564858722404317</v>
      </c>
      <c r="P2931" s="6">
        <f t="shared" si="1482"/>
        <v>0.33576863818634001</v>
      </c>
    </row>
    <row r="2932" spans="1:16" x14ac:dyDescent="0.25">
      <c r="A2932" s="33">
        <f t="shared" si="1472"/>
        <v>0.3274227692585423</v>
      </c>
      <c r="B2932" s="24">
        <f t="shared" si="1473"/>
        <v>6.577230741457718E-3</v>
      </c>
      <c r="C2932" s="24">
        <f t="shared" si="1474"/>
        <v>0.56317592209604506</v>
      </c>
      <c r="D2932" s="24">
        <f t="shared" si="1475"/>
        <v>4.0859604083274702E-4</v>
      </c>
      <c r="E2932" s="24">
        <f t="shared" si="1476"/>
        <v>8.7207486359167266E-2</v>
      </c>
      <c r="F2932" s="6">
        <f t="shared" si="1477"/>
        <v>0.49680839089929141</v>
      </c>
      <c r="G2932" s="94">
        <f t="shared" si="1483"/>
        <v>3.832586603539489E-3</v>
      </c>
      <c r="H2932" s="6">
        <f t="shared" si="1470"/>
        <v>0.33125535586208177</v>
      </c>
      <c r="I2932" s="6">
        <f t="shared" si="1478"/>
        <v>9.4050378990039527E-2</v>
      </c>
      <c r="J2932" s="6">
        <f t="shared" si="1479"/>
        <v>0.95524402100996042</v>
      </c>
      <c r="K2932" s="6">
        <f t="shared" si="1480"/>
        <v>9.1293412406773855E-2</v>
      </c>
      <c r="L2932" s="94">
        <f t="shared" si="1481"/>
        <v>2.7172706934066855E-4</v>
      </c>
      <c r="M2932" s="94">
        <f t="shared" si="1484"/>
        <v>7.7065923289659335E-5</v>
      </c>
      <c r="N2932" s="6">
        <f t="shared" si="1471"/>
        <v>1.2207754742061476E-4</v>
      </c>
      <c r="O2932" s="6">
        <f t="shared" si="1485"/>
        <v>0.33564858722404317</v>
      </c>
      <c r="P2932" s="6">
        <f t="shared" si="1482"/>
        <v>0.33577066477146378</v>
      </c>
    </row>
    <row r="2933" spans="1:16" x14ac:dyDescent="0.25">
      <c r="A2933" s="33">
        <f t="shared" si="1472"/>
        <v>0.32968042371323331</v>
      </c>
      <c r="B2933" s="24">
        <f t="shared" si="1473"/>
        <v>4.3195762867667131E-3</v>
      </c>
      <c r="C2933" s="24">
        <f t="shared" si="1474"/>
        <v>0.45587724490852377</v>
      </c>
      <c r="D2933" s="24">
        <f t="shared" si="1475"/>
        <v>2.1791217105843398E-4</v>
      </c>
      <c r="E2933" s="24">
        <f t="shared" si="1476"/>
        <v>8.7398170228941585E-2</v>
      </c>
      <c r="F2933" s="6">
        <f t="shared" si="1477"/>
        <v>0.49572446264009706</v>
      </c>
      <c r="G2933" s="94">
        <f t="shared" si="1483"/>
        <v>3.8158811003076547E-3</v>
      </c>
      <c r="H2933" s="6">
        <f t="shared" si="1470"/>
        <v>0.33349630481354098</v>
      </c>
      <c r="I2933" s="6">
        <f t="shared" si="1478"/>
        <v>7.6131499899723468E-2</v>
      </c>
      <c r="J2933" s="6">
        <f t="shared" si="1479"/>
        <v>0.97316290010027651</v>
      </c>
      <c r="K2933" s="6">
        <f t="shared" si="1480"/>
        <v>8.9808366327914793E-2</v>
      </c>
      <c r="L2933" s="94">
        <f t="shared" si="1481"/>
        <v>2.7652235468013701E-4</v>
      </c>
      <c r="M2933" s="94">
        <f t="shared" si="1484"/>
        <v>7.7065923289659335E-5</v>
      </c>
      <c r="N2933" s="6">
        <f t="shared" si="1471"/>
        <v>1.2375589728942871E-4</v>
      </c>
      <c r="O2933" s="6">
        <f t="shared" si="1485"/>
        <v>0.33564858722404317</v>
      </c>
      <c r="P2933" s="6">
        <f t="shared" si="1482"/>
        <v>0.33577234312133258</v>
      </c>
    </row>
    <row r="2934" spans="1:16" x14ac:dyDescent="0.25">
      <c r="A2934" s="33">
        <f t="shared" si="1472"/>
        <v>0.33081844286712914</v>
      </c>
      <c r="B2934" s="24">
        <f t="shared" si="1473"/>
        <v>3.1815571328708825E-3</v>
      </c>
      <c r="C2934" s="24">
        <f t="shared" si="1474"/>
        <v>0.39101960211796438</v>
      </c>
      <c r="D2934" s="24">
        <f t="shared" si="1475"/>
        <v>1.3788803440448449E-4</v>
      </c>
      <c r="E2934" s="24">
        <f t="shared" si="1476"/>
        <v>8.7478194365595535E-2</v>
      </c>
      <c r="F2934" s="6">
        <f t="shared" si="1477"/>
        <v>0.49527097908995393</v>
      </c>
      <c r="G2934" s="94">
        <f t="shared" si="1483"/>
        <v>3.8089028374025087E-3</v>
      </c>
      <c r="H2934" s="6">
        <f t="shared" si="1470"/>
        <v>0.33462734570453162</v>
      </c>
      <c r="I2934" s="6">
        <f t="shared" si="1478"/>
        <v>6.530027355370005E-2</v>
      </c>
      <c r="J2934" s="6">
        <f t="shared" si="1479"/>
        <v>0.98399412644629991</v>
      </c>
      <c r="K2934" s="6">
        <f t="shared" si="1480"/>
        <v>8.8901134686162717E-2</v>
      </c>
      <c r="L2934" s="94">
        <f t="shared" si="1481"/>
        <v>2.7977774137081694E-4</v>
      </c>
      <c r="M2934" s="94">
        <f t="shared" si="1484"/>
        <v>7.7065923289659335E-5</v>
      </c>
      <c r="N2934" s="6">
        <f t="shared" si="1471"/>
        <v>1.2489528263116668E-4</v>
      </c>
      <c r="O2934" s="6">
        <f t="shared" si="1485"/>
        <v>0.33564858722404317</v>
      </c>
      <c r="P2934" s="6">
        <f t="shared" si="1482"/>
        <v>0.33577348250667433</v>
      </c>
    </row>
    <row r="2935" spans="1:16" x14ac:dyDescent="0.25">
      <c r="A2935" s="33">
        <f t="shared" si="1472"/>
        <v>0.33139151126820049</v>
      </c>
      <c r="B2935" s="24">
        <f t="shared" si="1473"/>
        <v>2.6084887317995298E-3</v>
      </c>
      <c r="C2935" s="24">
        <f t="shared" si="1474"/>
        <v>0.35395508977883772</v>
      </c>
      <c r="D2935" s="24">
        <f t="shared" si="1475"/>
        <v>1.0241775807766502E-4</v>
      </c>
      <c r="E2935" s="24">
        <f t="shared" si="1476"/>
        <v>8.7513664641922354E-2</v>
      </c>
      <c r="F2935" s="6">
        <f t="shared" si="1477"/>
        <v>0.49507024017041656</v>
      </c>
      <c r="G2935" s="94">
        <f t="shared" si="1483"/>
        <v>3.8058158804719555E-3</v>
      </c>
      <c r="H2935" s="6">
        <f t="shared" si="1470"/>
        <v>0.33519732714867245</v>
      </c>
      <c r="I2935" s="6">
        <f t="shared" si="1478"/>
        <v>5.9110499993065904E-2</v>
      </c>
      <c r="J2935" s="6">
        <f t="shared" si="1479"/>
        <v>0.99018390000693401</v>
      </c>
      <c r="K2935" s="6">
        <f t="shared" si="1480"/>
        <v>8.8381223569994949E-2</v>
      </c>
      <c r="L2935" s="94">
        <f t="shared" si="1481"/>
        <v>2.8174523703086712E-4</v>
      </c>
      <c r="M2935" s="94">
        <f t="shared" si="1484"/>
        <v>7.7065923289659335E-5</v>
      </c>
      <c r="N2935" s="6">
        <f t="shared" si="1471"/>
        <v>1.2558390611218425E-4</v>
      </c>
      <c r="O2935" s="6">
        <f t="shared" si="1485"/>
        <v>0.33564858722404317</v>
      </c>
      <c r="P2935" s="6">
        <f t="shared" si="1482"/>
        <v>0.33577417113015534</v>
      </c>
    </row>
    <row r="2936" spans="1:16" x14ac:dyDescent="0.25">
      <c r="A2936" s="33">
        <f t="shared" si="1472"/>
        <v>0.33167993325894196</v>
      </c>
      <c r="B2936" s="24">
        <f t="shared" si="1473"/>
        <v>2.3200667410580578E-3</v>
      </c>
      <c r="C2936" s="24">
        <f t="shared" si="1474"/>
        <v>0.33376521545550064</v>
      </c>
      <c r="D2936" s="24">
        <f t="shared" si="1475"/>
        <v>8.5932133079074714E-5</v>
      </c>
      <c r="E2936" s="24">
        <f t="shared" si="1476"/>
        <v>8.7530150266920945E-2</v>
      </c>
      <c r="F2936" s="6">
        <f t="shared" si="1477"/>
        <v>0.49497699752999469</v>
      </c>
      <c r="G2936" s="94">
        <f t="shared" si="1483"/>
        <v>3.8043824236616204E-3</v>
      </c>
      <c r="H2936" s="6">
        <f t="shared" si="1470"/>
        <v>0.33548431568260356</v>
      </c>
      <c r="I2936" s="6">
        <f t="shared" si="1478"/>
        <v>5.5738790981068612E-2</v>
      </c>
      <c r="J2936" s="6">
        <f t="shared" si="1479"/>
        <v>0.99355560901893136</v>
      </c>
      <c r="K2936" s="6">
        <f t="shared" si="1480"/>
        <v>8.8097887498567909E-2</v>
      </c>
      <c r="L2936" s="94">
        <f t="shared" si="1481"/>
        <v>2.8284718721432778E-4</v>
      </c>
      <c r="M2936" s="94">
        <f t="shared" si="1484"/>
        <v>7.7065923289659335E-5</v>
      </c>
      <c r="N2936" s="6">
        <f t="shared" si="1471"/>
        <v>1.2596958867639547E-4</v>
      </c>
      <c r="O2936" s="6">
        <f t="shared" si="1485"/>
        <v>0.33564858722404317</v>
      </c>
      <c r="P2936" s="6">
        <f t="shared" si="1482"/>
        <v>0.33577455681271956</v>
      </c>
    </row>
    <row r="2937" spans="1:16" x14ac:dyDescent="0.25">
      <c r="A2937" s="33">
        <f t="shared" si="1472"/>
        <v>0.33182505382399996</v>
      </c>
      <c r="B2937" s="24">
        <f t="shared" si="1473"/>
        <v>2.1749461760000588E-3</v>
      </c>
      <c r="C2937" s="24">
        <f t="shared" si="1474"/>
        <v>0.32313461643955588</v>
      </c>
      <c r="D2937" s="24">
        <f t="shared" si="1475"/>
        <v>7.8007167095250058E-5</v>
      </c>
      <c r="E2937" s="24">
        <f t="shared" si="1476"/>
        <v>8.7538075232904772E-2</v>
      </c>
      <c r="F2937" s="6">
        <f t="shared" si="1477"/>
        <v>0.49493218644798537</v>
      </c>
      <c r="G2937" s="94">
        <f t="shared" si="1483"/>
        <v>3.8036936208413561E-3</v>
      </c>
      <c r="H2937" s="6">
        <f t="shared" si="1470"/>
        <v>0.33562874744484134</v>
      </c>
      <c r="I2937" s="6">
        <f t="shared" si="1478"/>
        <v>5.3963480945405831E-2</v>
      </c>
      <c r="J2937" s="6">
        <f t="shared" si="1479"/>
        <v>0.99533091905459414</v>
      </c>
      <c r="K2937" s="6">
        <f t="shared" si="1480"/>
        <v>8.794871490182582E-2</v>
      </c>
      <c r="L2937" s="94">
        <f t="shared" si="1481"/>
        <v>2.8343554250039645E-4</v>
      </c>
      <c r="M2937" s="94">
        <f t="shared" si="1484"/>
        <v>7.7065923289659335E-5</v>
      </c>
      <c r="N2937" s="6">
        <f t="shared" si="1471"/>
        <v>1.261755130265195E-4</v>
      </c>
      <c r="O2937" s="6">
        <f t="shared" si="1485"/>
        <v>0.33564858722404317</v>
      </c>
      <c r="P2937" s="6">
        <f t="shared" si="1482"/>
        <v>0.33577476273706969</v>
      </c>
    </row>
    <row r="2938" spans="1:16" x14ac:dyDescent="0.25">
      <c r="A2938" s="33">
        <f t="shared" si="1472"/>
        <v>0.33189806147011414</v>
      </c>
      <c r="B2938" s="24">
        <f t="shared" si="1473"/>
        <v>2.1019385298858828E-3</v>
      </c>
      <c r="C2938" s="24">
        <f t="shared" si="1474"/>
        <v>0.31765327509657304</v>
      </c>
      <c r="D2938" s="24">
        <f t="shared" si="1475"/>
        <v>7.4117430007705857E-5</v>
      </c>
      <c r="E2938" s="24">
        <f t="shared" si="1476"/>
        <v>8.7541964969992309E-2</v>
      </c>
      <c r="F2938" s="6">
        <f t="shared" si="1477"/>
        <v>0.49491019521118707</v>
      </c>
      <c r="G2938" s="94">
        <f t="shared" si="1483"/>
        <v>3.8033556106207337E-3</v>
      </c>
      <c r="H2938" s="6">
        <f t="shared" si="1470"/>
        <v>0.33570141708073487</v>
      </c>
      <c r="I2938" s="6">
        <f t="shared" si="1478"/>
        <v>5.30480969411277E-2</v>
      </c>
      <c r="J2938" s="6">
        <f t="shared" si="1479"/>
        <v>0.9962463030588723</v>
      </c>
      <c r="K2938" s="6">
        <f t="shared" si="1480"/>
        <v>8.7871809111063862E-2</v>
      </c>
      <c r="L2938" s="94">
        <f t="shared" si="1481"/>
        <v>2.8374104350536414E-4</v>
      </c>
      <c r="M2938" s="94">
        <f t="shared" si="1484"/>
        <v>7.7065923289659335E-5</v>
      </c>
      <c r="N2938" s="6">
        <f t="shared" si="1471"/>
        <v>1.262824383782582E-4</v>
      </c>
      <c r="O2938" s="6">
        <f t="shared" si="1485"/>
        <v>0.33564858722404317</v>
      </c>
      <c r="P2938" s="6">
        <f t="shared" si="1482"/>
        <v>0.33577486966242143</v>
      </c>
    </row>
    <row r="2939" spans="1:16" x14ac:dyDescent="0.25">
      <c r="A2939" s="33">
        <f t="shared" si="1472"/>
        <v>0.33193478776095742</v>
      </c>
      <c r="B2939" s="24">
        <f t="shared" si="1473"/>
        <v>2.065212239042602E-3</v>
      </c>
      <c r="C2939" s="24">
        <f t="shared" si="1474"/>
        <v>0.31486013780408717</v>
      </c>
      <c r="D2939" s="24">
        <f t="shared" si="1475"/>
        <v>7.2185796980582496E-5</v>
      </c>
      <c r="E2939" s="24">
        <f t="shared" si="1476"/>
        <v>8.7543896603019436E-2</v>
      </c>
      <c r="F2939" s="6">
        <f t="shared" si="1477"/>
        <v>0.49489927514804588</v>
      </c>
      <c r="G2939" s="94">
        <f t="shared" si="1483"/>
        <v>3.8031877723922547E-3</v>
      </c>
      <c r="H2939" s="6">
        <f t="shared" si="1470"/>
        <v>0.33573797553334966</v>
      </c>
      <c r="I2939" s="6">
        <f t="shared" si="1478"/>
        <v>5.258164301328256E-2</v>
      </c>
      <c r="J2939" s="6">
        <f t="shared" si="1479"/>
        <v>0.99671275698671735</v>
      </c>
      <c r="K2939" s="6">
        <f t="shared" si="1480"/>
        <v>8.7832623781884722E-2</v>
      </c>
      <c r="L2939" s="94">
        <f t="shared" si="1481"/>
        <v>2.8389726812869798E-4</v>
      </c>
      <c r="M2939" s="94">
        <f t="shared" si="1484"/>
        <v>7.7065923289659335E-5</v>
      </c>
      <c r="N2939" s="6">
        <f t="shared" si="1471"/>
        <v>1.2633711699642505E-4</v>
      </c>
      <c r="O2939" s="6">
        <f t="shared" si="1485"/>
        <v>0.33564858722404317</v>
      </c>
      <c r="P2939" s="6">
        <f t="shared" si="1482"/>
        <v>0.33577492434103962</v>
      </c>
    </row>
    <row r="2940" spans="1:16" x14ac:dyDescent="0.25">
      <c r="A2940" s="33">
        <f t="shared" si="1472"/>
        <v>0.33195326216480237</v>
      </c>
      <c r="B2940" s="24">
        <f t="shared" si="1473"/>
        <v>2.046737835197654E-3</v>
      </c>
      <c r="C2940" s="24">
        <f t="shared" si="1474"/>
        <v>0.31344577712658905</v>
      </c>
      <c r="D2940" s="24">
        <f t="shared" si="1475"/>
        <v>7.1220543435584604E-5</v>
      </c>
      <c r="E2940" s="24">
        <f t="shared" si="1476"/>
        <v>8.7544861856564432E-2</v>
      </c>
      <c r="F2940" s="6">
        <f t="shared" si="1477"/>
        <v>0.49489381847966324</v>
      </c>
      <c r="G2940" s="94">
        <f t="shared" si="1483"/>
        <v>3.803103906356861E-3</v>
      </c>
      <c r="H2940" s="6">
        <f t="shared" si="1470"/>
        <v>0.33575636607115922</v>
      </c>
      <c r="I2940" s="6">
        <f t="shared" si="1478"/>
        <v>5.2345444780140374E-2</v>
      </c>
      <c r="J2940" s="6">
        <f t="shared" si="1479"/>
        <v>0.9969489552198596</v>
      </c>
      <c r="K2940" s="6">
        <f t="shared" si="1480"/>
        <v>8.7812782588510718E-2</v>
      </c>
      <c r="L2940" s="94">
        <f t="shared" si="1481"/>
        <v>2.8397651604569177E-4</v>
      </c>
      <c r="M2940" s="94">
        <f t="shared" si="1484"/>
        <v>7.7065923289659335E-5</v>
      </c>
      <c r="N2940" s="6">
        <f t="shared" si="1471"/>
        <v>1.2636485376737286E-4</v>
      </c>
      <c r="O2940" s="6">
        <f t="shared" si="1485"/>
        <v>0.33564858722404317</v>
      </c>
      <c r="P2940" s="6">
        <f t="shared" si="1482"/>
        <v>0.33577495207781055</v>
      </c>
    </row>
    <row r="2941" spans="1:16" x14ac:dyDescent="0.25">
      <c r="A2941" s="33">
        <f t="shared" si="1472"/>
        <v>0.331962555168128</v>
      </c>
      <c r="B2941" s="24">
        <f t="shared" si="1473"/>
        <v>2.0374448318720151E-3</v>
      </c>
      <c r="C2941" s="24">
        <f t="shared" si="1474"/>
        <v>0.3127319266116988</v>
      </c>
      <c r="D2941" s="24">
        <f t="shared" si="1475"/>
        <v>7.0736632892347018E-5</v>
      </c>
      <c r="E2941" s="24">
        <f t="shared" si="1476"/>
        <v>8.7545345767107666E-2</v>
      </c>
      <c r="F2941" s="6">
        <f t="shared" si="1477"/>
        <v>0.49489108293347922</v>
      </c>
      <c r="G2941" s="94">
        <f t="shared" si="1483"/>
        <v>3.8030618628427295E-3</v>
      </c>
      <c r="H2941" s="6">
        <f t="shared" si="1470"/>
        <v>0.33576561703097074</v>
      </c>
      <c r="I2941" s="6">
        <f t="shared" si="1478"/>
        <v>5.2226231744153702E-2</v>
      </c>
      <c r="J2941" s="6">
        <f t="shared" si="1479"/>
        <v>0.99706816825584621</v>
      </c>
      <c r="K2941" s="6">
        <f t="shared" si="1480"/>
        <v>8.7802768711641055E-2</v>
      </c>
      <c r="L2941" s="94">
        <f t="shared" si="1481"/>
        <v>2.8401654945461175E-4</v>
      </c>
      <c r="M2941" s="94">
        <f>M2933</f>
        <v>7.7065923289659335E-5</v>
      </c>
      <c r="N2941" s="6">
        <f t="shared" si="1471"/>
        <v>1.2637886546049487E-4</v>
      </c>
      <c r="O2941" s="6">
        <f>O2933</f>
        <v>0.33564858722404317</v>
      </c>
      <c r="P2941" s="6">
        <f t="shared" si="1482"/>
        <v>0.33577496608950369</v>
      </c>
    </row>
    <row r="2942" spans="1:16" x14ac:dyDescent="0.25">
      <c r="A2942" s="33">
        <f t="shared" si="1472"/>
        <v>0.33196722969739445</v>
      </c>
      <c r="B2942" s="24">
        <f t="shared" si="1473"/>
        <v>2.0327703026055688E-3</v>
      </c>
      <c r="C2942" s="24">
        <f t="shared" si="1474"/>
        <v>0.31237223675790737</v>
      </c>
      <c r="D2942" s="24">
        <f t="shared" si="1475"/>
        <v>7.0493632140394071E-5</v>
      </c>
      <c r="E2942" s="24">
        <f t="shared" si="1476"/>
        <v>8.7545588767859617E-2</v>
      </c>
      <c r="F2942" s="6">
        <f t="shared" si="1477"/>
        <v>0.49488970926169312</v>
      </c>
      <c r="G2942" s="94">
        <f t="shared" si="1483"/>
        <v>3.803040750514334E-3</v>
      </c>
      <c r="H2942" s="6">
        <f t="shared" si="1470"/>
        <v>0.3357702704479088</v>
      </c>
      <c r="I2942" s="6">
        <f t="shared" si="1478"/>
        <v>5.2166163538570537E-2</v>
      </c>
      <c r="J2942" s="6">
        <f t="shared" si="1479"/>
        <v>0.99712823646142945</v>
      </c>
      <c r="K2942" s="6">
        <f t="shared" si="1480"/>
        <v>8.7797723067735048E-2</v>
      </c>
      <c r="L2942" s="94">
        <f t="shared" si="1481"/>
        <v>2.8403673025895502E-4</v>
      </c>
      <c r="M2942" s="94">
        <f t="shared" si="1484"/>
        <v>7.7065923289659335E-5</v>
      </c>
      <c r="N2942" s="6">
        <f t="shared" si="1471"/>
        <v>1.2638592874201501E-4</v>
      </c>
      <c r="O2942" s="6">
        <f t="shared" si="1485"/>
        <v>0.33564858722404317</v>
      </c>
      <c r="P2942" s="6">
        <f t="shared" si="1482"/>
        <v>0.33577497315278521</v>
      </c>
    </row>
    <row r="2943" spans="1:16" x14ac:dyDescent="0.25">
      <c r="A2943" s="33">
        <f t="shared" si="1472"/>
        <v>0.33196958104983265</v>
      </c>
      <c r="B2943" s="24">
        <f t="shared" si="1473"/>
        <v>2.0304189501673675E-3</v>
      </c>
      <c r="C2943" s="24">
        <f t="shared" si="1474"/>
        <v>0.31219115244099838</v>
      </c>
      <c r="D2943" s="24">
        <f t="shared" si="1475"/>
        <v>7.0371504315403817E-5</v>
      </c>
      <c r="E2943" s="24">
        <f t="shared" si="1476"/>
        <v>8.7545710895684609E-2</v>
      </c>
      <c r="F2943" s="6">
        <f t="shared" si="1477"/>
        <v>0.49488901888173981</v>
      </c>
      <c r="G2943" s="94">
        <f t="shared" si="1483"/>
        <v>3.8030301399026552E-3</v>
      </c>
      <c r="H2943" s="6">
        <f t="shared" si="1470"/>
        <v>0.33577261118973528</v>
      </c>
      <c r="I2943" s="6">
        <f t="shared" si="1478"/>
        <v>5.2135922457646734E-2</v>
      </c>
      <c r="J2943" s="6">
        <f t="shared" si="1479"/>
        <v>0.99715847754235321</v>
      </c>
      <c r="K2943" s="6">
        <f t="shared" si="1480"/>
        <v>8.779518287950995E-2</v>
      </c>
      <c r="L2943" s="94">
        <f t="shared" si="1481"/>
        <v>2.8404689249338745E-4</v>
      </c>
      <c r="M2943" s="94">
        <f t="shared" si="1484"/>
        <v>7.7065923289659335E-5</v>
      </c>
      <c r="N2943" s="6">
        <f t="shared" si="1471"/>
        <v>1.2638948552406637E-4</v>
      </c>
      <c r="O2943" s="6">
        <f t="shared" si="1485"/>
        <v>0.33564858722404317</v>
      </c>
      <c r="P2943" s="6">
        <f t="shared" si="1482"/>
        <v>0.33577497670956724</v>
      </c>
    </row>
    <row r="2944" spans="1:16" x14ac:dyDescent="0.25">
      <c r="A2944" s="33">
        <f t="shared" si="1472"/>
        <v>0.33197076380974866</v>
      </c>
      <c r="B2944" s="24">
        <f t="shared" si="1473"/>
        <v>2.02923619025136E-3</v>
      </c>
      <c r="C2944" s="24">
        <f t="shared" si="1474"/>
        <v>0.31210002535298997</v>
      </c>
      <c r="D2944" s="24">
        <f t="shared" si="1475"/>
        <v>7.031009903803634E-5</v>
      </c>
      <c r="E2944" s="24">
        <f t="shared" si="1476"/>
        <v>8.7545772300961985E-2</v>
      </c>
      <c r="F2944" s="6">
        <f t="shared" si="1477"/>
        <v>0.49488867176277934</v>
      </c>
      <c r="G2944" s="94">
        <f t="shared" si="1483"/>
        <v>3.8030248049554026E-3</v>
      </c>
      <c r="H2944" s="6">
        <f t="shared" si="1470"/>
        <v>0.33577378861470408</v>
      </c>
      <c r="I2944" s="6">
        <f t="shared" si="1478"/>
        <v>5.2120704233949329E-2</v>
      </c>
      <c r="J2944" s="6">
        <f t="shared" si="1479"/>
        <v>0.99717369576605064</v>
      </c>
      <c r="K2944" s="6">
        <f t="shared" si="1480"/>
        <v>8.7793904585206098E-2</v>
      </c>
      <c r="L2944" s="94">
        <f t="shared" si="1481"/>
        <v>2.8405200701716471E-4</v>
      </c>
      <c r="M2944" s="94">
        <f t="shared" si="1484"/>
        <v>7.7065923289659335E-5</v>
      </c>
      <c r="N2944" s="6">
        <f t="shared" si="1471"/>
        <v>1.263912756073884E-4</v>
      </c>
      <c r="O2944" s="6">
        <f t="shared" si="1485"/>
        <v>0.33564858722404317</v>
      </c>
      <c r="P2944" s="6">
        <f t="shared" si="1482"/>
        <v>0.33577497849965054</v>
      </c>
    </row>
    <row r="2945" spans="1:16" x14ac:dyDescent="0.25">
      <c r="A2945" s="33">
        <f t="shared" si="1472"/>
        <v>0.33197135875222189</v>
      </c>
      <c r="B2945" s="24">
        <f t="shared" si="1473"/>
        <v>2.028641247778129E-3</v>
      </c>
      <c r="C2945" s="24">
        <f t="shared" si="1474"/>
        <v>0.31205417735325947</v>
      </c>
      <c r="D2945" s="24">
        <f t="shared" si="1475"/>
        <v>7.0279218166535357E-5</v>
      </c>
      <c r="E2945" s="24">
        <f t="shared" si="1476"/>
        <v>8.7545803181833484E-2</v>
      </c>
      <c r="F2945" s="6">
        <f t="shared" si="1477"/>
        <v>0.49488849719594774</v>
      </c>
      <c r="G2945" s="94">
        <f t="shared" si="1483"/>
        <v>3.8030221220009871E-3</v>
      </c>
      <c r="H2945" s="6">
        <f t="shared" si="1470"/>
        <v>0.3357743808742229</v>
      </c>
      <c r="I2945" s="6">
        <f t="shared" si="1478"/>
        <v>5.2113047617994332E-2</v>
      </c>
      <c r="J2945" s="6">
        <f t="shared" si="1479"/>
        <v>0.99718135238200567</v>
      </c>
      <c r="K2945" s="6">
        <f t="shared" si="1480"/>
        <v>8.7793261449092927E-2</v>
      </c>
      <c r="L2945" s="94">
        <f t="shared" si="1481"/>
        <v>2.8405458039123654E-4</v>
      </c>
      <c r="M2945" s="94">
        <f t="shared" si="1484"/>
        <v>7.7065923289659335E-5</v>
      </c>
      <c r="N2945" s="6">
        <f t="shared" si="1471"/>
        <v>1.2639217628831356E-4</v>
      </c>
      <c r="O2945" s="6">
        <f t="shared" si="1485"/>
        <v>0.33564858722404317</v>
      </c>
      <c r="P2945" s="6">
        <f t="shared" si="1482"/>
        <v>0.33577497940033146</v>
      </c>
    </row>
    <row r="2946" spans="1:16" x14ac:dyDescent="0.25">
      <c r="A2946" s="33">
        <f t="shared" si="1472"/>
        <v>0.33197165801527617</v>
      </c>
      <c r="B2946" s="24">
        <f t="shared" si="1473"/>
        <v>2.0283419847238471E-3</v>
      </c>
      <c r="C2946" s="24">
        <f t="shared" si="1474"/>
        <v>0.31203111274485007</v>
      </c>
      <c r="D2946" s="24">
        <f t="shared" si="1475"/>
        <v>7.0263686426458169E-5</v>
      </c>
      <c r="E2946" s="24">
        <f t="shared" si="1476"/>
        <v>8.7545818713573559E-2</v>
      </c>
      <c r="F2946" s="6">
        <f t="shared" si="1477"/>
        <v>0.49488840939644324</v>
      </c>
      <c r="G2946" s="94">
        <f t="shared" si="1483"/>
        <v>3.8030207725922604E-3</v>
      </c>
      <c r="H2946" s="6">
        <f t="shared" si="1470"/>
        <v>0.33577467878786843</v>
      </c>
      <c r="I2946" s="6">
        <f t="shared" si="1478"/>
        <v>5.2109195828389965E-2</v>
      </c>
      <c r="J2946" s="6">
        <f t="shared" si="1479"/>
        <v>0.99718520417161005</v>
      </c>
      <c r="K2946" s="6">
        <f t="shared" si="1480"/>
        <v>8.7792937908961796E-2</v>
      </c>
      <c r="L2946" s="94">
        <f t="shared" si="1481"/>
        <v>2.8405587500761656E-4</v>
      </c>
      <c r="M2946" s="94">
        <f t="shared" si="1484"/>
        <v>7.7065923289659335E-5</v>
      </c>
      <c r="N2946" s="6">
        <f t="shared" si="1471"/>
        <v>1.2639262940404656E-4</v>
      </c>
      <c r="O2946" s="6">
        <f t="shared" si="1485"/>
        <v>0.33564858722404317</v>
      </c>
      <c r="P2946" s="6">
        <f t="shared" si="1482"/>
        <v>0.33577497985344723</v>
      </c>
    </row>
    <row r="2947" spans="1:16" x14ac:dyDescent="0.25">
      <c r="A2947" s="33">
        <f t="shared" si="1472"/>
        <v>0.33197180854806557</v>
      </c>
      <c r="B2947" s="24">
        <f t="shared" si="1473"/>
        <v>2.0281914519344468E-3</v>
      </c>
      <c r="C2947" s="24">
        <f t="shared" si="1474"/>
        <v>0.31201951033988395</v>
      </c>
      <c r="D2947" s="24">
        <f t="shared" si="1475"/>
        <v>7.0255874211401211E-5</v>
      </c>
      <c r="E2947" s="24">
        <f t="shared" si="1476"/>
        <v>8.7545826525788614E-2</v>
      </c>
      <c r="F2947" s="6">
        <f t="shared" si="1477"/>
        <v>0.49488836523471863</v>
      </c>
      <c r="G2947" s="94">
        <f t="shared" si="1483"/>
        <v>3.8030200938616809E-3</v>
      </c>
      <c r="H2947" s="6">
        <f t="shared" si="1470"/>
        <v>0.33577482864192726</v>
      </c>
      <c r="I2947" s="6">
        <f t="shared" si="1478"/>
        <v>5.2107258226760621E-2</v>
      </c>
      <c r="J2947" s="6">
        <f t="shared" si="1479"/>
        <v>0.99718714177323931</v>
      </c>
      <c r="K2947" s="6">
        <f t="shared" si="1480"/>
        <v>8.77927751556353E-2</v>
      </c>
      <c r="L2947" s="94">
        <f t="shared" si="1481"/>
        <v>2.8405652625997877E-4</v>
      </c>
      <c r="M2947" s="94">
        <f t="shared" si="1484"/>
        <v>7.7065923289659335E-5</v>
      </c>
      <c r="N2947" s="6">
        <f t="shared" si="1471"/>
        <v>1.2639285734237333E-4</v>
      </c>
      <c r="O2947" s="6">
        <f t="shared" si="1485"/>
        <v>0.33564858722404317</v>
      </c>
      <c r="P2947" s="6">
        <f t="shared" si="1482"/>
        <v>0.33577498008138557</v>
      </c>
    </row>
    <row r="2948" spans="1:16" x14ac:dyDescent="0.25">
      <c r="A2948" s="33">
        <f t="shared" si="1472"/>
        <v>0.33197188426779473</v>
      </c>
      <c r="B2948" s="24">
        <f t="shared" si="1473"/>
        <v>2.0281157322052934E-3</v>
      </c>
      <c r="C2948" s="24">
        <f t="shared" si="1474"/>
        <v>0.31201367403461111</v>
      </c>
      <c r="D2948" s="24">
        <f t="shared" si="1475"/>
        <v>7.02519446860502E-5</v>
      </c>
      <c r="E2948" s="24">
        <f t="shared" si="1476"/>
        <v>8.7545830455313972E-2</v>
      </c>
      <c r="F2948" s="6">
        <f t="shared" si="1477"/>
        <v>0.49488834302148049</v>
      </c>
      <c r="G2948" s="94">
        <f t="shared" si="1483"/>
        <v>3.8030197524619026E-3</v>
      </c>
      <c r="H2948" s="6">
        <f t="shared" si="1470"/>
        <v>0.33577490402025661</v>
      </c>
      <c r="I2948" s="6">
        <f t="shared" si="1478"/>
        <v>5.2106283563780061E-2</v>
      </c>
      <c r="J2948" s="6">
        <f t="shared" si="1479"/>
        <v>0.99718811643621985</v>
      </c>
      <c r="K2948" s="6">
        <f t="shared" si="1480"/>
        <v>8.7792693286586523E-2</v>
      </c>
      <c r="L2948" s="94">
        <f t="shared" si="1481"/>
        <v>2.8405685385889047E-4</v>
      </c>
      <c r="M2948" s="94">
        <f t="shared" si="1484"/>
        <v>7.7065923289659335E-5</v>
      </c>
      <c r="N2948" s="6">
        <f t="shared" si="1471"/>
        <v>1.2639297200199242E-4</v>
      </c>
      <c r="O2948" s="6">
        <f t="shared" si="1485"/>
        <v>0.33564858722404317</v>
      </c>
      <c r="P2948" s="6">
        <f t="shared" si="1482"/>
        <v>0.33577498019604518</v>
      </c>
    </row>
    <row r="2949" spans="1:16" x14ac:dyDescent="0.25">
      <c r="A2949" s="33">
        <f t="shared" si="1472"/>
        <v>0.33197192235568901</v>
      </c>
      <c r="B2949" s="24">
        <f t="shared" si="1473"/>
        <v>2.0280776443110105E-3</v>
      </c>
      <c r="C2949" s="24">
        <f t="shared" si="1474"/>
        <v>0.31201073826502812</v>
      </c>
      <c r="D2949" s="24">
        <f t="shared" si="1475"/>
        <v>7.0249968117181715E-5</v>
      </c>
      <c r="E2949" s="24">
        <f t="shared" si="1476"/>
        <v>8.7545832431882839E-2</v>
      </c>
      <c r="F2949" s="6">
        <f t="shared" si="1477"/>
        <v>0.49488833184812286</v>
      </c>
      <c r="G2949" s="94">
        <f t="shared" si="1483"/>
        <v>3.8030195807363006E-3</v>
      </c>
      <c r="H2949" s="6">
        <f t="shared" si="1470"/>
        <v>0.33577494193642532</v>
      </c>
      <c r="I2949" s="6">
        <f t="shared" si="1478"/>
        <v>5.2105793290259696E-2</v>
      </c>
      <c r="J2949" s="6">
        <f t="shared" si="1479"/>
        <v>0.9971886067097403</v>
      </c>
      <c r="K2949" s="6">
        <f t="shared" si="1480"/>
        <v>8.7792652104944788E-2</v>
      </c>
      <c r="L2949" s="94">
        <f t="shared" si="1481"/>
        <v>2.840570186478098E-4</v>
      </c>
      <c r="M2949" s="94">
        <f t="shared" si="1484"/>
        <v>7.7065923289659335E-5</v>
      </c>
      <c r="N2949" s="6">
        <f t="shared" si="1471"/>
        <v>1.2639302967811419E-4</v>
      </c>
      <c r="O2949" s="6">
        <f t="shared" si="1485"/>
        <v>0.33564858722404317</v>
      </c>
      <c r="P2949" s="6">
        <f t="shared" si="1482"/>
        <v>0.33577498025372127</v>
      </c>
    </row>
    <row r="2950" spans="1:16" x14ac:dyDescent="0.25">
      <c r="A2950" s="33">
        <f t="shared" si="1472"/>
        <v>0.33197194151433695</v>
      </c>
      <c r="B2950" s="24">
        <f t="shared" si="1473"/>
        <v>2.0280584856630646E-3</v>
      </c>
      <c r="C2950" s="24">
        <f t="shared" si="1474"/>
        <v>0.31200926152887787</v>
      </c>
      <c r="D2950" s="24">
        <f t="shared" si="1475"/>
        <v>7.0248973887329771E-5</v>
      </c>
      <c r="E2950" s="24">
        <f t="shared" si="1476"/>
        <v>8.754583342611269E-2</v>
      </c>
      <c r="F2950" s="6">
        <f t="shared" si="1477"/>
        <v>0.49488832622783541</v>
      </c>
      <c r="G2950" s="94">
        <f t="shared" si="1483"/>
        <v>3.8030194943569628E-3</v>
      </c>
      <c r="H2950" s="6">
        <f t="shared" si="1470"/>
        <v>0.33577496100869392</v>
      </c>
      <c r="I2950" s="6">
        <f t="shared" si="1478"/>
        <v>5.2105546675322606E-2</v>
      </c>
      <c r="J2950" s="6">
        <f t="shared" si="1479"/>
        <v>0.99718885332467733</v>
      </c>
      <c r="K2950" s="6">
        <f t="shared" si="1480"/>
        <v>8.7792631389962406E-2</v>
      </c>
      <c r="L2950" s="94">
        <f t="shared" si="1481"/>
        <v>2.8405710153926137E-4</v>
      </c>
      <c r="M2950" s="94">
        <f t="shared" si="1484"/>
        <v>7.7065923289659335E-5</v>
      </c>
      <c r="N2950" s="6">
        <f t="shared" si="1471"/>
        <v>1.2639305869012224E-4</v>
      </c>
      <c r="O2950" s="6">
        <f t="shared" si="1485"/>
        <v>0.33564858722404317</v>
      </c>
      <c r="P2950" s="6">
        <f t="shared" si="1482"/>
        <v>0.33577498028273328</v>
      </c>
    </row>
    <row r="2951" spans="1:16" x14ac:dyDescent="0.25">
      <c r="A2951" s="33">
        <f t="shared" si="1472"/>
        <v>0.33197195115135664</v>
      </c>
      <c r="B2951" s="24">
        <f t="shared" si="1473"/>
        <v>2.0280488486433823E-3</v>
      </c>
      <c r="C2951" s="24">
        <f t="shared" si="1474"/>
        <v>0.3120085187110333</v>
      </c>
      <c r="D2951" s="24">
        <f t="shared" si="1475"/>
        <v>7.0248473780073505E-5</v>
      </c>
      <c r="E2951" s="24">
        <f t="shared" si="1476"/>
        <v>8.7545833926219938E-2</v>
      </c>
      <c r="F2951" s="6">
        <f t="shared" si="1477"/>
        <v>0.49488832340077638</v>
      </c>
      <c r="G2951" s="94">
        <f t="shared" si="1483"/>
        <v>3.8030194509073201E-3</v>
      </c>
      <c r="H2951" s="6">
        <f t="shared" si="1470"/>
        <v>0.33577497060226397</v>
      </c>
      <c r="I2951" s="6">
        <f t="shared" si="1478"/>
        <v>5.2105422624742562E-2</v>
      </c>
      <c r="J2951" s="6">
        <f t="shared" si="1479"/>
        <v>0.99718897737525736</v>
      </c>
      <c r="K2951" s="6">
        <f t="shared" si="1480"/>
        <v>8.7792620970052207E-2</v>
      </c>
      <c r="L2951" s="94">
        <f t="shared" si="1481"/>
        <v>2.8405714323479831E-4</v>
      </c>
      <c r="M2951" s="94">
        <f t="shared" si="1484"/>
        <v>7.7065923289659335E-5</v>
      </c>
      <c r="N2951" s="6">
        <f t="shared" si="1471"/>
        <v>1.2639307328356016E-4</v>
      </c>
      <c r="O2951" s="6">
        <f t="shared" si="1485"/>
        <v>0.33564858722404317</v>
      </c>
      <c r="P2951" s="6">
        <f t="shared" si="1482"/>
        <v>0.33577498029732672</v>
      </c>
    </row>
    <row r="2952" spans="1:16" x14ac:dyDescent="0.25">
      <c r="A2952" s="33">
        <f t="shared" si="1472"/>
        <v>0.33197195599888801</v>
      </c>
      <c r="B2952" s="24">
        <f t="shared" si="1473"/>
        <v>2.028044001112006E-3</v>
      </c>
      <c r="C2952" s="24">
        <f t="shared" si="1474"/>
        <v>0.31200814506447916</v>
      </c>
      <c r="D2952" s="24">
        <f t="shared" si="1475"/>
        <v>7.0248222220836888E-5</v>
      </c>
      <c r="E2952" s="24">
        <f t="shared" si="1476"/>
        <v>8.7545834177779183E-2</v>
      </c>
      <c r="F2952" s="6">
        <f t="shared" si="1477"/>
        <v>0.49488832197873578</v>
      </c>
      <c r="G2952" s="94">
        <f t="shared" si="1483"/>
        <v>3.8030194290516899E-3</v>
      </c>
      <c r="H2952" s="6">
        <f t="shared" si="1470"/>
        <v>0.33577497542793971</v>
      </c>
      <c r="I2952" s="6">
        <f t="shared" si="1478"/>
        <v>5.2105360225768026E-2</v>
      </c>
      <c r="J2952" s="6">
        <f t="shared" si="1479"/>
        <v>0.9971890397742319</v>
      </c>
      <c r="K2952" s="6">
        <f t="shared" si="1480"/>
        <v>8.7792615728708723E-2</v>
      </c>
      <c r="L2952" s="94">
        <f t="shared" si="1481"/>
        <v>2.8405716420817814E-4</v>
      </c>
      <c r="M2952" s="94">
        <f t="shared" si="1484"/>
        <v>7.7065923289659335E-5</v>
      </c>
      <c r="N2952" s="6">
        <f t="shared" si="1471"/>
        <v>1.263930806242431E-4</v>
      </c>
      <c r="O2952" s="6">
        <f t="shared" si="1485"/>
        <v>0.33564858722404317</v>
      </c>
      <c r="P2952" s="6">
        <f t="shared" si="1482"/>
        <v>0.3357749803046674</v>
      </c>
    </row>
    <row r="2953" spans="1:16" x14ac:dyDescent="0.25">
      <c r="A2953" s="33">
        <f t="shared" si="1472"/>
        <v>0.33197195843725186</v>
      </c>
      <c r="B2953" s="24">
        <f t="shared" si="1473"/>
        <v>2.0280415627481618E-3</v>
      </c>
      <c r="C2953" s="24">
        <f t="shared" si="1474"/>
        <v>0.31200795711581231</v>
      </c>
      <c r="D2953" s="24">
        <f t="shared" si="1475"/>
        <v>7.0248095683770852E-5</v>
      </c>
      <c r="E2953" s="24">
        <f t="shared" si="1476"/>
        <v>8.7545834304316242E-2</v>
      </c>
      <c r="F2953" s="6">
        <f t="shared" si="1477"/>
        <v>0.49488832126343374</v>
      </c>
      <c r="G2953" s="94">
        <f t="shared" si="1483"/>
        <v>3.8030194180580681E-3</v>
      </c>
      <c r="H2953" s="6">
        <f t="shared" si="1470"/>
        <v>0.33577497785530991</v>
      </c>
      <c r="I2953" s="6">
        <f t="shared" si="1478"/>
        <v>5.210532883834066E-2</v>
      </c>
      <c r="J2953" s="6">
        <f t="shared" si="1479"/>
        <v>0.99718907116165934</v>
      </c>
      <c r="K2953" s="6">
        <f t="shared" si="1480"/>
        <v>8.7792613092250532E-2</v>
      </c>
      <c r="L2953" s="94">
        <f t="shared" si="1481"/>
        <v>2.8405717475804061E-4</v>
      </c>
      <c r="M2953" s="94">
        <f t="shared" si="1484"/>
        <v>7.7065923289659335E-5</v>
      </c>
      <c r="N2953" s="6">
        <f t="shared" si="1471"/>
        <v>1.2639308431669496E-4</v>
      </c>
      <c r="O2953" s="6">
        <f t="shared" si="1485"/>
        <v>0.33564858722404317</v>
      </c>
      <c r="P2953" s="6">
        <f t="shared" si="1482"/>
        <v>0.33577498030835989</v>
      </c>
    </row>
    <row r="2954" spans="1:16" x14ac:dyDescent="0.25">
      <c r="A2954" s="33">
        <f t="shared" si="1472"/>
        <v>0.33197195966377685</v>
      </c>
      <c r="B2954" s="24">
        <f t="shared" si="1473"/>
        <v>2.0280403362231691E-3</v>
      </c>
      <c r="C2954" s="24">
        <f t="shared" si="1474"/>
        <v>0.31200786257543367</v>
      </c>
      <c r="D2954" s="24">
        <f t="shared" si="1475"/>
        <v>7.0248032034202774E-5</v>
      </c>
      <c r="E2954" s="24">
        <f t="shared" si="1476"/>
        <v>8.7545834367965814E-2</v>
      </c>
      <c r="F2954" s="6">
        <f t="shared" si="1477"/>
        <v>0.49488832090362872</v>
      </c>
      <c r="G2954" s="94">
        <f t="shared" si="1483"/>
        <v>3.8030194125281518E-3</v>
      </c>
      <c r="H2954" s="6">
        <f t="shared" si="1470"/>
        <v>0.33577497907630499</v>
      </c>
      <c r="I2954" s="6">
        <f t="shared" si="1478"/>
        <v>5.2105313050097427E-2</v>
      </c>
      <c r="J2954" s="6">
        <f t="shared" si="1479"/>
        <v>0.99718908694990249</v>
      </c>
      <c r="K2954" s="6">
        <f t="shared" si="1480"/>
        <v>8.7792611766081233E-2</v>
      </c>
      <c r="L2954" s="94">
        <f t="shared" si="1481"/>
        <v>2.8405718006474539E-4</v>
      </c>
      <c r="M2954" s="94">
        <f t="shared" si="1484"/>
        <v>7.7065923289659335E-5</v>
      </c>
      <c r="N2954" s="6">
        <f t="shared" si="1471"/>
        <v>1.2639308617404165E-4</v>
      </c>
      <c r="O2954" s="6">
        <f t="shared" si="1485"/>
        <v>0.33564858722404317</v>
      </c>
      <c r="P2954" s="6">
        <f t="shared" si="1482"/>
        <v>0.33577498031021719</v>
      </c>
    </row>
    <row r="2956" spans="1:16" x14ac:dyDescent="0.25">
      <c r="A2956" s="11" t="s">
        <v>75</v>
      </c>
      <c r="B2956" s="11"/>
      <c r="C2956" s="11"/>
      <c r="D2956" s="11"/>
      <c r="E2956" s="11"/>
      <c r="F2956">
        <f>F2923+1</f>
        <v>90</v>
      </c>
      <c r="G2956" t="s">
        <v>76</v>
      </c>
      <c r="H2956">
        <f>D$18/100</f>
        <v>0.7</v>
      </c>
      <c r="K2956" t="s">
        <v>15</v>
      </c>
    </row>
    <row r="2957" spans="1:16" x14ac:dyDescent="0.25">
      <c r="A2957" s="4" t="s">
        <v>82</v>
      </c>
      <c r="B2957" s="4" t="s">
        <v>185</v>
      </c>
      <c r="C2957" s="4" t="s">
        <v>186</v>
      </c>
      <c r="D2957" s="4" t="s">
        <v>187</v>
      </c>
      <c r="E2957" s="4" t="s">
        <v>188</v>
      </c>
      <c r="F2957" s="4" t="s">
        <v>79</v>
      </c>
      <c r="G2957" s="4" t="s">
        <v>81</v>
      </c>
      <c r="H2957" s="4" t="s">
        <v>84</v>
      </c>
      <c r="I2957" s="4" t="s">
        <v>60</v>
      </c>
      <c r="J2957" s="4" t="s">
        <v>190</v>
      </c>
      <c r="K2957" s="4" t="s">
        <v>86</v>
      </c>
      <c r="L2957" s="4" t="s">
        <v>88</v>
      </c>
      <c r="M2957" s="4" t="s">
        <v>88</v>
      </c>
      <c r="N2957" s="4" t="s">
        <v>90</v>
      </c>
      <c r="O2957" s="4" t="s">
        <v>92</v>
      </c>
      <c r="P2957" s="4" t="s">
        <v>92</v>
      </c>
    </row>
    <row r="2958" spans="1:16" x14ac:dyDescent="0.25">
      <c r="A2958" s="4" t="s">
        <v>77</v>
      </c>
      <c r="B2958" s="4" t="s">
        <v>10</v>
      </c>
      <c r="C2958" s="4" t="s">
        <v>57</v>
      </c>
      <c r="D2958" s="4" t="s">
        <v>59</v>
      </c>
      <c r="E2958" s="4" t="s">
        <v>189</v>
      </c>
      <c r="F2958" s="4" t="s">
        <v>78</v>
      </c>
      <c r="G2958" s="4" t="s">
        <v>80</v>
      </c>
      <c r="H2958" s="4" t="s">
        <v>83</v>
      </c>
      <c r="I2958" s="4" t="s">
        <v>61</v>
      </c>
      <c r="J2958" s="4" t="s">
        <v>191</v>
      </c>
      <c r="K2958" s="4" t="s">
        <v>85</v>
      </c>
      <c r="L2958" s="4" t="s">
        <v>87</v>
      </c>
      <c r="M2958" s="4" t="s">
        <v>28</v>
      </c>
      <c r="N2958" s="4" t="s">
        <v>89</v>
      </c>
      <c r="O2958" s="4" t="s">
        <v>32</v>
      </c>
      <c r="P2958" s="4" t="s">
        <v>91</v>
      </c>
    </row>
    <row r="2959" spans="1:16" x14ac:dyDescent="0.25">
      <c r="A2959" s="4" t="s">
        <v>0</v>
      </c>
      <c r="B2959" s="4" t="s">
        <v>0</v>
      </c>
      <c r="C2959" s="4" t="s">
        <v>97</v>
      </c>
      <c r="D2959" s="4" t="s">
        <v>17</v>
      </c>
      <c r="E2959" s="4" t="s">
        <v>17</v>
      </c>
      <c r="F2959" s="4" t="s">
        <v>22</v>
      </c>
      <c r="G2959" s="4" t="s">
        <v>0</v>
      </c>
      <c r="H2959" s="4" t="s">
        <v>0</v>
      </c>
      <c r="I2959" s="4" t="s">
        <v>0</v>
      </c>
      <c r="J2959" s="4" t="s">
        <v>0</v>
      </c>
      <c r="K2959" s="4" t="s">
        <v>0</v>
      </c>
      <c r="L2959" s="4" t="s">
        <v>20</v>
      </c>
      <c r="M2959" s="4" t="s">
        <v>20</v>
      </c>
      <c r="N2959" s="4" t="s">
        <v>0</v>
      </c>
      <c r="O2959" s="4" t="s">
        <v>0</v>
      </c>
      <c r="P2959" s="4" t="s">
        <v>0</v>
      </c>
    </row>
    <row r="2960" spans="1:16" x14ac:dyDescent="0.25">
      <c r="A2960" s="24">
        <v>0.2</v>
      </c>
      <c r="B2960" s="24">
        <f>IF(A2960&lt;0.167,A2960,2*0.167-A2960)</f>
        <v>0.13400000000000001</v>
      </c>
      <c r="C2960" s="24">
        <f>2*ACOS((0.167-B2960)/0.167)</f>
        <v>2.7437647987045688</v>
      </c>
      <c r="D2960" s="24">
        <f>0.167^2*(C2960-SIN(C2960))/2</f>
        <v>3.2858095406100046E-2</v>
      </c>
      <c r="E2960" s="24">
        <f>IF(A2960&lt;0.167,D2960,3.1416*(0.167)^2-D2960)</f>
        <v>5.4757986993899971E-2</v>
      </c>
      <c r="F2960" s="6">
        <f>$D$19/E2960</f>
        <v>0.7912162837048089</v>
      </c>
      <c r="G2960" s="94">
        <f>F2960^2/(2*32.2)</f>
        <v>9.7208572608641092E-3</v>
      </c>
      <c r="H2960" s="6">
        <f t="shared" ref="H2960:H2987" si="1486">A2960+G2960</f>
        <v>0.20972085726086412</v>
      </c>
      <c r="I2960" s="6">
        <f>0.167*C2960</f>
        <v>0.45820872138366303</v>
      </c>
      <c r="J2960" s="6">
        <f>IF(A2960&lt;0.167,I2960,(2*3.1416*0.167-I2960))</f>
        <v>0.59108567861633698</v>
      </c>
      <c r="K2960" s="6">
        <f>E2960/J2960</f>
        <v>9.2639678095537803E-2</v>
      </c>
      <c r="L2960" s="94">
        <f>($D$21^2)*(F2960^2)/(($D$20^2)*(K2960^1.333))</f>
        <v>6.7588190163551704E-4</v>
      </c>
      <c r="M2960" s="94">
        <f>D2943</f>
        <v>7.0371504315403817E-5</v>
      </c>
      <c r="N2960" s="6">
        <f t="shared" ref="N2960:N2987" si="1487">((M2960+L2960)/2)*D$30</f>
        <v>2.6118869208282229E-4</v>
      </c>
      <c r="O2960" s="6">
        <f>H2954</f>
        <v>0.33577497907630499</v>
      </c>
      <c r="P2960" s="6">
        <f>N2960+O2960</f>
        <v>0.33603616776838779</v>
      </c>
    </row>
    <row r="2961" spans="1:16" x14ac:dyDescent="0.25">
      <c r="A2961" s="33">
        <f t="shared" ref="A2961:A2987" si="1488">A2960+(P2960-H2960)/2</f>
        <v>0.26315765525376184</v>
      </c>
      <c r="B2961" s="24">
        <f t="shared" ref="B2961:B2987" si="1489">IF(A2961&lt;0.167,A2961,2*0.167-A2961)</f>
        <v>7.0842344746238184E-2</v>
      </c>
      <c r="C2961" s="24">
        <f t="shared" ref="C2961:C2987" si="1490">2*ACOS((0.167-B2961)/0.167)</f>
        <v>1.9144418998849662</v>
      </c>
      <c r="D2961" s="24">
        <f t="shared" ref="D2961:D2987" si="1491">0.167^2*(C2961-SIN(C2961))/2</f>
        <v>1.3566733007707759E-2</v>
      </c>
      <c r="E2961" s="24">
        <f t="shared" ref="E2961:E2987" si="1492">IF(A2961&lt;0.167,D2961,3.1416*(0.167)^2-D2961)</f>
        <v>7.4049349392292255E-2</v>
      </c>
      <c r="F2961" s="6">
        <f t="shared" ref="F2961:F2987" si="1493">$D$19/E2961</f>
        <v>0.58508834078938587</v>
      </c>
      <c r="G2961" s="94">
        <f>F2961^2/2/32.2</f>
        <v>5.315657865336592E-3</v>
      </c>
      <c r="H2961" s="6">
        <f t="shared" si="1486"/>
        <v>0.26847331311909844</v>
      </c>
      <c r="I2961" s="6">
        <f t="shared" ref="I2961:I2987" si="1494">0.167*C2961</f>
        <v>0.31971179728078936</v>
      </c>
      <c r="J2961" s="6">
        <f t="shared" ref="J2961:J2987" si="1495">IF(A2961&lt;0.167,I2961,(2*3.1416*0.167-I2961))</f>
        <v>0.7295826027192106</v>
      </c>
      <c r="K2961" s="6">
        <f t="shared" ref="K2961:K2987" si="1496">E2961/J2961</f>
        <v>0.10149549772199148</v>
      </c>
      <c r="L2961" s="94">
        <f t="shared" ref="L2961:L2987" si="1497">($D$21^2)*(F2961^2)/(($D$20^2)*(K2961^1.333))</f>
        <v>3.2724285110085895E-4</v>
      </c>
      <c r="M2961" s="94">
        <f>M2960</f>
        <v>7.0371504315403817E-5</v>
      </c>
      <c r="N2961" s="6">
        <f t="shared" si="1487"/>
        <v>1.3916502439569194E-4</v>
      </c>
      <c r="O2961" s="6">
        <f>O2960</f>
        <v>0.33577497907630499</v>
      </c>
      <c r="P2961" s="6">
        <f t="shared" ref="P2961:P2987" si="1498">N2961+O2961</f>
        <v>0.3359141441007007</v>
      </c>
    </row>
    <row r="2962" spans="1:16" x14ac:dyDescent="0.25">
      <c r="A2962" s="33">
        <f t="shared" si="1488"/>
        <v>0.29687807074456296</v>
      </c>
      <c r="B2962" s="24">
        <f t="shared" si="1489"/>
        <v>3.7121929255437058E-2</v>
      </c>
      <c r="C2962" s="24">
        <f t="shared" si="1490"/>
        <v>1.3595537511681899</v>
      </c>
      <c r="D2962" s="24">
        <f t="shared" si="1491"/>
        <v>5.3237677251375204E-3</v>
      </c>
      <c r="E2962" s="24">
        <f t="shared" si="1492"/>
        <v>8.2292314674862491E-2</v>
      </c>
      <c r="F2962" s="6">
        <f t="shared" si="1493"/>
        <v>0.52648186095686811</v>
      </c>
      <c r="G2962" s="94">
        <f t="shared" ref="G2962:G2987" si="1499">F2962^2/2/32.2</f>
        <v>4.3040861788293016E-3</v>
      </c>
      <c r="H2962" s="6">
        <f t="shared" si="1486"/>
        <v>0.30118215692339229</v>
      </c>
      <c r="I2962" s="6">
        <f t="shared" si="1494"/>
        <v>0.22704547644508771</v>
      </c>
      <c r="J2962" s="6">
        <f t="shared" si="1495"/>
        <v>0.82224892355491219</v>
      </c>
      <c r="K2962" s="6">
        <f t="shared" si="1496"/>
        <v>0.10008199745532019</v>
      </c>
      <c r="L2962" s="94">
        <f t="shared" si="1497"/>
        <v>2.6996854114729168E-4</v>
      </c>
      <c r="M2962" s="94">
        <f t="shared" ref="M2962:M2987" si="1500">M2961</f>
        <v>7.0371504315403817E-5</v>
      </c>
      <c r="N2962" s="6">
        <f t="shared" si="1487"/>
        <v>1.1911901591194343E-4</v>
      </c>
      <c r="O2962" s="6">
        <f t="shared" ref="O2962:O2987" si="1501">O2961</f>
        <v>0.33577497907630499</v>
      </c>
      <c r="P2962" s="6">
        <f t="shared" si="1498"/>
        <v>0.33589409809221693</v>
      </c>
    </row>
    <row r="2963" spans="1:16" x14ac:dyDescent="0.25">
      <c r="A2963" s="33">
        <f t="shared" si="1488"/>
        <v>0.31423404132897526</v>
      </c>
      <c r="B2963" s="24">
        <f t="shared" si="1489"/>
        <v>1.9765958671024764E-2</v>
      </c>
      <c r="C2963" s="24">
        <f t="shared" si="1490"/>
        <v>0.9829362682170486</v>
      </c>
      <c r="D2963" s="24">
        <f t="shared" si="1491"/>
        <v>2.1029269928907277E-3</v>
      </c>
      <c r="E2963" s="24">
        <f t="shared" si="1492"/>
        <v>8.5513155407109284E-2</v>
      </c>
      <c r="F2963" s="6">
        <f t="shared" si="1493"/>
        <v>0.50665199718343989</v>
      </c>
      <c r="G2963" s="94">
        <f t="shared" si="1499"/>
        <v>3.9859665566765274E-3</v>
      </c>
      <c r="H2963" s="6">
        <f t="shared" si="1486"/>
        <v>0.3182200078856518</v>
      </c>
      <c r="I2963" s="6">
        <f t="shared" si="1494"/>
        <v>0.16415035679224713</v>
      </c>
      <c r="J2963" s="6">
        <f t="shared" si="1495"/>
        <v>0.88514404320775286</v>
      </c>
      <c r="K2963" s="6">
        <f t="shared" si="1496"/>
        <v>9.6609310160649664E-2</v>
      </c>
      <c r="L2963" s="94">
        <f t="shared" si="1497"/>
        <v>2.6206562031989362E-4</v>
      </c>
      <c r="M2963" s="94">
        <f t="shared" si="1500"/>
        <v>7.0371504315403817E-5</v>
      </c>
      <c r="N2963" s="6">
        <f t="shared" si="1487"/>
        <v>1.1635299362235409E-4</v>
      </c>
      <c r="O2963" s="6">
        <f t="shared" si="1501"/>
        <v>0.33577497907630499</v>
      </c>
      <c r="P2963" s="6">
        <f t="shared" si="1498"/>
        <v>0.33589133206992733</v>
      </c>
    </row>
    <row r="2964" spans="1:16" x14ac:dyDescent="0.25">
      <c r="A2964" s="33">
        <f t="shared" si="1488"/>
        <v>0.32306970342111302</v>
      </c>
      <c r="B2964" s="24">
        <f t="shared" si="1489"/>
        <v>1.0930296578887E-2</v>
      </c>
      <c r="C2964" s="24">
        <f t="shared" si="1490"/>
        <v>0.72761295763071443</v>
      </c>
      <c r="D2964" s="24">
        <f t="shared" si="1491"/>
        <v>8.7186569084140924E-4</v>
      </c>
      <c r="E2964" s="24">
        <f t="shared" si="1492"/>
        <v>8.6744216709158606E-2</v>
      </c>
      <c r="F2964" s="6">
        <f t="shared" si="1493"/>
        <v>0.4994616657584669</v>
      </c>
      <c r="G2964" s="94">
        <f t="shared" si="1499"/>
        <v>3.8736328503450696E-3</v>
      </c>
      <c r="H2964" s="6">
        <f t="shared" si="1486"/>
        <v>0.32694333627145811</v>
      </c>
      <c r="I2964" s="6">
        <f t="shared" si="1494"/>
        <v>0.12151136392432932</v>
      </c>
      <c r="J2964" s="6">
        <f t="shared" si="1495"/>
        <v>0.9277830360756707</v>
      </c>
      <c r="K2964" s="6">
        <f t="shared" si="1496"/>
        <v>9.349623062312995E-2</v>
      </c>
      <c r="L2964" s="94">
        <f t="shared" si="1497"/>
        <v>2.6604592958693853E-4</v>
      </c>
      <c r="M2964" s="94">
        <f t="shared" si="1500"/>
        <v>7.0371504315403817E-5</v>
      </c>
      <c r="N2964" s="6">
        <f t="shared" si="1487"/>
        <v>1.1774610186581981E-4</v>
      </c>
      <c r="O2964" s="6">
        <f t="shared" si="1501"/>
        <v>0.33577497907630499</v>
      </c>
      <c r="P2964" s="6">
        <f t="shared" si="1498"/>
        <v>0.33589272517817081</v>
      </c>
    </row>
    <row r="2965" spans="1:16" x14ac:dyDescent="0.25">
      <c r="A2965" s="33">
        <f t="shared" si="1488"/>
        <v>0.32754439787446937</v>
      </c>
      <c r="B2965" s="24">
        <f t="shared" si="1489"/>
        <v>6.4556021255306462E-3</v>
      </c>
      <c r="C2965" s="24">
        <f t="shared" si="1490"/>
        <v>0.55791003860961874</v>
      </c>
      <c r="D2965" s="24">
        <f t="shared" si="1491"/>
        <v>3.9735870647481707E-4</v>
      </c>
      <c r="E2965" s="24">
        <f t="shared" si="1492"/>
        <v>8.7218723693525194E-2</v>
      </c>
      <c r="F2965" s="6">
        <f t="shared" si="1493"/>
        <v>0.49674438168471063</v>
      </c>
      <c r="G2965" s="94">
        <f t="shared" si="1499"/>
        <v>3.8315990797410785E-3</v>
      </c>
      <c r="H2965" s="6">
        <f t="shared" si="1486"/>
        <v>0.33137599695421044</v>
      </c>
      <c r="I2965" s="6">
        <f t="shared" si="1494"/>
        <v>9.3170976447806336E-2</v>
      </c>
      <c r="J2965" s="6">
        <f t="shared" si="1495"/>
        <v>0.9561234235521936</v>
      </c>
      <c r="K2965" s="6">
        <f t="shared" si="1496"/>
        <v>9.1221197541097615E-2</v>
      </c>
      <c r="L2965" s="94">
        <f t="shared" si="1497"/>
        <v>2.7194376235936663E-4</v>
      </c>
      <c r="M2965" s="94">
        <f t="shared" si="1500"/>
        <v>7.0371504315403817E-5</v>
      </c>
      <c r="N2965" s="6">
        <f t="shared" si="1487"/>
        <v>1.1981034333616964E-4</v>
      </c>
      <c r="O2965" s="6">
        <f t="shared" si="1501"/>
        <v>0.33577497907630499</v>
      </c>
      <c r="P2965" s="6">
        <f t="shared" si="1498"/>
        <v>0.33589478941964118</v>
      </c>
    </row>
    <row r="2966" spans="1:16" x14ac:dyDescent="0.25">
      <c r="A2966" s="33">
        <f t="shared" si="1488"/>
        <v>0.32980379410718474</v>
      </c>
      <c r="B2966" s="24">
        <f t="shared" si="1489"/>
        <v>4.1962058928152746E-3</v>
      </c>
      <c r="C2966" s="24">
        <f t="shared" si="1490"/>
        <v>0.44929206316127335</v>
      </c>
      <c r="D2966" s="24">
        <f t="shared" si="1491"/>
        <v>2.086668599412436E-4</v>
      </c>
      <c r="E2966" s="24">
        <f t="shared" si="1492"/>
        <v>8.7407415540058778E-2</v>
      </c>
      <c r="F2966" s="6">
        <f t="shared" si="1493"/>
        <v>0.49567202856620074</v>
      </c>
      <c r="G2966" s="94">
        <f t="shared" si="1499"/>
        <v>3.8150739115362189E-3</v>
      </c>
      <c r="H2966" s="6">
        <f t="shared" si="1486"/>
        <v>0.33361886801872098</v>
      </c>
      <c r="I2966" s="6">
        <f t="shared" si="1494"/>
        <v>7.5031774547932653E-2</v>
      </c>
      <c r="J2966" s="6">
        <f t="shared" si="1495"/>
        <v>0.97426262545206732</v>
      </c>
      <c r="K2966" s="6">
        <f t="shared" si="1496"/>
        <v>8.971648224676676E-2</v>
      </c>
      <c r="L2966" s="94">
        <f t="shared" si="1497"/>
        <v>2.7684135525565356E-4</v>
      </c>
      <c r="M2966" s="94">
        <f t="shared" si="1500"/>
        <v>7.0371504315403817E-5</v>
      </c>
      <c r="N2966" s="6">
        <f t="shared" si="1487"/>
        <v>1.2152450084987008E-4</v>
      </c>
      <c r="O2966" s="6">
        <f t="shared" si="1501"/>
        <v>0.33577497907630499</v>
      </c>
      <c r="P2966" s="6">
        <f t="shared" si="1498"/>
        <v>0.33589650357715484</v>
      </c>
    </row>
    <row r="2967" spans="1:16" x14ac:dyDescent="0.25">
      <c r="A2967" s="33">
        <f t="shared" si="1488"/>
        <v>0.33094261188640167</v>
      </c>
      <c r="B2967" s="24">
        <f t="shared" si="1489"/>
        <v>3.0573881135983472E-3</v>
      </c>
      <c r="C2967" s="24">
        <f t="shared" si="1490"/>
        <v>0.38328944314179347</v>
      </c>
      <c r="D2967" s="24">
        <f t="shared" si="1491"/>
        <v>1.2990970181724233E-4</v>
      </c>
      <c r="E2967" s="24">
        <f t="shared" si="1492"/>
        <v>8.7486172698182776E-2</v>
      </c>
      <c r="F2967" s="6">
        <f t="shared" si="1493"/>
        <v>0.49522581267713556</v>
      </c>
      <c r="G2967" s="94">
        <f t="shared" si="1499"/>
        <v>3.8082081605858593E-3</v>
      </c>
      <c r="H2967" s="6">
        <f t="shared" si="1486"/>
        <v>0.33475082004698753</v>
      </c>
      <c r="I2967" s="6">
        <f t="shared" si="1494"/>
        <v>6.400933700467952E-2</v>
      </c>
      <c r="J2967" s="6">
        <f t="shared" si="1495"/>
        <v>0.98528506299532048</v>
      </c>
      <c r="K2967" s="6">
        <f t="shared" si="1496"/>
        <v>8.8792752457060531E-2</v>
      </c>
      <c r="L2967" s="94">
        <f t="shared" si="1497"/>
        <v>2.8018194694359207E-4</v>
      </c>
      <c r="M2967" s="94">
        <f t="shared" si="1500"/>
        <v>7.0371504315403817E-5</v>
      </c>
      <c r="N2967" s="6">
        <f t="shared" si="1487"/>
        <v>1.2269370794064854E-4</v>
      </c>
      <c r="O2967" s="6">
        <f t="shared" si="1501"/>
        <v>0.33577497907630499</v>
      </c>
      <c r="P2967" s="6">
        <f t="shared" si="1498"/>
        <v>0.33589767278424565</v>
      </c>
    </row>
    <row r="2968" spans="1:16" x14ac:dyDescent="0.25">
      <c r="A2968" s="33">
        <f t="shared" si="1488"/>
        <v>0.33151603825503073</v>
      </c>
      <c r="B2968" s="24">
        <f t="shared" si="1489"/>
        <v>2.4839617449692875E-3</v>
      </c>
      <c r="C2968" s="24">
        <f t="shared" si="1490"/>
        <v>0.34538143710877423</v>
      </c>
      <c r="D2968" s="24">
        <f t="shared" si="1491"/>
        <v>9.5182694021249769E-5</v>
      </c>
      <c r="E2968" s="24">
        <f t="shared" si="1492"/>
        <v>8.7520899705978761E-2</v>
      </c>
      <c r="F2968" s="6">
        <f t="shared" si="1493"/>
        <v>0.49502931434684661</v>
      </c>
      <c r="G2968" s="94">
        <f t="shared" si="1499"/>
        <v>3.8051866779923765E-3</v>
      </c>
      <c r="H2968" s="6">
        <f t="shared" si="1486"/>
        <v>0.33532122493302313</v>
      </c>
      <c r="I2968" s="6">
        <f t="shared" si="1494"/>
        <v>5.7678699997165302E-2</v>
      </c>
      <c r="J2968" s="6">
        <f t="shared" si="1495"/>
        <v>0.99161570000283461</v>
      </c>
      <c r="K2968" s="6">
        <f t="shared" si="1496"/>
        <v>8.8260905616690588E-2</v>
      </c>
      <c r="L2968" s="94">
        <f t="shared" si="1497"/>
        <v>2.8221066360536209E-4</v>
      </c>
      <c r="M2968" s="94">
        <f t="shared" si="1500"/>
        <v>7.0371504315403817E-5</v>
      </c>
      <c r="N2968" s="6">
        <f t="shared" si="1487"/>
        <v>1.2340375877226806E-4</v>
      </c>
      <c r="O2968" s="6">
        <f t="shared" si="1501"/>
        <v>0.33577497907630499</v>
      </c>
      <c r="P2968" s="6">
        <f t="shared" si="1498"/>
        <v>0.33589838283507728</v>
      </c>
    </row>
    <row r="2969" spans="1:16" x14ac:dyDescent="0.25">
      <c r="A2969" s="33">
        <f t="shared" si="1488"/>
        <v>0.33180461720605781</v>
      </c>
      <c r="B2969" s="24">
        <f t="shared" si="1489"/>
        <v>2.1953827939422133E-3</v>
      </c>
      <c r="C2969" s="24">
        <f t="shared" si="1490"/>
        <v>0.32465254117155862</v>
      </c>
      <c r="D2969" s="24">
        <f t="shared" si="1491"/>
        <v>7.9107764760465675E-5</v>
      </c>
      <c r="E2969" s="24">
        <f t="shared" si="1492"/>
        <v>8.7536974635239545E-2</v>
      </c>
      <c r="F2969" s="6">
        <f t="shared" si="1493"/>
        <v>0.49493840920369653</v>
      </c>
      <c r="G2969" s="94">
        <f t="shared" si="1499"/>
        <v>3.8037892687125116E-3</v>
      </c>
      <c r="H2969" s="6">
        <f t="shared" si="1486"/>
        <v>0.3356084064747703</v>
      </c>
      <c r="I2969" s="6">
        <f t="shared" si="1494"/>
        <v>5.421697437565029E-2</v>
      </c>
      <c r="J2969" s="6">
        <f t="shared" si="1495"/>
        <v>0.99507742562434964</v>
      </c>
      <c r="K2969" s="6">
        <f t="shared" si="1496"/>
        <v>8.7970013569864169E-2</v>
      </c>
      <c r="L2969" s="94">
        <f t="shared" si="1497"/>
        <v>2.8335119620896291E-4</v>
      </c>
      <c r="M2969" s="94">
        <f t="shared" si="1500"/>
        <v>7.0371504315403817E-5</v>
      </c>
      <c r="N2969" s="6">
        <f t="shared" si="1487"/>
        <v>1.2380294518352835E-4</v>
      </c>
      <c r="O2969" s="6">
        <f t="shared" si="1501"/>
        <v>0.33577497907630499</v>
      </c>
      <c r="P2969" s="6">
        <f t="shared" si="1498"/>
        <v>0.33589878202148854</v>
      </c>
    </row>
    <row r="2970" spans="1:16" x14ac:dyDescent="0.25">
      <c r="A2970" s="33">
        <f t="shared" si="1488"/>
        <v>0.33194980497941695</v>
      </c>
      <c r="B2970" s="24">
        <f t="shared" si="1489"/>
        <v>2.0501950205830677E-3</v>
      </c>
      <c r="C2970" s="24">
        <f t="shared" si="1490"/>
        <v>0.31371093280830031</v>
      </c>
      <c r="D2970" s="24">
        <f t="shared" si="1491"/>
        <v>7.1400847043071887E-5</v>
      </c>
      <c r="E2970" s="24">
        <f t="shared" si="1492"/>
        <v>8.7544681552956943E-2</v>
      </c>
      <c r="F2970" s="6">
        <f t="shared" si="1493"/>
        <v>0.49489483774364612</v>
      </c>
      <c r="G2970" s="94">
        <f t="shared" si="1499"/>
        <v>3.8031195718215807E-3</v>
      </c>
      <c r="H2970" s="6">
        <f t="shared" si="1486"/>
        <v>0.33575292455123851</v>
      </c>
      <c r="I2970" s="6">
        <f t="shared" si="1494"/>
        <v>5.2389725778986158E-2</v>
      </c>
      <c r="J2970" s="6">
        <f t="shared" si="1495"/>
        <v>0.99690467422101381</v>
      </c>
      <c r="K2970" s="6">
        <f t="shared" si="1496"/>
        <v>8.7816502236148897E-2</v>
      </c>
      <c r="L2970" s="94">
        <f t="shared" si="1497"/>
        <v>2.8396165196209011E-4</v>
      </c>
      <c r="M2970" s="94">
        <f t="shared" si="1500"/>
        <v>7.0371504315403817E-5</v>
      </c>
      <c r="N2970" s="6">
        <f t="shared" si="1487"/>
        <v>1.2401660469712287E-4</v>
      </c>
      <c r="O2970" s="6">
        <f t="shared" si="1501"/>
        <v>0.33577497907630499</v>
      </c>
      <c r="P2970" s="6">
        <f t="shared" si="1498"/>
        <v>0.33589899568100212</v>
      </c>
    </row>
    <row r="2971" spans="1:16" x14ac:dyDescent="0.25">
      <c r="A2971" s="33">
        <f t="shared" si="1488"/>
        <v>0.33202284054429876</v>
      </c>
      <c r="B2971" s="24">
        <f t="shared" si="1489"/>
        <v>1.9771594557012606E-3</v>
      </c>
      <c r="C2971" s="24">
        <f t="shared" si="1490"/>
        <v>0.30806120993026243</v>
      </c>
      <c r="D2971" s="24">
        <f t="shared" si="1491"/>
        <v>6.7624139195109068E-5</v>
      </c>
      <c r="E2971" s="24">
        <f t="shared" si="1492"/>
        <v>8.7548458260804901E-2</v>
      </c>
      <c r="F2971" s="6">
        <f t="shared" si="1493"/>
        <v>0.49487348873014259</v>
      </c>
      <c r="G2971" s="94">
        <f t="shared" si="1499"/>
        <v>3.8027914572661887E-3</v>
      </c>
      <c r="H2971" s="6">
        <f t="shared" si="1486"/>
        <v>0.33582563200156496</v>
      </c>
      <c r="I2971" s="6">
        <f t="shared" si="1494"/>
        <v>5.1446222058353828E-2</v>
      </c>
      <c r="J2971" s="6">
        <f t="shared" si="1495"/>
        <v>0.99784817794164615</v>
      </c>
      <c r="K2971" s="6">
        <f t="shared" si="1496"/>
        <v>8.7737253217617953E-2</v>
      </c>
      <c r="L2971" s="94">
        <f t="shared" si="1497"/>
        <v>2.8427907551964758E-4</v>
      </c>
      <c r="M2971" s="94">
        <f t="shared" si="1500"/>
        <v>7.0371504315403817E-5</v>
      </c>
      <c r="N2971" s="6">
        <f t="shared" si="1487"/>
        <v>1.2412770294226798E-4</v>
      </c>
      <c r="O2971" s="6">
        <f t="shared" si="1501"/>
        <v>0.33577497907630499</v>
      </c>
      <c r="P2971" s="6">
        <f t="shared" si="1498"/>
        <v>0.33589910677924728</v>
      </c>
    </row>
    <row r="2972" spans="1:16" x14ac:dyDescent="0.25">
      <c r="A2972" s="33">
        <f t="shared" si="1488"/>
        <v>0.33205957793313989</v>
      </c>
      <c r="B2972" s="24">
        <f t="shared" si="1489"/>
        <v>1.9404220668601257E-3</v>
      </c>
      <c r="C2972" s="24">
        <f t="shared" si="1490"/>
        <v>0.30518014517782355</v>
      </c>
      <c r="D2972" s="24">
        <f t="shared" si="1491"/>
        <v>6.5750324297680004E-5</v>
      </c>
      <c r="E2972" s="24">
        <f t="shared" si="1492"/>
        <v>8.7550332075702342E-2</v>
      </c>
      <c r="F2972" s="6">
        <f t="shared" si="1493"/>
        <v>0.49486289709338299</v>
      </c>
      <c r="G2972" s="94">
        <f t="shared" si="1499"/>
        <v>3.8026286788766482E-3</v>
      </c>
      <c r="H2972" s="6">
        <f t="shared" si="1486"/>
        <v>0.33586220661201655</v>
      </c>
      <c r="I2972" s="6">
        <f t="shared" si="1494"/>
        <v>5.0965084244696535E-2</v>
      </c>
      <c r="J2972" s="6">
        <f t="shared" si="1495"/>
        <v>0.99832931575530348</v>
      </c>
      <c r="K2972" s="6">
        <f t="shared" si="1496"/>
        <v>8.769684581431389E-2</v>
      </c>
      <c r="L2972" s="94">
        <f t="shared" si="1497"/>
        <v>2.8444151600557147E-4</v>
      </c>
      <c r="M2972" s="94">
        <f t="shared" si="1500"/>
        <v>7.0371504315403817E-5</v>
      </c>
      <c r="N2972" s="6">
        <f t="shared" si="1487"/>
        <v>1.2418455711234134E-4</v>
      </c>
      <c r="O2972" s="6">
        <f t="shared" si="1501"/>
        <v>0.33577497907630499</v>
      </c>
      <c r="P2972" s="6">
        <f t="shared" si="1498"/>
        <v>0.33589916363341732</v>
      </c>
    </row>
    <row r="2973" spans="1:16" x14ac:dyDescent="0.25">
      <c r="A2973" s="33">
        <f t="shared" si="1488"/>
        <v>0.33207805644384025</v>
      </c>
      <c r="B2973" s="24">
        <f t="shared" si="1489"/>
        <v>1.9219435561597664E-3</v>
      </c>
      <c r="C2973" s="24">
        <f t="shared" si="1490"/>
        <v>0.30372075150867062</v>
      </c>
      <c r="D2973" s="24">
        <f t="shared" si="1491"/>
        <v>6.4814439735007637E-5</v>
      </c>
      <c r="E2973" s="24">
        <f t="shared" si="1492"/>
        <v>8.7551267960265008E-2</v>
      </c>
      <c r="F2973" s="6">
        <f t="shared" si="1493"/>
        <v>0.49485760722657901</v>
      </c>
      <c r="G2973" s="94">
        <f t="shared" si="1499"/>
        <v>3.8025473824536511E-3</v>
      </c>
      <c r="H2973" s="6">
        <f t="shared" si="1486"/>
        <v>0.33588060382629392</v>
      </c>
      <c r="I2973" s="6">
        <f t="shared" si="1494"/>
        <v>5.0721365501947994E-2</v>
      </c>
      <c r="J2973" s="6">
        <f t="shared" si="1495"/>
        <v>0.99857303449805201</v>
      </c>
      <c r="K2973" s="6">
        <f t="shared" si="1496"/>
        <v>8.7676379128617254E-2</v>
      </c>
      <c r="L2973" s="94">
        <f t="shared" si="1497"/>
        <v>2.8452394560135575E-4</v>
      </c>
      <c r="M2973" s="94">
        <f t="shared" si="1500"/>
        <v>7.0371504315403817E-5</v>
      </c>
      <c r="N2973" s="6">
        <f t="shared" si="1487"/>
        <v>1.2421340747086586E-4</v>
      </c>
      <c r="O2973" s="6">
        <f t="shared" si="1501"/>
        <v>0.33577497907630499</v>
      </c>
      <c r="P2973" s="6">
        <f t="shared" si="1498"/>
        <v>0.33589919248377587</v>
      </c>
    </row>
    <row r="2974" spans="1:16" x14ac:dyDescent="0.25">
      <c r="A2974" s="33">
        <f t="shared" si="1488"/>
        <v>0.33208735077258122</v>
      </c>
      <c r="B2974" s="24">
        <f t="shared" si="1489"/>
        <v>1.9126492274187945E-3</v>
      </c>
      <c r="C2974" s="24">
        <f t="shared" si="1490"/>
        <v>0.30298406861171578</v>
      </c>
      <c r="D2974" s="24">
        <f t="shared" si="1491"/>
        <v>6.4345393479653382E-5</v>
      </c>
      <c r="E2974" s="24">
        <f t="shared" si="1492"/>
        <v>8.7551737006520358E-2</v>
      </c>
      <c r="F2974" s="6">
        <f t="shared" si="1493"/>
        <v>0.49485495609576724</v>
      </c>
      <c r="G2974" s="94">
        <f t="shared" si="1499"/>
        <v>3.8025066393252128E-3</v>
      </c>
      <c r="H2974" s="6">
        <f t="shared" si="1486"/>
        <v>0.33588985741190641</v>
      </c>
      <c r="I2974" s="6">
        <f t="shared" si="1494"/>
        <v>5.059833945815654E-2</v>
      </c>
      <c r="J2974" s="6">
        <f t="shared" si="1495"/>
        <v>0.99869606054184346</v>
      </c>
      <c r="K2974" s="6">
        <f t="shared" si="1496"/>
        <v>8.7666048225942816E-2</v>
      </c>
      <c r="L2974" s="94">
        <f t="shared" si="1497"/>
        <v>2.8456559209054513E-4</v>
      </c>
      <c r="M2974" s="94">
        <f>M2966</f>
        <v>7.0371504315403817E-5</v>
      </c>
      <c r="N2974" s="6">
        <f t="shared" si="1487"/>
        <v>1.2422798374208213E-4</v>
      </c>
      <c r="O2974" s="6">
        <f>O2966</f>
        <v>0.33577497907630499</v>
      </c>
      <c r="P2974" s="6">
        <f t="shared" si="1498"/>
        <v>0.33589920706004706</v>
      </c>
    </row>
    <row r="2975" spans="1:16" x14ac:dyDescent="0.25">
      <c r="A2975" s="33">
        <f t="shared" si="1488"/>
        <v>0.33209202559665152</v>
      </c>
      <c r="B2975" s="24">
        <f t="shared" si="1489"/>
        <v>1.9079744033485002E-3</v>
      </c>
      <c r="C2975" s="24">
        <f t="shared" si="1490"/>
        <v>0.3026128621546893</v>
      </c>
      <c r="D2975" s="24">
        <f t="shared" si="1491"/>
        <v>6.4109902071896285E-5</v>
      </c>
      <c r="E2975" s="24">
        <f t="shared" si="1492"/>
        <v>8.7551972497928121E-2</v>
      </c>
      <c r="F2975" s="6">
        <f t="shared" si="1493"/>
        <v>0.49485362506818531</v>
      </c>
      <c r="G2975" s="94">
        <f t="shared" si="1499"/>
        <v>3.8024861838994424E-3</v>
      </c>
      <c r="H2975" s="6">
        <f t="shared" si="1486"/>
        <v>0.33589451178055096</v>
      </c>
      <c r="I2975" s="6">
        <f t="shared" si="1494"/>
        <v>5.0536347979833113E-2</v>
      </c>
      <c r="J2975" s="6">
        <f t="shared" si="1495"/>
        <v>0.99875805202016688</v>
      </c>
      <c r="K2975" s="6">
        <f t="shared" si="1496"/>
        <v>8.766084270443536E-2</v>
      </c>
      <c r="L2975" s="94">
        <f t="shared" si="1497"/>
        <v>2.8458658671220164E-4</v>
      </c>
      <c r="M2975" s="94">
        <f t="shared" si="1500"/>
        <v>7.0371504315403817E-5</v>
      </c>
      <c r="N2975" s="6">
        <f t="shared" si="1487"/>
        <v>1.2423533185966189E-4</v>
      </c>
      <c r="O2975" s="6">
        <f t="shared" si="1501"/>
        <v>0.33577497907630499</v>
      </c>
      <c r="P2975" s="6">
        <f t="shared" si="1498"/>
        <v>0.33589921440816467</v>
      </c>
    </row>
    <row r="2976" spans="1:16" x14ac:dyDescent="0.25">
      <c r="A2976" s="33">
        <f t="shared" si="1488"/>
        <v>0.3320943769104584</v>
      </c>
      <c r="B2976" s="24">
        <f t="shared" si="1489"/>
        <v>1.9056230895416193E-3</v>
      </c>
      <c r="C2976" s="24">
        <f t="shared" si="1490"/>
        <v>0.30242598414973987</v>
      </c>
      <c r="D2976" s="24">
        <f t="shared" si="1491"/>
        <v>6.3991564404645285E-5</v>
      </c>
      <c r="E2976" s="24">
        <f t="shared" si="1492"/>
        <v>8.755209083559537E-2</v>
      </c>
      <c r="F2976" s="6">
        <f t="shared" si="1493"/>
        <v>0.4948529562112447</v>
      </c>
      <c r="G2976" s="94">
        <f t="shared" si="1499"/>
        <v>3.8024759048293174E-3</v>
      </c>
      <c r="H2976" s="6">
        <f t="shared" si="1486"/>
        <v>0.33589685281528769</v>
      </c>
      <c r="I2976" s="6">
        <f t="shared" si="1494"/>
        <v>5.0505139353006559E-2</v>
      </c>
      <c r="J2976" s="6">
        <f t="shared" si="1495"/>
        <v>0.99878926064699336</v>
      </c>
      <c r="K2976" s="6">
        <f t="shared" si="1496"/>
        <v>8.765822209470002E-2</v>
      </c>
      <c r="L2976" s="94">
        <f t="shared" si="1497"/>
        <v>2.8459715850555106E-4</v>
      </c>
      <c r="M2976" s="94">
        <f t="shared" si="1500"/>
        <v>7.0371504315403817E-5</v>
      </c>
      <c r="N2976" s="6">
        <f t="shared" si="1487"/>
        <v>1.2423903198733422E-4</v>
      </c>
      <c r="O2976" s="6">
        <f t="shared" si="1501"/>
        <v>0.33577497907630499</v>
      </c>
      <c r="P2976" s="6">
        <f t="shared" si="1498"/>
        <v>0.33589921810829232</v>
      </c>
    </row>
    <row r="2977" spans="1:16" x14ac:dyDescent="0.25">
      <c r="A2977" s="33">
        <f t="shared" si="1488"/>
        <v>0.33209555955696068</v>
      </c>
      <c r="B2977" s="24">
        <f t="shared" si="1489"/>
        <v>1.9044404430393347E-3</v>
      </c>
      <c r="C2977" s="24">
        <f t="shared" si="1490"/>
        <v>0.30233194629916049</v>
      </c>
      <c r="D2977" s="24">
        <f t="shared" si="1491"/>
        <v>6.3932071221768524E-5</v>
      </c>
      <c r="E2977" s="24">
        <f t="shared" si="1492"/>
        <v>8.755215032877825E-2</v>
      </c>
      <c r="F2977" s="6">
        <f t="shared" si="1493"/>
        <v>0.4948526199502013</v>
      </c>
      <c r="G2977" s="94">
        <f t="shared" si="1499"/>
        <v>3.8024707371363095E-3</v>
      </c>
      <c r="H2977" s="6">
        <f t="shared" si="1486"/>
        <v>0.33589803029409698</v>
      </c>
      <c r="I2977" s="6">
        <f t="shared" si="1494"/>
        <v>5.0489435031959802E-2</v>
      </c>
      <c r="J2977" s="6">
        <f t="shared" si="1495"/>
        <v>0.99880496496804017</v>
      </c>
      <c r="K2977" s="6">
        <f t="shared" si="1496"/>
        <v>8.7656903399133332E-2</v>
      </c>
      <c r="L2977" s="94">
        <f t="shared" si="1497"/>
        <v>2.8460247888289591E-4</v>
      </c>
      <c r="M2977" s="94">
        <f t="shared" si="1500"/>
        <v>7.0371504315403817E-5</v>
      </c>
      <c r="N2977" s="6">
        <f t="shared" si="1487"/>
        <v>1.2424089411940492E-4</v>
      </c>
      <c r="O2977" s="6">
        <f t="shared" si="1501"/>
        <v>0.33577497907630499</v>
      </c>
      <c r="P2977" s="6">
        <f t="shared" si="1498"/>
        <v>0.33589921997042438</v>
      </c>
    </row>
    <row r="2978" spans="1:16" x14ac:dyDescent="0.25">
      <c r="A2978" s="33">
        <f t="shared" si="1488"/>
        <v>0.33209615439512441</v>
      </c>
      <c r="B2978" s="24">
        <f t="shared" si="1489"/>
        <v>1.9038456048756092E-3</v>
      </c>
      <c r="C2978" s="24">
        <f t="shared" si="1490"/>
        <v>0.30228463691339913</v>
      </c>
      <c r="D2978" s="24">
        <f t="shared" si="1491"/>
        <v>6.3902154752886936E-5</v>
      </c>
      <c r="E2978" s="24">
        <f t="shared" si="1492"/>
        <v>8.7552180245247135E-2</v>
      </c>
      <c r="F2978" s="6">
        <f t="shared" si="1493"/>
        <v>0.49485245085968904</v>
      </c>
      <c r="G2978" s="94">
        <f t="shared" si="1499"/>
        <v>3.8024681385379028E-3</v>
      </c>
      <c r="H2978" s="6">
        <f t="shared" si="1486"/>
        <v>0.33589862253366232</v>
      </c>
      <c r="I2978" s="6">
        <f t="shared" si="1494"/>
        <v>5.0481534364537659E-2</v>
      </c>
      <c r="J2978" s="6">
        <f t="shared" si="1495"/>
        <v>0.99881286563546234</v>
      </c>
      <c r="K2978" s="6">
        <f t="shared" si="1496"/>
        <v>8.7656239979993542E-2</v>
      </c>
      <c r="L2978" s="94">
        <f t="shared" si="1497"/>
        <v>2.8460515565766786E-4</v>
      </c>
      <c r="M2978" s="94">
        <f t="shared" si="1500"/>
        <v>7.0371504315403817E-5</v>
      </c>
      <c r="N2978" s="6">
        <f t="shared" si="1487"/>
        <v>1.2424183099057508E-4</v>
      </c>
      <c r="O2978" s="6">
        <f t="shared" si="1501"/>
        <v>0.33577497907630499</v>
      </c>
      <c r="P2978" s="6">
        <f t="shared" si="1498"/>
        <v>0.33589922090729557</v>
      </c>
    </row>
    <row r="2979" spans="1:16" x14ac:dyDescent="0.25">
      <c r="A2979" s="33">
        <f t="shared" si="1488"/>
        <v>0.33209645358194106</v>
      </c>
      <c r="B2979" s="24">
        <f t="shared" si="1489"/>
        <v>1.9035464180589545E-3</v>
      </c>
      <c r="C2979" s="24">
        <f t="shared" si="1490"/>
        <v>0.30226083884941923</v>
      </c>
      <c r="D2979" s="24">
        <f t="shared" si="1491"/>
        <v>6.388710936913245E-5</v>
      </c>
      <c r="E2979" s="24">
        <f t="shared" si="1492"/>
        <v>8.755219529063088E-2</v>
      </c>
      <c r="F2979" s="6">
        <f t="shared" si="1493"/>
        <v>0.49485236582190106</v>
      </c>
      <c r="G2979" s="94">
        <f t="shared" si="1499"/>
        <v>3.8024668316697604E-3</v>
      </c>
      <c r="H2979" s="6">
        <f t="shared" si="1486"/>
        <v>0.3358989204136108</v>
      </c>
      <c r="I2979" s="6">
        <f t="shared" si="1494"/>
        <v>5.0477560087853014E-2</v>
      </c>
      <c r="J2979" s="6">
        <f t="shared" si="1495"/>
        <v>0.99881683991214698</v>
      </c>
      <c r="K2979" s="6">
        <f t="shared" si="1496"/>
        <v>8.7655906260382749E-2</v>
      </c>
      <c r="L2979" s="94">
        <f t="shared" si="1497"/>
        <v>2.8460650219566284E-4</v>
      </c>
      <c r="M2979" s="94">
        <f t="shared" si="1500"/>
        <v>7.0371504315403817E-5</v>
      </c>
      <c r="N2979" s="6">
        <f t="shared" si="1487"/>
        <v>1.2424230227887334E-4</v>
      </c>
      <c r="O2979" s="6">
        <f t="shared" si="1501"/>
        <v>0.33577497907630499</v>
      </c>
      <c r="P2979" s="6">
        <f t="shared" si="1498"/>
        <v>0.33589922137858386</v>
      </c>
    </row>
    <row r="2980" spans="1:16" x14ac:dyDescent="0.25">
      <c r="A2980" s="33">
        <f t="shared" si="1488"/>
        <v>0.33209660406442759</v>
      </c>
      <c r="B2980" s="24">
        <f t="shared" si="1489"/>
        <v>1.9033959355724273E-3</v>
      </c>
      <c r="C2980" s="24">
        <f t="shared" si="1490"/>
        <v>0.30224886839509191</v>
      </c>
      <c r="D2980" s="24">
        <f t="shared" si="1491"/>
        <v>6.3879542411976543E-5</v>
      </c>
      <c r="E2980" s="24">
        <f t="shared" si="1492"/>
        <v>8.7552202857588038E-2</v>
      </c>
      <c r="F2980" s="6">
        <f t="shared" si="1493"/>
        <v>0.49485232305282695</v>
      </c>
      <c r="G2980" s="94">
        <f t="shared" si="1499"/>
        <v>3.8024661743909843E-3</v>
      </c>
      <c r="H2980" s="6">
        <f t="shared" si="1486"/>
        <v>0.3358990702388186</v>
      </c>
      <c r="I2980" s="6">
        <f t="shared" si="1494"/>
        <v>5.047556102198035E-2</v>
      </c>
      <c r="J2980" s="6">
        <f t="shared" si="1495"/>
        <v>0.9988188389780196</v>
      </c>
      <c r="K2980" s="6">
        <f t="shared" si="1496"/>
        <v>8.7655738399138011E-2</v>
      </c>
      <c r="L2980" s="94">
        <f t="shared" si="1497"/>
        <v>2.8460717951564343E-4</v>
      </c>
      <c r="M2980" s="94">
        <f t="shared" si="1500"/>
        <v>7.0371504315403817E-5</v>
      </c>
      <c r="N2980" s="6">
        <f t="shared" si="1487"/>
        <v>1.2424253934086653E-4</v>
      </c>
      <c r="O2980" s="6">
        <f t="shared" si="1501"/>
        <v>0.33577497907630499</v>
      </c>
      <c r="P2980" s="6">
        <f t="shared" si="1498"/>
        <v>0.33589922161564584</v>
      </c>
    </row>
    <row r="2981" spans="1:16" x14ac:dyDescent="0.25">
      <c r="A2981" s="33">
        <f t="shared" si="1488"/>
        <v>0.33209667975284118</v>
      </c>
      <c r="B2981" s="24">
        <f t="shared" si="1489"/>
        <v>1.9033202471588351E-3</v>
      </c>
      <c r="C2981" s="24">
        <f t="shared" si="1490"/>
        <v>0.30224284741897023</v>
      </c>
      <c r="D2981" s="24">
        <f t="shared" si="1491"/>
        <v>6.3875736560011802E-5</v>
      </c>
      <c r="E2981" s="24">
        <f t="shared" si="1492"/>
        <v>8.7552206663440005E-2</v>
      </c>
      <c r="F2981" s="6">
        <f t="shared" si="1493"/>
        <v>0.4948523015418364</v>
      </c>
      <c r="G2981" s="94">
        <f t="shared" si="1499"/>
        <v>3.8024658438082699E-3</v>
      </c>
      <c r="H2981" s="6">
        <f t="shared" si="1486"/>
        <v>0.33589914559664946</v>
      </c>
      <c r="I2981" s="6">
        <f t="shared" si="1494"/>
        <v>5.0474555518968033E-2</v>
      </c>
      <c r="J2981" s="6">
        <f t="shared" si="1495"/>
        <v>0.99881984448103189</v>
      </c>
      <c r="K2981" s="6">
        <f t="shared" si="1496"/>
        <v>8.7655653967238206E-2</v>
      </c>
      <c r="L2981" s="94">
        <f t="shared" si="1497"/>
        <v>2.8460752020087763E-4</v>
      </c>
      <c r="M2981" s="94">
        <f t="shared" si="1500"/>
        <v>7.0371504315403817E-5</v>
      </c>
      <c r="N2981" s="6">
        <f t="shared" si="1487"/>
        <v>1.2424265858069849E-4</v>
      </c>
      <c r="O2981" s="6">
        <f t="shared" si="1501"/>
        <v>0.33577497907630499</v>
      </c>
      <c r="P2981" s="6">
        <f t="shared" si="1498"/>
        <v>0.33589922173488568</v>
      </c>
    </row>
    <row r="2982" spans="1:16" x14ac:dyDescent="0.25">
      <c r="A2982" s="33">
        <f t="shared" si="1488"/>
        <v>0.33209671782195926</v>
      </c>
      <c r="B2982" s="24">
        <f t="shared" si="1489"/>
        <v>1.9032821780407549E-3</v>
      </c>
      <c r="C2982" s="24">
        <f t="shared" si="1490"/>
        <v>0.30223981899433516</v>
      </c>
      <c r="D2982" s="24">
        <f t="shared" si="1491"/>
        <v>6.3873822353218348E-5</v>
      </c>
      <c r="E2982" s="24">
        <f t="shared" si="1492"/>
        <v>8.7552208577646798E-2</v>
      </c>
      <c r="F2982" s="6">
        <f t="shared" si="1493"/>
        <v>0.4948522907225818</v>
      </c>
      <c r="G2982" s="94">
        <f t="shared" si="1499"/>
        <v>3.8024656775370587E-3</v>
      </c>
      <c r="H2982" s="6">
        <f t="shared" si="1486"/>
        <v>0.33589918349949632</v>
      </c>
      <c r="I2982" s="6">
        <f t="shared" si="1494"/>
        <v>5.0474049772053976E-2</v>
      </c>
      <c r="J2982" s="6">
        <f t="shared" si="1495"/>
        <v>0.99882035022794602</v>
      </c>
      <c r="K2982" s="6">
        <f t="shared" si="1496"/>
        <v>8.765561149977176E-2</v>
      </c>
      <c r="L2982" s="94">
        <f t="shared" si="1497"/>
        <v>2.8460769155902693E-4</v>
      </c>
      <c r="M2982" s="94">
        <f t="shared" si="1500"/>
        <v>7.0371504315403817E-5</v>
      </c>
      <c r="N2982" s="6">
        <f t="shared" si="1487"/>
        <v>1.2424271855605075E-4</v>
      </c>
      <c r="O2982" s="6">
        <f t="shared" si="1501"/>
        <v>0.33577497907630499</v>
      </c>
      <c r="P2982" s="6">
        <f t="shared" si="1498"/>
        <v>0.33589922179486104</v>
      </c>
    </row>
    <row r="2983" spans="1:16" x14ac:dyDescent="0.25">
      <c r="A2983" s="33">
        <f t="shared" si="1488"/>
        <v>0.33209673696964159</v>
      </c>
      <c r="B2983" s="24">
        <f t="shared" si="1489"/>
        <v>1.9032630303584264E-3</v>
      </c>
      <c r="C2983" s="24">
        <f t="shared" si="1490"/>
        <v>0.30223829577160055</v>
      </c>
      <c r="D2983" s="24">
        <f t="shared" si="1491"/>
        <v>6.3872859568906207E-5</v>
      </c>
      <c r="E2983" s="24">
        <f t="shared" si="1492"/>
        <v>8.7552209540431108E-2</v>
      </c>
      <c r="F2983" s="6">
        <f t="shared" si="1493"/>
        <v>0.49485228528084568</v>
      </c>
      <c r="G2983" s="94">
        <f t="shared" si="1499"/>
        <v>3.802465593908004E-3</v>
      </c>
      <c r="H2983" s="6">
        <f t="shared" si="1486"/>
        <v>0.3358992025635496</v>
      </c>
      <c r="I2983" s="6">
        <f t="shared" si="1494"/>
        <v>5.0473795393857296E-2</v>
      </c>
      <c r="J2983" s="6">
        <f t="shared" si="1495"/>
        <v>0.99882060460614264</v>
      </c>
      <c r="K2983" s="6">
        <f t="shared" si="1496"/>
        <v>8.7655590139687711E-2</v>
      </c>
      <c r="L2983" s="94">
        <f t="shared" si="1497"/>
        <v>2.8460777774809854E-4</v>
      </c>
      <c r="M2983" s="94">
        <f t="shared" si="1500"/>
        <v>7.0371504315403817E-5</v>
      </c>
      <c r="N2983" s="6">
        <f t="shared" si="1487"/>
        <v>1.2424274872222584E-4</v>
      </c>
      <c r="O2983" s="6">
        <f t="shared" si="1501"/>
        <v>0.33577497907630499</v>
      </c>
      <c r="P2983" s="6">
        <f t="shared" si="1498"/>
        <v>0.33589922182502724</v>
      </c>
    </row>
    <row r="2984" spans="1:16" x14ac:dyDescent="0.25">
      <c r="A2984" s="33">
        <f t="shared" si="1488"/>
        <v>0.33209674660038041</v>
      </c>
      <c r="B2984" s="24">
        <f t="shared" si="1489"/>
        <v>1.9032533996196088E-3</v>
      </c>
      <c r="C2984" s="24">
        <f t="shared" si="1490"/>
        <v>0.3022375296310722</v>
      </c>
      <c r="D2984" s="24">
        <f t="shared" si="1491"/>
        <v>6.3872375317640127E-5</v>
      </c>
      <c r="E2984" s="24">
        <f t="shared" si="1492"/>
        <v>8.7552210024682373E-2</v>
      </c>
      <c r="F2984" s="6">
        <f t="shared" si="1493"/>
        <v>0.49485228254381775</v>
      </c>
      <c r="G2984" s="94">
        <f t="shared" si="1499"/>
        <v>3.8024655518451305E-3</v>
      </c>
      <c r="H2984" s="6">
        <f t="shared" si="1486"/>
        <v>0.33589921215222557</v>
      </c>
      <c r="I2984" s="6">
        <f t="shared" si="1494"/>
        <v>5.0473667448389062E-2</v>
      </c>
      <c r="J2984" s="6">
        <f t="shared" si="1495"/>
        <v>0.99882073255161086</v>
      </c>
      <c r="K2984" s="6">
        <f t="shared" si="1496"/>
        <v>8.7655579396133929E-2</v>
      </c>
      <c r="L2984" s="94">
        <f t="shared" si="1497"/>
        <v>2.8460782109894966E-4</v>
      </c>
      <c r="M2984" s="94">
        <f t="shared" si="1500"/>
        <v>7.0371504315403817E-5</v>
      </c>
      <c r="N2984" s="6">
        <f t="shared" si="1487"/>
        <v>1.2424276389502373E-4</v>
      </c>
      <c r="O2984" s="6">
        <f t="shared" si="1501"/>
        <v>0.33577497907630499</v>
      </c>
      <c r="P2984" s="6">
        <f t="shared" si="1498"/>
        <v>0.33589922184019999</v>
      </c>
    </row>
    <row r="2985" spans="1:16" x14ac:dyDescent="0.25">
      <c r="A2985" s="33">
        <f t="shared" si="1488"/>
        <v>0.33209675144436762</v>
      </c>
      <c r="B2985" s="24">
        <f t="shared" si="1489"/>
        <v>1.9032485556323975E-3</v>
      </c>
      <c r="C2985" s="24">
        <f t="shared" si="1490"/>
        <v>0.30223714428348769</v>
      </c>
      <c r="D2985" s="24">
        <f t="shared" si="1491"/>
        <v>6.3872131753511693E-5</v>
      </c>
      <c r="E2985" s="24">
        <f t="shared" si="1492"/>
        <v>8.75522102682465E-2</v>
      </c>
      <c r="F2985" s="6">
        <f t="shared" si="1493"/>
        <v>0.49485228116717328</v>
      </c>
      <c r="G2985" s="94">
        <f t="shared" si="1499"/>
        <v>3.8024655306887435E-3</v>
      </c>
      <c r="H2985" s="6">
        <f t="shared" si="1486"/>
        <v>0.33589921697505637</v>
      </c>
      <c r="I2985" s="6">
        <f t="shared" si="1494"/>
        <v>5.0473603095342448E-2</v>
      </c>
      <c r="J2985" s="6">
        <f t="shared" si="1495"/>
        <v>0.99882079690465753</v>
      </c>
      <c r="K2985" s="6">
        <f t="shared" si="1496"/>
        <v>8.7655573992422381E-2</v>
      </c>
      <c r="L2985" s="94">
        <f t="shared" si="1497"/>
        <v>2.8460784290324393E-4</v>
      </c>
      <c r="M2985" s="94">
        <f t="shared" si="1500"/>
        <v>7.0371504315403817E-5</v>
      </c>
      <c r="N2985" s="6">
        <f t="shared" si="1487"/>
        <v>1.2424277152652671E-4</v>
      </c>
      <c r="O2985" s="6">
        <f t="shared" si="1501"/>
        <v>0.33577497907630499</v>
      </c>
      <c r="P2985" s="6">
        <f t="shared" si="1498"/>
        <v>0.3358992218478315</v>
      </c>
    </row>
    <row r="2986" spans="1:16" x14ac:dyDescent="0.25">
      <c r="A2986" s="33">
        <f t="shared" si="1488"/>
        <v>0.33209675388075521</v>
      </c>
      <c r="B2986" s="24">
        <f t="shared" si="1489"/>
        <v>1.9032461192448058E-3</v>
      </c>
      <c r="C2986" s="24">
        <f t="shared" si="1490"/>
        <v>0.3022369504644451</v>
      </c>
      <c r="D2986" s="24">
        <f t="shared" si="1491"/>
        <v>6.3872009247809428E-5</v>
      </c>
      <c r="E2986" s="24">
        <f t="shared" si="1492"/>
        <v>8.7552210390752214E-2</v>
      </c>
      <c r="F2986" s="6">
        <f t="shared" si="1493"/>
        <v>0.49485228047476093</v>
      </c>
      <c r="G2986" s="94">
        <f t="shared" si="1499"/>
        <v>3.8024655200476929E-3</v>
      </c>
      <c r="H2986" s="6">
        <f t="shared" si="1486"/>
        <v>0.33589921940080292</v>
      </c>
      <c r="I2986" s="6">
        <f t="shared" si="1494"/>
        <v>5.0473570727562332E-2</v>
      </c>
      <c r="J2986" s="6">
        <f t="shared" si="1495"/>
        <v>0.99882082927243765</v>
      </c>
      <c r="K2986" s="6">
        <f t="shared" si="1496"/>
        <v>8.7655571274506863E-2</v>
      </c>
      <c r="L2986" s="94">
        <f t="shared" si="1497"/>
        <v>2.8460785387019561E-4</v>
      </c>
      <c r="M2986" s="94">
        <f t="shared" si="1500"/>
        <v>7.0371504315403817E-5</v>
      </c>
      <c r="N2986" s="6">
        <f t="shared" si="1487"/>
        <v>1.2424277536495979E-4</v>
      </c>
      <c r="O2986" s="6">
        <f t="shared" si="1501"/>
        <v>0.33577497907630499</v>
      </c>
      <c r="P2986" s="6">
        <f t="shared" si="1498"/>
        <v>0.33589922185166993</v>
      </c>
    </row>
    <row r="2987" spans="1:16" x14ac:dyDescent="0.25">
      <c r="A2987" s="33">
        <f t="shared" si="1488"/>
        <v>0.33209675510618875</v>
      </c>
      <c r="B2987" s="24">
        <f t="shared" si="1489"/>
        <v>1.9032448938112734E-3</v>
      </c>
      <c r="C2987" s="24">
        <f t="shared" si="1490"/>
        <v>0.30223685297894232</v>
      </c>
      <c r="D2987" s="24">
        <f t="shared" si="1491"/>
        <v>6.3871947630961411E-5</v>
      </c>
      <c r="E2987" s="24">
        <f t="shared" si="1492"/>
        <v>8.755221045236905E-2</v>
      </c>
      <c r="F2987" s="6">
        <f t="shared" si="1493"/>
        <v>0.49485228012649751</v>
      </c>
      <c r="G2987" s="94">
        <f t="shared" si="1499"/>
        <v>3.8024655146955519E-3</v>
      </c>
      <c r="H2987" s="6">
        <f t="shared" si="1486"/>
        <v>0.33589922062088429</v>
      </c>
      <c r="I2987" s="6">
        <f t="shared" si="1494"/>
        <v>5.0473554447483367E-2</v>
      </c>
      <c r="J2987" s="6">
        <f t="shared" si="1495"/>
        <v>0.9988208455525166</v>
      </c>
      <c r="K2987" s="6">
        <f t="shared" si="1496"/>
        <v>8.7655569907472142E-2</v>
      </c>
      <c r="L2987" s="94">
        <f t="shared" si="1497"/>
        <v>2.846078593862633E-4</v>
      </c>
      <c r="M2987" s="94">
        <f t="shared" si="1500"/>
        <v>7.0371504315403817E-5</v>
      </c>
      <c r="N2987" s="6">
        <f t="shared" si="1487"/>
        <v>1.242427772955835E-4</v>
      </c>
      <c r="O2987" s="6">
        <f t="shared" si="1501"/>
        <v>0.33577497907630499</v>
      </c>
      <c r="P2987" s="6">
        <f t="shared" si="1498"/>
        <v>0.33589922185360055</v>
      </c>
    </row>
    <row r="2989" spans="1:16" x14ac:dyDescent="0.25">
      <c r="A2989" s="11" t="s">
        <v>75</v>
      </c>
      <c r="B2989" s="11"/>
      <c r="C2989" s="11"/>
      <c r="D2989" s="11"/>
      <c r="E2989" s="11"/>
      <c r="F2989">
        <f>F2956+1</f>
        <v>91</v>
      </c>
      <c r="G2989" t="s">
        <v>76</v>
      </c>
      <c r="H2989">
        <f>D$18/100</f>
        <v>0.7</v>
      </c>
      <c r="K2989" t="s">
        <v>15</v>
      </c>
    </row>
    <row r="2990" spans="1:16" x14ac:dyDescent="0.25">
      <c r="A2990" s="4" t="s">
        <v>82</v>
      </c>
      <c r="B2990" s="4" t="s">
        <v>185</v>
      </c>
      <c r="C2990" s="4" t="s">
        <v>186</v>
      </c>
      <c r="D2990" s="4" t="s">
        <v>187</v>
      </c>
      <c r="E2990" s="4" t="s">
        <v>188</v>
      </c>
      <c r="F2990" s="4" t="s">
        <v>79</v>
      </c>
      <c r="G2990" s="4" t="s">
        <v>81</v>
      </c>
      <c r="H2990" s="4" t="s">
        <v>84</v>
      </c>
      <c r="I2990" s="4" t="s">
        <v>60</v>
      </c>
      <c r="J2990" s="4" t="s">
        <v>190</v>
      </c>
      <c r="K2990" s="4" t="s">
        <v>86</v>
      </c>
      <c r="L2990" s="4" t="s">
        <v>88</v>
      </c>
      <c r="M2990" s="4" t="s">
        <v>88</v>
      </c>
      <c r="N2990" s="4" t="s">
        <v>90</v>
      </c>
      <c r="O2990" s="4" t="s">
        <v>92</v>
      </c>
      <c r="P2990" s="4" t="s">
        <v>92</v>
      </c>
    </row>
    <row r="2991" spans="1:16" x14ac:dyDescent="0.25">
      <c r="A2991" s="4" t="s">
        <v>77</v>
      </c>
      <c r="B2991" s="4" t="s">
        <v>10</v>
      </c>
      <c r="C2991" s="4" t="s">
        <v>57</v>
      </c>
      <c r="D2991" s="4" t="s">
        <v>59</v>
      </c>
      <c r="E2991" s="4" t="s">
        <v>189</v>
      </c>
      <c r="F2991" s="4" t="s">
        <v>78</v>
      </c>
      <c r="G2991" s="4" t="s">
        <v>80</v>
      </c>
      <c r="H2991" s="4" t="s">
        <v>83</v>
      </c>
      <c r="I2991" s="4" t="s">
        <v>61</v>
      </c>
      <c r="J2991" s="4" t="s">
        <v>191</v>
      </c>
      <c r="K2991" s="4" t="s">
        <v>85</v>
      </c>
      <c r="L2991" s="4" t="s">
        <v>87</v>
      </c>
      <c r="M2991" s="4" t="s">
        <v>28</v>
      </c>
      <c r="N2991" s="4" t="s">
        <v>89</v>
      </c>
      <c r="O2991" s="4" t="s">
        <v>32</v>
      </c>
      <c r="P2991" s="4" t="s">
        <v>91</v>
      </c>
    </row>
    <row r="2992" spans="1:16" x14ac:dyDescent="0.25">
      <c r="A2992" s="4" t="s">
        <v>0</v>
      </c>
      <c r="B2992" s="4" t="s">
        <v>0</v>
      </c>
      <c r="C2992" s="4" t="s">
        <v>97</v>
      </c>
      <c r="D2992" s="4" t="s">
        <v>17</v>
      </c>
      <c r="E2992" s="4" t="s">
        <v>17</v>
      </c>
      <c r="F2992" s="4" t="s">
        <v>22</v>
      </c>
      <c r="G2992" s="4" t="s">
        <v>0</v>
      </c>
      <c r="H2992" s="4" t="s">
        <v>0</v>
      </c>
      <c r="I2992" s="4" t="s">
        <v>0</v>
      </c>
      <c r="J2992" s="4" t="s">
        <v>0</v>
      </c>
      <c r="K2992" s="4" t="s">
        <v>0</v>
      </c>
      <c r="L2992" s="4" t="s">
        <v>20</v>
      </c>
      <c r="M2992" s="4" t="s">
        <v>20</v>
      </c>
      <c r="N2992" s="4" t="s">
        <v>0</v>
      </c>
      <c r="O2992" s="4" t="s">
        <v>0</v>
      </c>
      <c r="P2992" s="4" t="s">
        <v>0</v>
      </c>
    </row>
    <row r="2993" spans="1:16" x14ac:dyDescent="0.25">
      <c r="A2993" s="24">
        <v>0.2</v>
      </c>
      <c r="B2993" s="24">
        <f>IF(A2993&lt;0.167,A2993,2*0.167-A2993)</f>
        <v>0.13400000000000001</v>
      </c>
      <c r="C2993" s="24">
        <f>2*ACOS((0.167-B2993)/0.167)</f>
        <v>2.7437647987045688</v>
      </c>
      <c r="D2993" s="24">
        <f>0.167^2*(C2993-SIN(C2993))/2</f>
        <v>3.2858095406100046E-2</v>
      </c>
      <c r="E2993" s="24">
        <f>IF(A2993&lt;0.167,D2993,3.1416*(0.167)^2-D2993)</f>
        <v>5.4757986993899971E-2</v>
      </c>
      <c r="F2993" s="6">
        <f>$D$19/E2993</f>
        <v>0.7912162837048089</v>
      </c>
      <c r="G2993" s="94">
        <f>F2993^2/(2*32.2)</f>
        <v>9.7208572608641092E-3</v>
      </c>
      <c r="H2993" s="6">
        <f t="shared" ref="H2993:H3020" si="1502">A2993+G2993</f>
        <v>0.20972085726086412</v>
      </c>
      <c r="I2993" s="6">
        <f>0.167*C2993</f>
        <v>0.45820872138366303</v>
      </c>
      <c r="J2993" s="6">
        <f>IF(A2993&lt;0.167,I2993,(2*3.1416*0.167-I2993))</f>
        <v>0.59108567861633698</v>
      </c>
      <c r="K2993" s="6">
        <f>E2993/J2993</f>
        <v>9.2639678095537803E-2</v>
      </c>
      <c r="L2993" s="94">
        <f>($D$21^2)*(F2993^2)/(($D$20^2)*(K2993^1.333))</f>
        <v>6.7588190163551704E-4</v>
      </c>
      <c r="M2993" s="94">
        <f>D2976</f>
        <v>6.3991564404645285E-5</v>
      </c>
      <c r="N2993" s="6">
        <f t="shared" ref="N2993:N3020" si="1503">((M2993+L2993)/2)*D$30</f>
        <v>2.5895571311405679E-4</v>
      </c>
      <c r="O2993" s="6">
        <f>H2987</f>
        <v>0.33589922062088429</v>
      </c>
      <c r="P2993" s="6">
        <f>N2993+O2993</f>
        <v>0.33615817633399836</v>
      </c>
    </row>
    <row r="2994" spans="1:16" x14ac:dyDescent="0.25">
      <c r="A2994" s="33">
        <f t="shared" ref="A2994:A3020" si="1504">A2993+(P2993-H2993)/2</f>
        <v>0.26321865953656715</v>
      </c>
      <c r="B2994" s="24">
        <f t="shared" ref="B2994:B3020" si="1505">IF(A2994&lt;0.167,A2994,2*0.167-A2994)</f>
        <v>7.0781340463432874E-2</v>
      </c>
      <c r="C2994" s="24">
        <f t="shared" ref="C2994:C3020" si="1506">2*ACOS((0.167-B2994)/0.167)</f>
        <v>1.9135481742585934</v>
      </c>
      <c r="D2994" s="24">
        <f t="shared" ref="D2994:D3020" si="1507">0.167^2*(C2994-SIN(C2994))/2</f>
        <v>1.3550076788208102E-2</v>
      </c>
      <c r="E2994" s="24">
        <f t="shared" ref="E2994:E3020" si="1508">IF(A2994&lt;0.167,D2994,3.1416*(0.167)^2-D2994)</f>
        <v>7.4066005611791913E-2</v>
      </c>
      <c r="F2994" s="6">
        <f t="shared" ref="F2994:F3020" si="1509">$D$19/E2994</f>
        <v>0.58495676409977793</v>
      </c>
      <c r="G2994" s="94">
        <f>F2994^2/2/32.2</f>
        <v>5.3132673271130927E-3</v>
      </c>
      <c r="H2994" s="6">
        <f t="shared" si="1502"/>
        <v>0.26853192686368021</v>
      </c>
      <c r="I2994" s="6">
        <f t="shared" ref="I2994:I3020" si="1510">0.167*C2994</f>
        <v>0.31956254510118509</v>
      </c>
      <c r="J2994" s="6">
        <f t="shared" ref="J2994:J3020" si="1511">IF(A2994&lt;0.167,I2994,(2*3.1416*0.167-I2994))</f>
        <v>0.72973185489881487</v>
      </c>
      <c r="K2994" s="6">
        <f t="shared" ref="K2994:K3020" si="1512">E2994/J2994</f>
        <v>0.10149756395390189</v>
      </c>
      <c r="L2994" s="94">
        <f t="shared" ref="L2994:L3020" si="1513">($D$21^2)*(F2994^2)/(($D$20^2)*(K2994^1.333))</f>
        <v>3.2708680844501593E-4</v>
      </c>
      <c r="M2994" s="94">
        <f>M2993</f>
        <v>6.3991564404645285E-5</v>
      </c>
      <c r="N2994" s="6">
        <f t="shared" si="1503"/>
        <v>1.3687743049738141E-4</v>
      </c>
      <c r="O2994" s="6">
        <f>O2993</f>
        <v>0.33589922062088429</v>
      </c>
      <c r="P2994" s="6">
        <f t="shared" ref="P2994:P3020" si="1514">N2994+O2994</f>
        <v>0.33603609805138168</v>
      </c>
    </row>
    <row r="2995" spans="1:16" x14ac:dyDescent="0.25">
      <c r="A2995" s="33">
        <f t="shared" si="1504"/>
        <v>0.29697074513041788</v>
      </c>
      <c r="B2995" s="24">
        <f t="shared" si="1505"/>
        <v>3.702925486958214E-2</v>
      </c>
      <c r="C2995" s="24">
        <f t="shared" si="1506"/>
        <v>1.3577872139397222</v>
      </c>
      <c r="D2995" s="24">
        <f t="shared" si="1507"/>
        <v>5.3043205433598046E-3</v>
      </c>
      <c r="E2995" s="24">
        <f t="shared" si="1508"/>
        <v>8.2311761856640214E-2</v>
      </c>
      <c r="F2995" s="6">
        <f t="shared" si="1509"/>
        <v>0.52635747304168135</v>
      </c>
      <c r="G2995" s="94">
        <f t="shared" ref="G2995:G3020" si="1515">F2995^2/2/32.2</f>
        <v>4.3020526308513085E-3</v>
      </c>
      <c r="H2995" s="6">
        <f t="shared" si="1502"/>
        <v>0.3012727977612692</v>
      </c>
      <c r="I2995" s="6">
        <f t="shared" si="1510"/>
        <v>0.22675046472793361</v>
      </c>
      <c r="J2995" s="6">
        <f t="shared" si="1511"/>
        <v>0.82254393527206637</v>
      </c>
      <c r="K2995" s="6">
        <f t="shared" si="1512"/>
        <v>0.10006974500324363</v>
      </c>
      <c r="L2995" s="94">
        <f t="shared" si="1513"/>
        <v>2.6988503134879762E-4</v>
      </c>
      <c r="M2995" s="94">
        <f t="shared" ref="M2995:M3020" si="1516">M2994</f>
        <v>6.3991564404645285E-5</v>
      </c>
      <c r="N2995" s="6">
        <f t="shared" si="1503"/>
        <v>1.16856808513705E-4</v>
      </c>
      <c r="O2995" s="6">
        <f t="shared" ref="O2995:O3020" si="1517">O2994</f>
        <v>0.33589922062088429</v>
      </c>
      <c r="P2995" s="6">
        <f t="shared" si="1514"/>
        <v>0.33601607742939799</v>
      </c>
    </row>
    <row r="2996" spans="1:16" x14ac:dyDescent="0.25">
      <c r="A2996" s="33">
        <f t="shared" si="1504"/>
        <v>0.3143423849644823</v>
      </c>
      <c r="B2996" s="24">
        <f t="shared" si="1505"/>
        <v>1.9657615035517717E-2</v>
      </c>
      <c r="C2996" s="24">
        <f t="shared" si="1506"/>
        <v>0.98018326480022466</v>
      </c>
      <c r="D2996" s="24">
        <f t="shared" si="1507"/>
        <v>2.0858716564920803E-3</v>
      </c>
      <c r="E2996" s="24">
        <f t="shared" si="1508"/>
        <v>8.5530210743507931E-2</v>
      </c>
      <c r="F2996" s="6">
        <f t="shared" si="1509"/>
        <v>0.50655096714769121</v>
      </c>
      <c r="G2996" s="94">
        <f t="shared" si="1515"/>
        <v>3.984377054631387E-3</v>
      </c>
      <c r="H2996" s="6">
        <f t="shared" si="1502"/>
        <v>0.3183267620191137</v>
      </c>
      <c r="I2996" s="6">
        <f t="shared" si="1510"/>
        <v>0.16369060522163753</v>
      </c>
      <c r="J2996" s="6">
        <f t="shared" si="1511"/>
        <v>0.88560379477836237</v>
      </c>
      <c r="K2996" s="6">
        <f t="shared" si="1512"/>
        <v>9.657841491624744E-2</v>
      </c>
      <c r="L2996" s="94">
        <f t="shared" si="1513"/>
        <v>2.6207282769283031E-4</v>
      </c>
      <c r="M2996" s="94">
        <f t="shared" si="1516"/>
        <v>6.3991564404645285E-5</v>
      </c>
      <c r="N2996" s="6">
        <f t="shared" si="1503"/>
        <v>1.1412253723411646E-4</v>
      </c>
      <c r="O2996" s="6">
        <f t="shared" si="1517"/>
        <v>0.33589922062088429</v>
      </c>
      <c r="P2996" s="6">
        <f t="shared" si="1514"/>
        <v>0.33601334315811843</v>
      </c>
    </row>
    <row r="2997" spans="1:16" x14ac:dyDescent="0.25">
      <c r="A2997" s="33">
        <f t="shared" si="1504"/>
        <v>0.3231856755339847</v>
      </c>
      <c r="B2997" s="24">
        <f t="shared" si="1505"/>
        <v>1.0814324466015324E-2</v>
      </c>
      <c r="C2997" s="24">
        <f t="shared" si="1506"/>
        <v>0.72369971239597852</v>
      </c>
      <c r="D2997" s="24">
        <f t="shared" si="1507"/>
        <v>8.5811795981092197E-4</v>
      </c>
      <c r="E2997" s="24">
        <f t="shared" si="1508"/>
        <v>8.67579644401891E-2</v>
      </c>
      <c r="F2997" s="6">
        <f t="shared" si="1509"/>
        <v>0.4993825206945503</v>
      </c>
      <c r="G2997" s="94">
        <f t="shared" si="1515"/>
        <v>3.8724053101745798E-3</v>
      </c>
      <c r="H2997" s="6">
        <f t="shared" si="1502"/>
        <v>0.32705808084415927</v>
      </c>
      <c r="I2997" s="6">
        <f t="shared" si="1510"/>
        <v>0.12085785197012842</v>
      </c>
      <c r="J2997" s="6">
        <f t="shared" si="1511"/>
        <v>0.92843654802987152</v>
      </c>
      <c r="K2997" s="6">
        <f t="shared" si="1512"/>
        <v>9.3445227489469485E-2</v>
      </c>
      <c r="L2997" s="94">
        <f t="shared" si="1513"/>
        <v>2.6615514169505008E-4</v>
      </c>
      <c r="M2997" s="94">
        <f t="shared" si="1516"/>
        <v>6.3991564404645285E-5</v>
      </c>
      <c r="N2997" s="6">
        <f t="shared" si="1503"/>
        <v>1.1555134713489336E-4</v>
      </c>
      <c r="O2997" s="6">
        <f t="shared" si="1517"/>
        <v>0.33589922062088429</v>
      </c>
      <c r="P2997" s="6">
        <f t="shared" si="1514"/>
        <v>0.33601477196801915</v>
      </c>
    </row>
    <row r="2998" spans="1:16" x14ac:dyDescent="0.25">
      <c r="A2998" s="33">
        <f t="shared" si="1504"/>
        <v>0.32766402109591464</v>
      </c>
      <c r="B2998" s="24">
        <f t="shared" si="1505"/>
        <v>6.335978904085382E-3</v>
      </c>
      <c r="C2998" s="24">
        <f t="shared" si="1506"/>
        <v>0.55268332956158428</v>
      </c>
      <c r="D2998" s="24">
        <f t="shared" si="1507"/>
        <v>3.8640740596265094E-4</v>
      </c>
      <c r="E2998" s="24">
        <f t="shared" si="1508"/>
        <v>8.7229674994037359E-2</v>
      </c>
      <c r="F2998" s="6">
        <f t="shared" si="1509"/>
        <v>0.49668201762108283</v>
      </c>
      <c r="G2998" s="94">
        <f t="shared" si="1515"/>
        <v>3.830637059443317E-3</v>
      </c>
      <c r="H2998" s="6">
        <f t="shared" si="1502"/>
        <v>0.33149465815535795</v>
      </c>
      <c r="I2998" s="6">
        <f t="shared" si="1510"/>
        <v>9.2298116036784575E-2</v>
      </c>
      <c r="J2998" s="6">
        <f t="shared" si="1511"/>
        <v>0.95699628396321534</v>
      </c>
      <c r="K2998" s="6">
        <f t="shared" si="1512"/>
        <v>9.114943961202493E-2</v>
      </c>
      <c r="L2998" s="94">
        <f t="shared" si="1513"/>
        <v>2.7216083076638095E-4</v>
      </c>
      <c r="M2998" s="94">
        <f t="shared" si="1516"/>
        <v>6.3991564404645285E-5</v>
      </c>
      <c r="N2998" s="6">
        <f t="shared" si="1503"/>
        <v>1.1765333830985918E-4</v>
      </c>
      <c r="O2998" s="6">
        <f t="shared" si="1517"/>
        <v>0.33589922062088429</v>
      </c>
      <c r="P2998" s="6">
        <f t="shared" si="1514"/>
        <v>0.33601687395919416</v>
      </c>
    </row>
    <row r="2999" spans="1:16" x14ac:dyDescent="0.25">
      <c r="A2999" s="33">
        <f t="shared" si="1504"/>
        <v>0.32992512899783277</v>
      </c>
      <c r="B2999" s="24">
        <f t="shared" si="1505"/>
        <v>4.0748710021672463E-3</v>
      </c>
      <c r="C2999" s="24">
        <f t="shared" si="1506"/>
        <v>0.44272163772987749</v>
      </c>
      <c r="D2999" s="24">
        <f t="shared" si="1507"/>
        <v>1.9970402286951331E-4</v>
      </c>
      <c r="E2999" s="24">
        <f t="shared" si="1508"/>
        <v>8.741637837713051E-2</v>
      </c>
      <c r="F2999" s="6">
        <f t="shared" si="1509"/>
        <v>0.49562120711013574</v>
      </c>
      <c r="G2999" s="94">
        <f t="shared" si="1515"/>
        <v>3.8142916294613047E-3</v>
      </c>
      <c r="H2999" s="6">
        <f t="shared" si="1502"/>
        <v>0.33373942062729406</v>
      </c>
      <c r="I2999" s="6">
        <f t="shared" si="1510"/>
        <v>7.3934513500889545E-2</v>
      </c>
      <c r="J2999" s="6">
        <f t="shared" si="1511"/>
        <v>0.97535988649911043</v>
      </c>
      <c r="K2999" s="6">
        <f t="shared" si="1512"/>
        <v>8.9624742197361468E-2</v>
      </c>
      <c r="L2999" s="94">
        <f t="shared" si="1513"/>
        <v>2.7716231504123622E-4</v>
      </c>
      <c r="M2999" s="94">
        <f t="shared" si="1516"/>
        <v>6.3991564404645285E-5</v>
      </c>
      <c r="N2999" s="6">
        <f t="shared" si="1503"/>
        <v>1.1940385780605853E-4</v>
      </c>
      <c r="O2999" s="6">
        <f t="shared" si="1517"/>
        <v>0.33589922062088429</v>
      </c>
      <c r="P2999" s="6">
        <f t="shared" si="1514"/>
        <v>0.33601862447869035</v>
      </c>
    </row>
    <row r="3000" spans="1:16" x14ac:dyDescent="0.25">
      <c r="A3000" s="33">
        <f t="shared" si="1504"/>
        <v>0.33106473092353095</v>
      </c>
      <c r="B3000" s="24">
        <f t="shared" si="1505"/>
        <v>2.9352690764690714E-3</v>
      </c>
      <c r="C3000" s="24">
        <f t="shared" si="1506"/>
        <v>0.37553367790072967</v>
      </c>
      <c r="D3000" s="24">
        <f t="shared" si="1507"/>
        <v>1.2221809917242895E-4</v>
      </c>
      <c r="E3000" s="24">
        <f t="shared" si="1508"/>
        <v>8.749386430082759E-2</v>
      </c>
      <c r="F3000" s="6">
        <f t="shared" si="1509"/>
        <v>0.4951822772795279</v>
      </c>
      <c r="G3000" s="94">
        <f t="shared" si="1515"/>
        <v>3.8075386293748327E-3</v>
      </c>
      <c r="H3000" s="6">
        <f t="shared" si="1502"/>
        <v>0.33487226955290578</v>
      </c>
      <c r="I3000" s="6">
        <f t="shared" si="1510"/>
        <v>6.2714124209421865E-2</v>
      </c>
      <c r="J3000" s="6">
        <f t="shared" si="1511"/>
        <v>0.98658027579057805</v>
      </c>
      <c r="K3000" s="6">
        <f t="shared" si="1512"/>
        <v>8.8683978838636296E-2</v>
      </c>
      <c r="L3000" s="94">
        <f t="shared" si="1513"/>
        <v>2.8059078815744788E-4</v>
      </c>
      <c r="M3000" s="94">
        <f t="shared" si="1516"/>
        <v>6.3991564404645285E-5</v>
      </c>
      <c r="N3000" s="6">
        <f t="shared" si="1503"/>
        <v>1.2060382339673262E-4</v>
      </c>
      <c r="O3000" s="6">
        <f t="shared" si="1517"/>
        <v>0.33589922062088429</v>
      </c>
      <c r="P3000" s="6">
        <f t="shared" si="1514"/>
        <v>0.33601982444428102</v>
      </c>
    </row>
    <row r="3001" spans="1:16" x14ac:dyDescent="0.25">
      <c r="A3001" s="33">
        <f t="shared" si="1504"/>
        <v>0.3316385083692186</v>
      </c>
      <c r="B3001" s="24">
        <f t="shared" si="1505"/>
        <v>2.3614916307814204E-3</v>
      </c>
      <c r="C3001" s="24">
        <f t="shared" si="1506"/>
        <v>0.33673872492461188</v>
      </c>
      <c r="D3001" s="24">
        <f t="shared" si="1507"/>
        <v>8.8240560270435022E-5</v>
      </c>
      <c r="E3001" s="24">
        <f t="shared" si="1508"/>
        <v>8.7527841839729587E-2</v>
      </c>
      <c r="F3001" s="6">
        <f t="shared" si="1509"/>
        <v>0.49499005187174677</v>
      </c>
      <c r="G3001" s="94">
        <f t="shared" si="1515"/>
        <v>3.8045830970806606E-3</v>
      </c>
      <c r="H3001" s="6">
        <f t="shared" si="1502"/>
        <v>0.33544309146629925</v>
      </c>
      <c r="I3001" s="6">
        <f t="shared" si="1510"/>
        <v>5.623536706241019E-2</v>
      </c>
      <c r="J3001" s="6">
        <f t="shared" si="1511"/>
        <v>0.99305903293758979</v>
      </c>
      <c r="K3001" s="6">
        <f t="shared" si="1512"/>
        <v>8.8139616011357905E-2</v>
      </c>
      <c r="L3001" s="94">
        <f t="shared" si="1513"/>
        <v>2.8268360920502057E-4</v>
      </c>
      <c r="M3001" s="94">
        <f t="shared" si="1516"/>
        <v>6.3991564404645285E-5</v>
      </c>
      <c r="N3001" s="6">
        <f t="shared" si="1503"/>
        <v>1.2133631076338305E-4</v>
      </c>
      <c r="O3001" s="6">
        <f t="shared" si="1517"/>
        <v>0.33589922062088429</v>
      </c>
      <c r="P3001" s="6">
        <f t="shared" si="1514"/>
        <v>0.33602055693164767</v>
      </c>
    </row>
    <row r="3002" spans="1:16" x14ac:dyDescent="0.25">
      <c r="A3002" s="33">
        <f t="shared" si="1504"/>
        <v>0.33192724110189281</v>
      </c>
      <c r="B3002" s="24">
        <f t="shared" si="1505"/>
        <v>2.0727588981072076E-3</v>
      </c>
      <c r="C3002" s="24">
        <f t="shared" si="1506"/>
        <v>0.31543608445666305</v>
      </c>
      <c r="D3002" s="24">
        <f t="shared" si="1507"/>
        <v>7.2581334160091689E-5</v>
      </c>
      <c r="E3002" s="24">
        <f t="shared" si="1508"/>
        <v>8.7543501065839927E-2</v>
      </c>
      <c r="F3002" s="6">
        <f t="shared" si="1509"/>
        <v>0.4949015111913963</v>
      </c>
      <c r="G3002" s="94">
        <f t="shared" si="1515"/>
        <v>3.8032221394336606E-3</v>
      </c>
      <c r="H3002" s="6">
        <f t="shared" si="1502"/>
        <v>0.33573046324132649</v>
      </c>
      <c r="I3002" s="6">
        <f t="shared" si="1510"/>
        <v>5.2677826104262734E-2</v>
      </c>
      <c r="J3002" s="6">
        <f t="shared" si="1511"/>
        <v>0.99661657389573721</v>
      </c>
      <c r="K3002" s="6">
        <f t="shared" si="1512"/>
        <v>8.7840703595401415E-2</v>
      </c>
      <c r="L3002" s="94">
        <f t="shared" si="1513"/>
        <v>2.8386502432163017E-4</v>
      </c>
      <c r="M3002" s="94">
        <f t="shared" si="1516"/>
        <v>6.3991564404645285E-5</v>
      </c>
      <c r="N3002" s="6">
        <f t="shared" si="1503"/>
        <v>1.2174980605419639E-4</v>
      </c>
      <c r="O3002" s="6">
        <f t="shared" si="1517"/>
        <v>0.33589922062088429</v>
      </c>
      <c r="P3002" s="6">
        <f t="shared" si="1514"/>
        <v>0.33602097042693846</v>
      </c>
    </row>
    <row r="3003" spans="1:16" x14ac:dyDescent="0.25">
      <c r="A3003" s="33">
        <f t="shared" si="1504"/>
        <v>0.33207249469469879</v>
      </c>
      <c r="B3003" s="24">
        <f t="shared" si="1505"/>
        <v>1.9275053053012248E-3</v>
      </c>
      <c r="C3003" s="24">
        <f t="shared" si="1506"/>
        <v>0.30416073760682627</v>
      </c>
      <c r="D3003" s="24">
        <f t="shared" si="1507"/>
        <v>6.5095658245873958E-5</v>
      </c>
      <c r="E3003" s="24">
        <f t="shared" si="1508"/>
        <v>8.7550986741754142E-2</v>
      </c>
      <c r="F3003" s="6">
        <f t="shared" si="1509"/>
        <v>0.4948591967360132</v>
      </c>
      <c r="G3003" s="94">
        <f t="shared" si="1515"/>
        <v>3.8025718104691335E-3</v>
      </c>
      <c r="H3003" s="6">
        <f t="shared" si="1502"/>
        <v>0.33587506650516791</v>
      </c>
      <c r="I3003" s="6">
        <f t="shared" si="1510"/>
        <v>5.0794843180339992E-2</v>
      </c>
      <c r="J3003" s="6">
        <f t="shared" si="1511"/>
        <v>0.99849955681965996</v>
      </c>
      <c r="K3003" s="6">
        <f t="shared" si="1512"/>
        <v>8.7682549425073822E-2</v>
      </c>
      <c r="L3003" s="94">
        <f t="shared" si="1513"/>
        <v>2.8449908397240738E-4</v>
      </c>
      <c r="M3003" s="94">
        <f t="shared" si="1516"/>
        <v>6.3991564404645285E-5</v>
      </c>
      <c r="N3003" s="6">
        <f t="shared" si="1503"/>
        <v>1.2197172693196844E-4</v>
      </c>
      <c r="O3003" s="6">
        <f t="shared" si="1517"/>
        <v>0.33589922062088429</v>
      </c>
      <c r="P3003" s="6">
        <f t="shared" si="1514"/>
        <v>0.33602119234781624</v>
      </c>
    </row>
    <row r="3004" spans="1:16" x14ac:dyDescent="0.25">
      <c r="A3004" s="33">
        <f t="shared" si="1504"/>
        <v>0.33214555761602294</v>
      </c>
      <c r="B3004" s="24">
        <f t="shared" si="1505"/>
        <v>1.8544423839770841E-3</v>
      </c>
      <c r="C3004" s="24">
        <f t="shared" si="1506"/>
        <v>0.29832945465163663</v>
      </c>
      <c r="D3004" s="24">
        <f t="shared" si="1507"/>
        <v>6.1433785080139359E-5</v>
      </c>
      <c r="E3004" s="24">
        <f t="shared" si="1508"/>
        <v>8.7554648614919878E-2</v>
      </c>
      <c r="F3004" s="6">
        <f t="shared" si="1509"/>
        <v>0.49483849981538119</v>
      </c>
      <c r="G3004" s="94">
        <f t="shared" si="1515"/>
        <v>3.8022537406760403E-3</v>
      </c>
      <c r="H3004" s="6">
        <f t="shared" si="1502"/>
        <v>0.33594781135669899</v>
      </c>
      <c r="I3004" s="6">
        <f t="shared" si="1510"/>
        <v>4.9821018926823321E-2</v>
      </c>
      <c r="J3004" s="6">
        <f t="shared" si="1511"/>
        <v>0.99947338107317663</v>
      </c>
      <c r="K3004" s="6">
        <f t="shared" si="1512"/>
        <v>8.7600780844116891E-2</v>
      </c>
      <c r="L3004" s="94">
        <f t="shared" si="1513"/>
        <v>2.8482930094796388E-4</v>
      </c>
      <c r="M3004" s="94">
        <f t="shared" si="1516"/>
        <v>6.3991564404645285E-5</v>
      </c>
      <c r="N3004" s="6">
        <f t="shared" si="1503"/>
        <v>1.220873028734132E-4</v>
      </c>
      <c r="O3004" s="6">
        <f t="shared" si="1517"/>
        <v>0.33589922062088429</v>
      </c>
      <c r="P3004" s="6">
        <f t="shared" si="1514"/>
        <v>0.33602130792375767</v>
      </c>
    </row>
    <row r="3005" spans="1:16" x14ac:dyDescent="0.25">
      <c r="A3005" s="33">
        <f t="shared" si="1504"/>
        <v>0.33218230589955228</v>
      </c>
      <c r="B3005" s="24">
        <f t="shared" si="1505"/>
        <v>1.817694100447742E-3</v>
      </c>
      <c r="C3005" s="24">
        <f t="shared" si="1506"/>
        <v>0.29535332514642754</v>
      </c>
      <c r="D3005" s="24">
        <f t="shared" si="1507"/>
        <v>5.9618746471850137E-5</v>
      </c>
      <c r="E3005" s="24">
        <f t="shared" si="1508"/>
        <v>8.7556463653528163E-2</v>
      </c>
      <c r="F3005" s="6">
        <f t="shared" si="1509"/>
        <v>0.49482824185218172</v>
      </c>
      <c r="G3005" s="94">
        <f t="shared" si="1515"/>
        <v>3.8020961014677205E-3</v>
      </c>
      <c r="H3005" s="6">
        <f t="shared" si="1502"/>
        <v>0.33598440200101998</v>
      </c>
      <c r="I3005" s="6">
        <f t="shared" si="1510"/>
        <v>4.9324005299453404E-2</v>
      </c>
      <c r="J3005" s="6">
        <f t="shared" si="1511"/>
        <v>0.99997039470054661</v>
      </c>
      <c r="K3005" s="6">
        <f t="shared" si="1512"/>
        <v>8.7559055865596924E-2</v>
      </c>
      <c r="L3005" s="94">
        <f t="shared" si="1513"/>
        <v>2.8499842864537425E-4</v>
      </c>
      <c r="M3005" s="94">
        <f t="shared" si="1516"/>
        <v>6.3991564404645285E-5</v>
      </c>
      <c r="N3005" s="6">
        <f t="shared" si="1503"/>
        <v>1.2214649756750684E-4</v>
      </c>
      <c r="O3005" s="6">
        <f t="shared" si="1517"/>
        <v>0.33589922062088429</v>
      </c>
      <c r="P3005" s="6">
        <f t="shared" si="1514"/>
        <v>0.33602136711845182</v>
      </c>
    </row>
    <row r="3006" spans="1:16" x14ac:dyDescent="0.25">
      <c r="A3006" s="33">
        <f t="shared" si="1504"/>
        <v>0.33220078845826817</v>
      </c>
      <c r="B3006" s="24">
        <f t="shared" si="1505"/>
        <v>1.7992115417318488E-3</v>
      </c>
      <c r="C3006" s="24">
        <f t="shared" si="1506"/>
        <v>0.29384517138246435</v>
      </c>
      <c r="D3006" s="24">
        <f t="shared" si="1507"/>
        <v>5.8712722908108053E-5</v>
      </c>
      <c r="E3006" s="24">
        <f t="shared" si="1508"/>
        <v>8.7557369677091906E-2</v>
      </c>
      <c r="F3006" s="6">
        <f t="shared" si="1509"/>
        <v>0.49482312148311658</v>
      </c>
      <c r="G3006" s="94">
        <f t="shared" si="1515"/>
        <v>3.8020174154393652E-3</v>
      </c>
      <c r="H3006" s="6">
        <f t="shared" si="1502"/>
        <v>0.33600280587370751</v>
      </c>
      <c r="I3006" s="6">
        <f t="shared" si="1510"/>
        <v>4.9072143620871547E-2</v>
      </c>
      <c r="J3006" s="6">
        <f t="shared" si="1511"/>
        <v>1.0002222563791283</v>
      </c>
      <c r="K3006" s="6">
        <f t="shared" si="1512"/>
        <v>8.7537913817330421E-2</v>
      </c>
      <c r="L3006" s="94">
        <f t="shared" si="1513"/>
        <v>2.85084285947827E-4</v>
      </c>
      <c r="M3006" s="94">
        <f t="shared" si="1516"/>
        <v>6.3991564404645285E-5</v>
      </c>
      <c r="N3006" s="6">
        <f t="shared" si="1503"/>
        <v>1.2217654762336529E-4</v>
      </c>
      <c r="O3006" s="6">
        <f t="shared" si="1517"/>
        <v>0.33589922062088429</v>
      </c>
      <c r="P3006" s="6">
        <f t="shared" si="1514"/>
        <v>0.33602139716850765</v>
      </c>
    </row>
    <row r="3007" spans="1:16" x14ac:dyDescent="0.25">
      <c r="A3007" s="33">
        <f t="shared" si="1504"/>
        <v>0.33221008410566821</v>
      </c>
      <c r="B3007" s="24">
        <f t="shared" si="1505"/>
        <v>1.7899158943318061E-3</v>
      </c>
      <c r="C3007" s="24">
        <f t="shared" si="1506"/>
        <v>0.29308374627852007</v>
      </c>
      <c r="D3007" s="24">
        <f t="shared" si="1507"/>
        <v>5.8258789314801016E-5</v>
      </c>
      <c r="E3007" s="24">
        <f t="shared" si="1508"/>
        <v>8.7557823610685218E-2</v>
      </c>
      <c r="F3007" s="6">
        <f t="shared" si="1509"/>
        <v>0.49482055612883608</v>
      </c>
      <c r="G3007" s="94">
        <f t="shared" si="1515"/>
        <v>3.8019779932864997E-3</v>
      </c>
      <c r="H3007" s="6">
        <f t="shared" si="1502"/>
        <v>0.33601206209895473</v>
      </c>
      <c r="I3007" s="6">
        <f t="shared" si="1510"/>
        <v>4.8944985628512856E-2</v>
      </c>
      <c r="J3007" s="6">
        <f t="shared" si="1511"/>
        <v>1.0003494143714871</v>
      </c>
      <c r="K3007" s="6">
        <f t="shared" si="1512"/>
        <v>8.7527240335015563E-2</v>
      </c>
      <c r="L3007" s="94">
        <f t="shared" si="1513"/>
        <v>2.8512767154051578E-4</v>
      </c>
      <c r="M3007" s="94">
        <f>M2999</f>
        <v>6.3991564404645285E-5</v>
      </c>
      <c r="N3007" s="6">
        <f t="shared" si="1503"/>
        <v>1.2219173258080636E-4</v>
      </c>
      <c r="O3007" s="6">
        <f>O2999</f>
        <v>0.33589922062088429</v>
      </c>
      <c r="P3007" s="6">
        <f t="shared" si="1514"/>
        <v>0.33602141235346511</v>
      </c>
    </row>
    <row r="3008" spans="1:16" x14ac:dyDescent="0.25">
      <c r="A3008" s="33">
        <f t="shared" si="1504"/>
        <v>0.33221475923292343</v>
      </c>
      <c r="B3008" s="24">
        <f t="shared" si="1505"/>
        <v>1.7852407670765902E-3</v>
      </c>
      <c r="C3008" s="24">
        <f t="shared" si="1506"/>
        <v>0.29270005400780796</v>
      </c>
      <c r="D3008" s="24">
        <f t="shared" si="1507"/>
        <v>5.8030931527694125E-5</v>
      </c>
      <c r="E3008" s="24">
        <f t="shared" si="1508"/>
        <v>8.7558051468472328E-2</v>
      </c>
      <c r="F3008" s="6">
        <f t="shared" si="1509"/>
        <v>0.49481926842639129</v>
      </c>
      <c r="G3008" s="94">
        <f t="shared" si="1515"/>
        <v>3.8019582050625631E-3</v>
      </c>
      <c r="H3008" s="6">
        <f t="shared" si="1502"/>
        <v>0.336016717437986</v>
      </c>
      <c r="I3008" s="6">
        <f t="shared" si="1510"/>
        <v>4.8880909019303934E-2</v>
      </c>
      <c r="J3008" s="6">
        <f t="shared" si="1511"/>
        <v>1.0004134909806961</v>
      </c>
      <c r="K3008" s="6">
        <f t="shared" si="1512"/>
        <v>8.7521861967934864E-2</v>
      </c>
      <c r="L3008" s="94">
        <f t="shared" si="1513"/>
        <v>2.851495439145279E-4</v>
      </c>
      <c r="M3008" s="94">
        <f t="shared" si="1516"/>
        <v>6.3991564404645285E-5</v>
      </c>
      <c r="N3008" s="6">
        <f t="shared" si="1503"/>
        <v>1.2219938791171059E-4</v>
      </c>
      <c r="O3008" s="6">
        <f t="shared" si="1517"/>
        <v>0.33589922062088429</v>
      </c>
      <c r="P3008" s="6">
        <f t="shared" si="1514"/>
        <v>0.33602142000879598</v>
      </c>
    </row>
    <row r="3009" spans="1:16" x14ac:dyDescent="0.25">
      <c r="A3009" s="33">
        <f t="shared" si="1504"/>
        <v>0.33221711051832842</v>
      </c>
      <c r="B3009" s="24">
        <f t="shared" si="1505"/>
        <v>1.7828894816716012E-3</v>
      </c>
      <c r="C3009" s="24">
        <f t="shared" si="1506"/>
        <v>0.29250689285635367</v>
      </c>
      <c r="D3009" s="24">
        <f t="shared" si="1507"/>
        <v>5.7916445913748579E-5</v>
      </c>
      <c r="E3009" s="24">
        <f t="shared" si="1508"/>
        <v>8.7558165954086262E-2</v>
      </c>
      <c r="F3009" s="6">
        <f t="shared" si="1509"/>
        <v>0.49481862143148098</v>
      </c>
      <c r="G3009" s="94">
        <f t="shared" si="1515"/>
        <v>3.8019482626607342E-3</v>
      </c>
      <c r="H3009" s="6">
        <f t="shared" si="1502"/>
        <v>0.33601905878098914</v>
      </c>
      <c r="I3009" s="6">
        <f t="shared" si="1510"/>
        <v>4.8848651107011067E-2</v>
      </c>
      <c r="J3009" s="6">
        <f t="shared" si="1511"/>
        <v>1.000445748892989</v>
      </c>
      <c r="K3009" s="6">
        <f t="shared" si="1512"/>
        <v>8.7519154387902517E-2</v>
      </c>
      <c r="L3009" s="94">
        <f t="shared" si="1513"/>
        <v>2.8516055754503208E-4</v>
      </c>
      <c r="M3009" s="94">
        <f t="shared" si="1516"/>
        <v>6.3991564404645285E-5</v>
      </c>
      <c r="N3009" s="6">
        <f t="shared" si="1503"/>
        <v>1.2220324268238708E-4</v>
      </c>
      <c r="O3009" s="6">
        <f t="shared" si="1517"/>
        <v>0.33589922062088429</v>
      </c>
      <c r="P3009" s="6">
        <f t="shared" si="1514"/>
        <v>0.33602142386356665</v>
      </c>
    </row>
    <row r="3010" spans="1:16" x14ac:dyDescent="0.25">
      <c r="A3010" s="33">
        <f t="shared" si="1504"/>
        <v>0.33221829305961714</v>
      </c>
      <c r="B3010" s="24">
        <f t="shared" si="1505"/>
        <v>1.7817069403828767E-3</v>
      </c>
      <c r="C3010" s="24">
        <f t="shared" si="1506"/>
        <v>0.29240969767276548</v>
      </c>
      <c r="D3010" s="24">
        <f t="shared" si="1507"/>
        <v>5.7858895575940678E-5</v>
      </c>
      <c r="E3010" s="24">
        <f t="shared" si="1508"/>
        <v>8.7558223504424076E-2</v>
      </c>
      <c r="F3010" s="6">
        <f t="shared" si="1509"/>
        <v>0.49481829619670936</v>
      </c>
      <c r="G3010" s="94">
        <f t="shared" si="1515"/>
        <v>3.8019432647673039E-3</v>
      </c>
      <c r="H3010" s="6">
        <f t="shared" si="1502"/>
        <v>0.33602023632438444</v>
      </c>
      <c r="I3010" s="6">
        <f t="shared" si="1510"/>
        <v>4.8832419511351838E-2</v>
      </c>
      <c r="J3010" s="6">
        <f t="shared" si="1511"/>
        <v>1.0004619804886481</v>
      </c>
      <c r="K3010" s="6">
        <f t="shared" si="1512"/>
        <v>8.7517791992114152E-2</v>
      </c>
      <c r="L3010" s="94">
        <f t="shared" si="1513"/>
        <v>2.8516610003188984E-4</v>
      </c>
      <c r="M3010" s="94">
        <f t="shared" si="1516"/>
        <v>6.3991564404645285E-5</v>
      </c>
      <c r="N3010" s="6">
        <f t="shared" si="1503"/>
        <v>1.2220518255278727E-4</v>
      </c>
      <c r="O3010" s="6">
        <f t="shared" si="1517"/>
        <v>0.33589922062088429</v>
      </c>
      <c r="P3010" s="6">
        <f t="shared" si="1514"/>
        <v>0.33602142580343708</v>
      </c>
    </row>
    <row r="3011" spans="1:16" x14ac:dyDescent="0.25">
      <c r="A3011" s="33">
        <f t="shared" si="1504"/>
        <v>0.33221888779914344</v>
      </c>
      <c r="B3011" s="24">
        <f t="shared" si="1505"/>
        <v>1.7811122008565827E-3</v>
      </c>
      <c r="C3011" s="24">
        <f t="shared" si="1506"/>
        <v>0.29236080284242183</v>
      </c>
      <c r="D3011" s="24">
        <f t="shared" si="1507"/>
        <v>5.7829958765855565E-5</v>
      </c>
      <c r="E3011" s="24">
        <f t="shared" si="1508"/>
        <v>8.7558252441234163E-2</v>
      </c>
      <c r="F3011" s="6">
        <f t="shared" si="1509"/>
        <v>0.49481813266600078</v>
      </c>
      <c r="G3011" s="94">
        <f t="shared" si="1515"/>
        <v>3.8019407517867689E-3</v>
      </c>
      <c r="H3011" s="6">
        <f t="shared" si="1502"/>
        <v>0.33602082855093018</v>
      </c>
      <c r="I3011" s="6">
        <f t="shared" si="1510"/>
        <v>4.8824254074684451E-2</v>
      </c>
      <c r="J3011" s="6">
        <f t="shared" si="1511"/>
        <v>1.0004701459253156</v>
      </c>
      <c r="K3011" s="6">
        <f t="shared" si="1512"/>
        <v>8.7517106630156591E-2</v>
      </c>
      <c r="L3011" s="94">
        <f t="shared" si="1513"/>
        <v>2.8516888838404084E-4</v>
      </c>
      <c r="M3011" s="94">
        <f t="shared" si="1516"/>
        <v>6.3991564404645285E-5</v>
      </c>
      <c r="N3011" s="6">
        <f t="shared" si="1503"/>
        <v>1.2220615847604015E-4</v>
      </c>
      <c r="O3011" s="6">
        <f t="shared" si="1517"/>
        <v>0.33589922062088429</v>
      </c>
      <c r="P3011" s="6">
        <f t="shared" si="1514"/>
        <v>0.33602142677936031</v>
      </c>
    </row>
    <row r="3012" spans="1:16" x14ac:dyDescent="0.25">
      <c r="A3012" s="33">
        <f t="shared" si="1504"/>
        <v>0.3322191869133585</v>
      </c>
      <c r="B3012" s="24">
        <f t="shared" si="1505"/>
        <v>1.7808130866415195E-3</v>
      </c>
      <c r="C3012" s="24">
        <f t="shared" si="1506"/>
        <v>0.29233620894336854</v>
      </c>
      <c r="D3012" s="24">
        <f t="shared" si="1507"/>
        <v>5.7815407301118825E-5</v>
      </c>
      <c r="E3012" s="24">
        <f t="shared" si="1508"/>
        <v>8.7558266992698905E-2</v>
      </c>
      <c r="F3012" s="6">
        <f t="shared" si="1509"/>
        <v>0.49481805043129173</v>
      </c>
      <c r="G3012" s="94">
        <f t="shared" si="1515"/>
        <v>3.8019394880842291E-3</v>
      </c>
      <c r="H3012" s="6">
        <f t="shared" si="1502"/>
        <v>0.33602112640144272</v>
      </c>
      <c r="I3012" s="6">
        <f t="shared" si="1510"/>
        <v>4.8820146893542547E-2</v>
      </c>
      <c r="J3012" s="6">
        <f t="shared" si="1511"/>
        <v>1.0004742531064574</v>
      </c>
      <c r="K3012" s="6">
        <f t="shared" si="1512"/>
        <v>8.7516761896502399E-2</v>
      </c>
      <c r="L3012" s="94">
        <f t="shared" si="1513"/>
        <v>2.8517029095393272E-4</v>
      </c>
      <c r="M3012" s="94">
        <f t="shared" si="1516"/>
        <v>6.3991564404645285E-5</v>
      </c>
      <c r="N3012" s="6">
        <f t="shared" si="1503"/>
        <v>1.2220664937550229E-4</v>
      </c>
      <c r="O3012" s="6">
        <f t="shared" si="1517"/>
        <v>0.33589922062088429</v>
      </c>
      <c r="P3012" s="6">
        <f t="shared" si="1514"/>
        <v>0.3360214272702598</v>
      </c>
    </row>
    <row r="3013" spans="1:16" x14ac:dyDescent="0.25">
      <c r="A3013" s="33">
        <f t="shared" si="1504"/>
        <v>0.33221933734776704</v>
      </c>
      <c r="B3013" s="24">
        <f t="shared" si="1505"/>
        <v>1.7806626522329783E-3</v>
      </c>
      <c r="C3013" s="24">
        <f t="shared" si="1506"/>
        <v>0.29232383908358717</v>
      </c>
      <c r="D3013" s="24">
        <f t="shared" si="1507"/>
        <v>5.7808089348715614E-5</v>
      </c>
      <c r="E3013" s="24">
        <f t="shared" si="1508"/>
        <v>8.7558274310651302E-2</v>
      </c>
      <c r="F3013" s="6">
        <f t="shared" si="1509"/>
        <v>0.49481800907534945</v>
      </c>
      <c r="G3013" s="94">
        <f t="shared" si="1515"/>
        <v>3.8019388525666552E-3</v>
      </c>
      <c r="H3013" s="6">
        <f t="shared" si="1502"/>
        <v>0.33602127620033367</v>
      </c>
      <c r="I3013" s="6">
        <f t="shared" si="1510"/>
        <v>4.8818081126959061E-2</v>
      </c>
      <c r="J3013" s="6">
        <f t="shared" si="1511"/>
        <v>1.000476318873041</v>
      </c>
      <c r="K3013" s="6">
        <f t="shared" si="1512"/>
        <v>8.7516588507840859E-2</v>
      </c>
      <c r="L3013" s="94">
        <f t="shared" si="1513"/>
        <v>2.8517099640706001E-4</v>
      </c>
      <c r="M3013" s="94">
        <f t="shared" si="1516"/>
        <v>6.3991564404645285E-5</v>
      </c>
      <c r="N3013" s="6">
        <f t="shared" si="1503"/>
        <v>1.2220689628409686E-4</v>
      </c>
      <c r="O3013" s="6">
        <f t="shared" si="1517"/>
        <v>0.33589922062088429</v>
      </c>
      <c r="P3013" s="6">
        <f t="shared" si="1514"/>
        <v>0.3360214275171684</v>
      </c>
    </row>
    <row r="3014" spans="1:16" x14ac:dyDescent="0.25">
      <c r="A3014" s="33">
        <f t="shared" si="1504"/>
        <v>0.33221941300618441</v>
      </c>
      <c r="B3014" s="24">
        <f t="shared" si="1505"/>
        <v>1.7805869938156138E-3</v>
      </c>
      <c r="C3014" s="24">
        <f t="shared" si="1506"/>
        <v>0.29231761767738496</v>
      </c>
      <c r="D3014" s="24">
        <f t="shared" si="1507"/>
        <v>5.7804409025694585E-5</v>
      </c>
      <c r="E3014" s="24">
        <f t="shared" si="1508"/>
        <v>8.755827799097432E-2</v>
      </c>
      <c r="F3014" s="6">
        <f t="shared" si="1509"/>
        <v>0.49481798827674367</v>
      </c>
      <c r="G3014" s="94">
        <f t="shared" si="1515"/>
        <v>3.8019385329540935E-3</v>
      </c>
      <c r="H3014" s="6">
        <f t="shared" si="1502"/>
        <v>0.33602135153913848</v>
      </c>
      <c r="I3014" s="6">
        <f t="shared" si="1510"/>
        <v>4.8817042152123291E-2</v>
      </c>
      <c r="J3014" s="6">
        <f t="shared" si="1511"/>
        <v>1.0004773578478767</v>
      </c>
      <c r="K3014" s="6">
        <f t="shared" si="1512"/>
        <v>8.7516501302258978E-2</v>
      </c>
      <c r="L3014" s="94">
        <f t="shared" si="1513"/>
        <v>2.8517135121644029E-4</v>
      </c>
      <c r="M3014" s="94">
        <f t="shared" si="1516"/>
        <v>6.3991564404645285E-5</v>
      </c>
      <c r="N3014" s="6">
        <f t="shared" si="1503"/>
        <v>1.2220702046737992E-4</v>
      </c>
      <c r="O3014" s="6">
        <f t="shared" si="1517"/>
        <v>0.33589922062088429</v>
      </c>
      <c r="P3014" s="6">
        <f t="shared" si="1514"/>
        <v>0.33602142764135168</v>
      </c>
    </row>
    <row r="3015" spans="1:16" x14ac:dyDescent="0.25">
      <c r="A3015" s="33">
        <f t="shared" si="1504"/>
        <v>0.332219451057291</v>
      </c>
      <c r="B3015" s="24">
        <f t="shared" si="1505"/>
        <v>1.7805489427090149E-3</v>
      </c>
      <c r="C3015" s="24">
        <f t="shared" si="1506"/>
        <v>0.29231448867788812</v>
      </c>
      <c r="D3015" s="24">
        <f t="shared" si="1507"/>
        <v>5.780255809958752E-5</v>
      </c>
      <c r="E3015" s="24">
        <f t="shared" si="1508"/>
        <v>8.7558279841900427E-2</v>
      </c>
      <c r="F3015" s="6">
        <f t="shared" si="1509"/>
        <v>0.49481797781660747</v>
      </c>
      <c r="G3015" s="94">
        <f t="shared" si="1515"/>
        <v>3.8019383722129908E-3</v>
      </c>
      <c r="H3015" s="6">
        <f t="shared" si="1502"/>
        <v>0.33602138942950399</v>
      </c>
      <c r="I3015" s="6">
        <f t="shared" si="1510"/>
        <v>4.8816519609207319E-2</v>
      </c>
      <c r="J3015" s="6">
        <f t="shared" si="1511"/>
        <v>1.0004778803907926</v>
      </c>
      <c r="K3015" s="6">
        <f t="shared" si="1512"/>
        <v>8.7516457443016782E-2</v>
      </c>
      <c r="L3015" s="94">
        <f t="shared" si="1513"/>
        <v>2.8517152966523195E-4</v>
      </c>
      <c r="M3015" s="94">
        <f t="shared" si="1516"/>
        <v>6.3991564404645285E-5</v>
      </c>
      <c r="N3015" s="6">
        <f t="shared" si="1503"/>
        <v>1.2220708292445701E-4</v>
      </c>
      <c r="O3015" s="6">
        <f t="shared" si="1517"/>
        <v>0.33589922062088429</v>
      </c>
      <c r="P3015" s="6">
        <f t="shared" si="1514"/>
        <v>0.33602142770380872</v>
      </c>
    </row>
    <row r="3016" spans="1:16" x14ac:dyDescent="0.25">
      <c r="A3016" s="33">
        <f t="shared" si="1504"/>
        <v>0.33221947019444337</v>
      </c>
      <c r="B3016" s="24">
        <f t="shared" si="1505"/>
        <v>1.7805298055566521E-3</v>
      </c>
      <c r="C3016" s="24">
        <f t="shared" si="1506"/>
        <v>0.29231291498861367</v>
      </c>
      <c r="D3016" s="24">
        <f t="shared" si="1507"/>
        <v>5.7801627215438093E-5</v>
      </c>
      <c r="E3016" s="24">
        <f t="shared" si="1508"/>
        <v>8.7558280772784575E-2</v>
      </c>
      <c r="F3016" s="6">
        <f t="shared" si="1509"/>
        <v>0.49481797255590332</v>
      </c>
      <c r="G3016" s="94">
        <f t="shared" si="1515"/>
        <v>3.8019382913716563E-3</v>
      </c>
      <c r="H3016" s="6">
        <f t="shared" si="1502"/>
        <v>0.33602140848581502</v>
      </c>
      <c r="I3016" s="6">
        <f t="shared" si="1510"/>
        <v>4.8816256803098486E-2</v>
      </c>
      <c r="J3016" s="6">
        <f t="shared" si="1511"/>
        <v>1.0004781431969014</v>
      </c>
      <c r="K3016" s="6">
        <f t="shared" si="1512"/>
        <v>8.7516435384588365E-2</v>
      </c>
      <c r="L3016" s="94">
        <f t="shared" si="1513"/>
        <v>2.8517161941387682E-4</v>
      </c>
      <c r="M3016" s="94">
        <f t="shared" si="1516"/>
        <v>6.3991564404645285E-5</v>
      </c>
      <c r="N3016" s="6">
        <f t="shared" si="1503"/>
        <v>1.2220711433648274E-4</v>
      </c>
      <c r="O3016" s="6">
        <f t="shared" si="1517"/>
        <v>0.33589922062088429</v>
      </c>
      <c r="P3016" s="6">
        <f t="shared" si="1514"/>
        <v>0.33602142773522076</v>
      </c>
    </row>
    <row r="3017" spans="1:16" x14ac:dyDescent="0.25">
      <c r="A3017" s="33">
        <f t="shared" si="1504"/>
        <v>0.33221947981914624</v>
      </c>
      <c r="B3017" s="24">
        <f t="shared" si="1505"/>
        <v>1.7805201808537841E-3</v>
      </c>
      <c r="C3017" s="24">
        <f t="shared" si="1506"/>
        <v>0.29231212352537916</v>
      </c>
      <c r="D3017" s="24">
        <f t="shared" si="1507"/>
        <v>5.7801159045086011E-5</v>
      </c>
      <c r="E3017" s="24">
        <f t="shared" si="1508"/>
        <v>8.7558281240954924E-2</v>
      </c>
      <c r="F3017" s="6">
        <f t="shared" si="1509"/>
        <v>0.49481796991013299</v>
      </c>
      <c r="G3017" s="94">
        <f t="shared" si="1515"/>
        <v>3.8019382507140571E-3</v>
      </c>
      <c r="H3017" s="6">
        <f t="shared" si="1502"/>
        <v>0.3360214180698603</v>
      </c>
      <c r="I3017" s="6">
        <f t="shared" si="1510"/>
        <v>4.8816124628738321E-2</v>
      </c>
      <c r="J3017" s="6">
        <f t="shared" si="1511"/>
        <v>1.0004782753712615</v>
      </c>
      <c r="K3017" s="6">
        <f t="shared" si="1512"/>
        <v>8.7516424290635844E-2</v>
      </c>
      <c r="L3017" s="94">
        <f t="shared" si="1513"/>
        <v>2.8517166455164291E-4</v>
      </c>
      <c r="M3017" s="94">
        <f t="shared" si="1516"/>
        <v>6.3991564404645285E-5</v>
      </c>
      <c r="N3017" s="6">
        <f t="shared" si="1503"/>
        <v>1.2220713013470086E-4</v>
      </c>
      <c r="O3017" s="6">
        <f t="shared" si="1517"/>
        <v>0.33589922062088429</v>
      </c>
      <c r="P3017" s="6">
        <f t="shared" si="1514"/>
        <v>0.33602142775101901</v>
      </c>
    </row>
    <row r="3018" spans="1:16" x14ac:dyDescent="0.25">
      <c r="A3018" s="33">
        <f t="shared" si="1504"/>
        <v>0.33221948465972562</v>
      </c>
      <c r="B3018" s="24">
        <f t="shared" si="1505"/>
        <v>1.7805153402744023E-3</v>
      </c>
      <c r="C3018" s="24">
        <f t="shared" si="1506"/>
        <v>0.29231172547170425</v>
      </c>
      <c r="D3018" s="24">
        <f t="shared" si="1507"/>
        <v>5.7800923587306585E-5</v>
      </c>
      <c r="E3018" s="24">
        <f t="shared" si="1508"/>
        <v>8.7558281476412717E-2</v>
      </c>
      <c r="F3018" s="6">
        <f t="shared" si="1509"/>
        <v>0.49481796857949073</v>
      </c>
      <c r="G3018" s="94">
        <f t="shared" si="1515"/>
        <v>3.8019382302660536E-3</v>
      </c>
      <c r="H3018" s="6">
        <f t="shared" si="1502"/>
        <v>0.33602142288999165</v>
      </c>
      <c r="I3018" s="6">
        <f t="shared" si="1510"/>
        <v>4.8816058153774614E-2</v>
      </c>
      <c r="J3018" s="6">
        <f t="shared" si="1511"/>
        <v>1.0004783418462253</v>
      </c>
      <c r="K3018" s="6">
        <f t="shared" si="1512"/>
        <v>8.7516418711111418E-2</v>
      </c>
      <c r="L3018" s="94">
        <f t="shared" si="1513"/>
        <v>2.8517168725296507E-4</v>
      </c>
      <c r="M3018" s="94">
        <f t="shared" si="1516"/>
        <v>6.3991564404645285E-5</v>
      </c>
      <c r="N3018" s="6">
        <f t="shared" si="1503"/>
        <v>1.2220713808016361E-4</v>
      </c>
      <c r="O3018" s="6">
        <f t="shared" si="1517"/>
        <v>0.33589922062088429</v>
      </c>
      <c r="P3018" s="6">
        <f t="shared" si="1514"/>
        <v>0.33602142775896443</v>
      </c>
    </row>
    <row r="3019" spans="1:16" x14ac:dyDescent="0.25">
      <c r="A3019" s="33">
        <f t="shared" si="1504"/>
        <v>0.33221948709421201</v>
      </c>
      <c r="B3019" s="24">
        <f t="shared" si="1505"/>
        <v>1.780512905788012E-3</v>
      </c>
      <c r="C3019" s="24">
        <f t="shared" si="1506"/>
        <v>0.29231152527722948</v>
      </c>
      <c r="D3019" s="24">
        <f t="shared" si="1507"/>
        <v>5.7800805167973096E-5</v>
      </c>
      <c r="E3019" s="24">
        <f t="shared" si="1508"/>
        <v>8.7558281594832046E-2</v>
      </c>
      <c r="F3019" s="6">
        <f t="shared" si="1509"/>
        <v>0.49481796791026778</v>
      </c>
      <c r="G3019" s="94">
        <f t="shared" si="1515"/>
        <v>3.8019382199820928E-3</v>
      </c>
      <c r="H3019" s="6">
        <f t="shared" si="1502"/>
        <v>0.3360214253141941</v>
      </c>
      <c r="I3019" s="6">
        <f t="shared" si="1510"/>
        <v>4.8816024721297327E-2</v>
      </c>
      <c r="J3019" s="6">
        <f t="shared" si="1511"/>
        <v>1.0004783752787025</v>
      </c>
      <c r="K3019" s="6">
        <f t="shared" si="1512"/>
        <v>8.751641590498245E-2</v>
      </c>
      <c r="L3019" s="94">
        <f t="shared" si="1513"/>
        <v>2.8517169867022012E-4</v>
      </c>
      <c r="M3019" s="94">
        <f t="shared" si="1516"/>
        <v>6.3991564404645285E-5</v>
      </c>
      <c r="N3019" s="6">
        <f t="shared" si="1503"/>
        <v>1.2220714207620287E-4</v>
      </c>
      <c r="O3019" s="6">
        <f t="shared" si="1517"/>
        <v>0.33589922062088429</v>
      </c>
      <c r="P3019" s="6">
        <f t="shared" si="1514"/>
        <v>0.33602142776296051</v>
      </c>
    </row>
    <row r="3020" spans="1:16" x14ac:dyDescent="0.25">
      <c r="A3020" s="33">
        <f t="shared" si="1504"/>
        <v>0.33221948831859521</v>
      </c>
      <c r="B3020" s="24">
        <f t="shared" si="1505"/>
        <v>1.7805116814048061E-3</v>
      </c>
      <c r="C3020" s="24">
        <f t="shared" si="1506"/>
        <v>0.29231142459279891</v>
      </c>
      <c r="D3020" s="24">
        <f t="shared" si="1507"/>
        <v>5.7800745611029876E-5</v>
      </c>
      <c r="E3020" s="24">
        <f t="shared" si="1508"/>
        <v>8.7558281654388989E-2</v>
      </c>
      <c r="F3020" s="6">
        <f t="shared" si="1509"/>
        <v>0.49481796757369373</v>
      </c>
      <c r="G3020" s="94">
        <f t="shared" si="1515"/>
        <v>3.8019382148099532E-3</v>
      </c>
      <c r="H3020" s="6">
        <f t="shared" si="1502"/>
        <v>0.33602142653340517</v>
      </c>
      <c r="I3020" s="6">
        <f t="shared" si="1510"/>
        <v>4.8816007906997423E-2</v>
      </c>
      <c r="J3020" s="6">
        <f t="shared" si="1511"/>
        <v>1.0004783920930025</v>
      </c>
      <c r="K3020" s="6">
        <f t="shared" si="1512"/>
        <v>8.7516414493687286E-2</v>
      </c>
      <c r="L3020" s="94">
        <f t="shared" si="1513"/>
        <v>2.8517170441233643E-4</v>
      </c>
      <c r="M3020" s="94">
        <f t="shared" si="1516"/>
        <v>6.3991564404645285E-5</v>
      </c>
      <c r="N3020" s="6">
        <f t="shared" si="1503"/>
        <v>1.2220714408594358E-4</v>
      </c>
      <c r="O3020" s="6">
        <f t="shared" si="1517"/>
        <v>0.33589922062088429</v>
      </c>
      <c r="P3020" s="6">
        <f t="shared" si="1514"/>
        <v>0.33602142776497024</v>
      </c>
    </row>
    <row r="3022" spans="1:16" x14ac:dyDescent="0.25">
      <c r="A3022" s="11" t="s">
        <v>75</v>
      </c>
      <c r="B3022" s="11"/>
      <c r="C3022" s="11"/>
      <c r="D3022" s="11"/>
      <c r="E3022" s="11"/>
      <c r="F3022">
        <f>F2989+1</f>
        <v>92</v>
      </c>
      <c r="G3022" t="s">
        <v>76</v>
      </c>
      <c r="H3022">
        <f>D$18/100</f>
        <v>0.7</v>
      </c>
      <c r="K3022" t="s">
        <v>15</v>
      </c>
    </row>
    <row r="3023" spans="1:16" x14ac:dyDescent="0.25">
      <c r="A3023" s="4" t="s">
        <v>82</v>
      </c>
      <c r="B3023" s="4" t="s">
        <v>185</v>
      </c>
      <c r="C3023" s="4" t="s">
        <v>186</v>
      </c>
      <c r="D3023" s="4" t="s">
        <v>187</v>
      </c>
      <c r="E3023" s="4" t="s">
        <v>188</v>
      </c>
      <c r="F3023" s="4" t="s">
        <v>79</v>
      </c>
      <c r="G3023" s="4" t="s">
        <v>81</v>
      </c>
      <c r="H3023" s="4" t="s">
        <v>84</v>
      </c>
      <c r="I3023" s="4" t="s">
        <v>60</v>
      </c>
      <c r="J3023" s="4" t="s">
        <v>190</v>
      </c>
      <c r="K3023" s="4" t="s">
        <v>86</v>
      </c>
      <c r="L3023" s="4" t="s">
        <v>88</v>
      </c>
      <c r="M3023" s="4" t="s">
        <v>88</v>
      </c>
      <c r="N3023" s="4" t="s">
        <v>90</v>
      </c>
      <c r="O3023" s="4" t="s">
        <v>92</v>
      </c>
      <c r="P3023" s="4" t="s">
        <v>92</v>
      </c>
    </row>
    <row r="3024" spans="1:16" x14ac:dyDescent="0.25">
      <c r="A3024" s="4" t="s">
        <v>77</v>
      </c>
      <c r="B3024" s="4" t="s">
        <v>10</v>
      </c>
      <c r="C3024" s="4" t="s">
        <v>57</v>
      </c>
      <c r="D3024" s="4" t="s">
        <v>59</v>
      </c>
      <c r="E3024" s="4" t="s">
        <v>189</v>
      </c>
      <c r="F3024" s="4" t="s">
        <v>78</v>
      </c>
      <c r="G3024" s="4" t="s">
        <v>80</v>
      </c>
      <c r="H3024" s="4" t="s">
        <v>83</v>
      </c>
      <c r="I3024" s="4" t="s">
        <v>61</v>
      </c>
      <c r="J3024" s="4" t="s">
        <v>191</v>
      </c>
      <c r="K3024" s="4" t="s">
        <v>85</v>
      </c>
      <c r="L3024" s="4" t="s">
        <v>87</v>
      </c>
      <c r="M3024" s="4" t="s">
        <v>28</v>
      </c>
      <c r="N3024" s="4" t="s">
        <v>89</v>
      </c>
      <c r="O3024" s="4" t="s">
        <v>32</v>
      </c>
      <c r="P3024" s="4" t="s">
        <v>91</v>
      </c>
    </row>
    <row r="3025" spans="1:16" x14ac:dyDescent="0.25">
      <c r="A3025" s="4" t="s">
        <v>0</v>
      </c>
      <c r="B3025" s="4" t="s">
        <v>0</v>
      </c>
      <c r="C3025" s="4" t="s">
        <v>97</v>
      </c>
      <c r="D3025" s="4" t="s">
        <v>17</v>
      </c>
      <c r="E3025" s="4" t="s">
        <v>17</v>
      </c>
      <c r="F3025" s="4" t="s">
        <v>22</v>
      </c>
      <c r="G3025" s="4" t="s">
        <v>0</v>
      </c>
      <c r="H3025" s="4" t="s">
        <v>0</v>
      </c>
      <c r="I3025" s="4" t="s">
        <v>0</v>
      </c>
      <c r="J3025" s="4" t="s">
        <v>0</v>
      </c>
      <c r="K3025" s="4" t="s">
        <v>0</v>
      </c>
      <c r="L3025" s="4" t="s">
        <v>20</v>
      </c>
      <c r="M3025" s="4" t="s">
        <v>20</v>
      </c>
      <c r="N3025" s="4" t="s">
        <v>0</v>
      </c>
      <c r="O3025" s="4" t="s">
        <v>0</v>
      </c>
      <c r="P3025" s="4" t="s">
        <v>0</v>
      </c>
    </row>
    <row r="3026" spans="1:16" x14ac:dyDescent="0.25">
      <c r="A3026" s="24">
        <v>0.2</v>
      </c>
      <c r="B3026" s="24">
        <f>IF(A3026&lt;0.167,A3026,2*0.167-A3026)</f>
        <v>0.13400000000000001</v>
      </c>
      <c r="C3026" s="24">
        <f>2*ACOS((0.167-B3026)/0.167)</f>
        <v>2.7437647987045688</v>
      </c>
      <c r="D3026" s="24">
        <f>0.167^2*(C3026-SIN(C3026))/2</f>
        <v>3.2858095406100046E-2</v>
      </c>
      <c r="E3026" s="24">
        <f>IF(A3026&lt;0.167,D3026,3.1416*(0.167)^2-D3026)</f>
        <v>5.4757986993899971E-2</v>
      </c>
      <c r="F3026" s="6">
        <f>$D$19/E3026</f>
        <v>0.7912162837048089</v>
      </c>
      <c r="G3026" s="94">
        <f>F3026^2/(2*32.2)</f>
        <v>9.7208572608641092E-3</v>
      </c>
      <c r="H3026" s="6">
        <f t="shared" ref="H3026:H3053" si="1518">A3026+G3026</f>
        <v>0.20972085726086412</v>
      </c>
      <c r="I3026" s="6">
        <f>0.167*C3026</f>
        <v>0.45820872138366303</v>
      </c>
      <c r="J3026" s="6">
        <f>IF(A3026&lt;0.167,I3026,(2*3.1416*0.167-I3026))</f>
        <v>0.59108567861633698</v>
      </c>
      <c r="K3026" s="6">
        <f>E3026/J3026</f>
        <v>9.2639678095537803E-2</v>
      </c>
      <c r="L3026" s="94">
        <f>($D$21^2)*(F3026^2)/(($D$20^2)*(K3026^1.333))</f>
        <v>6.7588190163551704E-4</v>
      </c>
      <c r="M3026" s="94">
        <f>D3009</f>
        <v>5.7916445913748579E-5</v>
      </c>
      <c r="N3026" s="6">
        <f t="shared" ref="N3026:N3053" si="1519">((M3026+L3026)/2)*D$30</f>
        <v>2.5682942164224296E-4</v>
      </c>
      <c r="O3026" s="6">
        <f>H3020</f>
        <v>0.33602142653340517</v>
      </c>
      <c r="P3026" s="6">
        <f>N3026+O3026</f>
        <v>0.3362782559550474</v>
      </c>
    </row>
    <row r="3027" spans="1:16" x14ac:dyDescent="0.25">
      <c r="A3027" s="33">
        <f t="shared" ref="A3027:A3053" si="1520">A3026+(P3026-H3026)/2</f>
        <v>0.26327869934709164</v>
      </c>
      <c r="B3027" s="24">
        <f t="shared" ref="B3027:B3053" si="1521">IF(A3027&lt;0.167,A3027,2*0.167-A3027)</f>
        <v>7.0721300652908381E-2</v>
      </c>
      <c r="C3027" s="24">
        <f t="shared" ref="C3027:C3053" si="1522">2*ACOS((0.167-B3027)/0.167)</f>
        <v>1.9126683033846774</v>
      </c>
      <c r="D3027" s="24">
        <f t="shared" ref="D3027:D3053" si="1523">0.167^2*(C3027-SIN(C3027))/2</f>
        <v>1.3533689025032391E-2</v>
      </c>
      <c r="E3027" s="24">
        <f t="shared" ref="E3027:E3053" si="1524">IF(A3027&lt;0.167,D3027,3.1416*(0.167)^2-D3027)</f>
        <v>7.4082393374967623E-2</v>
      </c>
      <c r="F3027" s="6">
        <f t="shared" ref="F3027:F3053" si="1525">$D$19/E3027</f>
        <v>0.58482736583817518</v>
      </c>
      <c r="G3027" s="94">
        <f>F3027^2/2/32.2</f>
        <v>5.3109168918201669E-3</v>
      </c>
      <c r="H3027" s="6">
        <f t="shared" si="1518"/>
        <v>0.26858961623891181</v>
      </c>
      <c r="I3027" s="6">
        <f t="shared" ref="I3027:I3053" si="1526">0.167*C3027</f>
        <v>0.31941560666524116</v>
      </c>
      <c r="J3027" s="6">
        <f t="shared" ref="J3027:J3053" si="1527">IF(A3027&lt;0.167,I3027,(2*3.1416*0.167-I3027))</f>
        <v>0.7298787933347588</v>
      </c>
      <c r="K3027" s="6">
        <f t="shared" ref="K3027:K3053" si="1528">E3027/J3027</f>
        <v>0.10149958328901569</v>
      </c>
      <c r="L3027" s="94">
        <f t="shared" ref="L3027:L3053" si="1529">($D$21^2)*(F3027^2)/(($D$20^2)*(K3027^1.333))</f>
        <v>3.2693344424039773E-4</v>
      </c>
      <c r="M3027" s="94">
        <f>M3026</f>
        <v>5.7916445913748579E-5</v>
      </c>
      <c r="N3027" s="6">
        <f t="shared" si="1519"/>
        <v>1.346974615539512E-4</v>
      </c>
      <c r="O3027" s="6">
        <f>O3026</f>
        <v>0.33602142653340517</v>
      </c>
      <c r="P3027" s="6">
        <f t="shared" ref="P3027:P3053" si="1530">N3027+O3027</f>
        <v>0.33615612399495914</v>
      </c>
    </row>
    <row r="3028" spans="1:16" x14ac:dyDescent="0.25">
      <c r="A3028" s="33">
        <f t="shared" si="1520"/>
        <v>0.2970619532251153</v>
      </c>
      <c r="B3028" s="24">
        <f t="shared" si="1521"/>
        <v>3.6938046774884714E-2</v>
      </c>
      <c r="C3028" s="24">
        <f t="shared" si="1522"/>
        <v>1.3560467365397262</v>
      </c>
      <c r="D3028" s="24">
        <f t="shared" si="1523"/>
        <v>5.2852018409939461E-3</v>
      </c>
      <c r="E3028" s="24">
        <f t="shared" si="1524"/>
        <v>8.2330880559006073E-2</v>
      </c>
      <c r="F3028" s="6">
        <f t="shared" si="1525"/>
        <v>0.52623524342629513</v>
      </c>
      <c r="G3028" s="94">
        <f t="shared" ref="G3028:G3053" si="1531">F3028^2/2/32.2</f>
        <v>4.3000548357753432E-3</v>
      </c>
      <c r="H3028" s="6">
        <f t="shared" si="1518"/>
        <v>0.30136200806089064</v>
      </c>
      <c r="I3028" s="6">
        <f t="shared" si="1526"/>
        <v>0.22645980500213428</v>
      </c>
      <c r="J3028" s="6">
        <f t="shared" si="1527"/>
        <v>0.82283459499786571</v>
      </c>
      <c r="K3028" s="6">
        <f t="shared" si="1528"/>
        <v>0.10005763133867704</v>
      </c>
      <c r="L3028" s="94">
        <f t="shared" si="1529"/>
        <v>2.6980323691989293E-4</v>
      </c>
      <c r="M3028" s="94">
        <f t="shared" ref="M3028:M3053" si="1532">M3027</f>
        <v>5.7916445913748579E-5</v>
      </c>
      <c r="N3028" s="6">
        <f t="shared" si="1519"/>
        <v>1.1470188899177451E-4</v>
      </c>
      <c r="O3028" s="6">
        <f t="shared" ref="O3028:O3053" si="1533">O3027</f>
        <v>0.33602142653340517</v>
      </c>
      <c r="P3028" s="6">
        <f t="shared" si="1530"/>
        <v>0.33613612842239693</v>
      </c>
    </row>
    <row r="3029" spans="1:16" x14ac:dyDescent="0.25">
      <c r="A3029" s="33">
        <f t="shared" si="1520"/>
        <v>0.31444901340586845</v>
      </c>
      <c r="B3029" s="24">
        <f t="shared" si="1521"/>
        <v>1.955098659413157E-2</v>
      </c>
      <c r="C3029" s="24">
        <f t="shared" si="1522"/>
        <v>0.97746689141925236</v>
      </c>
      <c r="D3029" s="24">
        <f t="shared" si="1523"/>
        <v>2.0691292885205315E-3</v>
      </c>
      <c r="E3029" s="24">
        <f t="shared" si="1524"/>
        <v>8.5546953111479487E-2</v>
      </c>
      <c r="F3029" s="6">
        <f t="shared" si="1525"/>
        <v>0.50645183021317897</v>
      </c>
      <c r="G3029" s="94">
        <f t="shared" si="1531"/>
        <v>3.9828176448179911E-3</v>
      </c>
      <c r="H3029" s="6">
        <f t="shared" si="1518"/>
        <v>0.31843183105068645</v>
      </c>
      <c r="I3029" s="6">
        <f t="shared" si="1526"/>
        <v>0.16323697086701516</v>
      </c>
      <c r="J3029" s="6">
        <f t="shared" si="1527"/>
        <v>0.8860574291329848</v>
      </c>
      <c r="K3029" s="6">
        <f t="shared" si="1528"/>
        <v>9.6547865069184002E-2</v>
      </c>
      <c r="L3029" s="94">
        <f t="shared" si="1529"/>
        <v>2.6208075966116414E-4</v>
      </c>
      <c r="M3029" s="94">
        <f t="shared" si="1532"/>
        <v>5.7916445913748579E-5</v>
      </c>
      <c r="N3029" s="6">
        <f t="shared" si="1519"/>
        <v>1.1199902195121944E-4</v>
      </c>
      <c r="O3029" s="6">
        <f t="shared" si="1533"/>
        <v>0.33602142653340517</v>
      </c>
      <c r="P3029" s="6">
        <f t="shared" si="1530"/>
        <v>0.33613342555535636</v>
      </c>
    </row>
    <row r="3030" spans="1:16" x14ac:dyDescent="0.25">
      <c r="A3030" s="33">
        <f t="shared" si="1520"/>
        <v>0.3232998106582034</v>
      </c>
      <c r="B3030" s="24">
        <f t="shared" si="1521"/>
        <v>1.0700189341796618E-2</v>
      </c>
      <c r="C3030" s="24">
        <f t="shared" si="1522"/>
        <v>0.71982860121231784</v>
      </c>
      <c r="D3030" s="24">
        <f t="shared" si="1523"/>
        <v>8.4465737496621678E-4</v>
      </c>
      <c r="E3030" s="24">
        <f t="shared" si="1524"/>
        <v>8.6771425025033794E-2</v>
      </c>
      <c r="F3030" s="6">
        <f t="shared" si="1525"/>
        <v>0.49930505301682315</v>
      </c>
      <c r="G3030" s="94">
        <f t="shared" si="1531"/>
        <v>3.8712039746604432E-3</v>
      </c>
      <c r="H3030" s="6">
        <f t="shared" si="1518"/>
        <v>0.32717101463286385</v>
      </c>
      <c r="I3030" s="6">
        <f t="shared" si="1526"/>
        <v>0.12021137640245709</v>
      </c>
      <c r="J3030" s="6">
        <f t="shared" si="1527"/>
        <v>0.92908302359754291</v>
      </c>
      <c r="K3030" s="6">
        <f t="shared" si="1528"/>
        <v>9.3394694361158784E-2</v>
      </c>
      <c r="L3030" s="94">
        <f t="shared" si="1529"/>
        <v>2.6626449381848106E-4</v>
      </c>
      <c r="M3030" s="94">
        <f t="shared" si="1532"/>
        <v>5.7916445913748579E-5</v>
      </c>
      <c r="N3030" s="6">
        <f t="shared" si="1519"/>
        <v>1.1346332890628035E-4</v>
      </c>
      <c r="O3030" s="6">
        <f t="shared" si="1533"/>
        <v>0.33602142653340517</v>
      </c>
      <c r="P3030" s="6">
        <f t="shared" si="1530"/>
        <v>0.33613488986231144</v>
      </c>
    </row>
    <row r="3031" spans="1:16" x14ac:dyDescent="0.25">
      <c r="A3031" s="33">
        <f t="shared" si="1520"/>
        <v>0.32778174827292716</v>
      </c>
      <c r="B3031" s="24">
        <f t="shared" si="1521"/>
        <v>6.2182517270728543E-3</v>
      </c>
      <c r="C3031" s="24">
        <f t="shared" si="1522"/>
        <v>0.547492007142099</v>
      </c>
      <c r="D3031" s="24">
        <f t="shared" si="1523"/>
        <v>3.7572821110350103E-4</v>
      </c>
      <c r="E3031" s="24">
        <f t="shared" si="1524"/>
        <v>8.7240354188896516E-2</v>
      </c>
      <c r="F3031" s="6">
        <f t="shared" si="1525"/>
        <v>0.49662121818831428</v>
      </c>
      <c r="G3031" s="94">
        <f t="shared" si="1531"/>
        <v>3.8296992912243049E-3</v>
      </c>
      <c r="H3031" s="6">
        <f t="shared" si="1518"/>
        <v>0.33161144756415145</v>
      </c>
      <c r="I3031" s="6">
        <f t="shared" si="1526"/>
        <v>9.1431165192730535E-2</v>
      </c>
      <c r="J3031" s="6">
        <f t="shared" si="1527"/>
        <v>0.95786323480726943</v>
      </c>
      <c r="K3031" s="6">
        <f t="shared" si="1528"/>
        <v>9.1078090293809061E-2</v>
      </c>
      <c r="L3031" s="94">
        <f t="shared" si="1529"/>
        <v>2.7237837624525873E-4</v>
      </c>
      <c r="M3031" s="94">
        <f t="shared" si="1532"/>
        <v>5.7916445913748579E-5</v>
      </c>
      <c r="N3031" s="6">
        <f t="shared" si="1519"/>
        <v>1.1560318775565255E-4</v>
      </c>
      <c r="O3031" s="6">
        <f t="shared" si="1533"/>
        <v>0.33602142653340517</v>
      </c>
      <c r="P3031" s="6">
        <f t="shared" si="1530"/>
        <v>0.33613702972116083</v>
      </c>
    </row>
    <row r="3032" spans="1:16" x14ac:dyDescent="0.25">
      <c r="A3032" s="33">
        <f t="shared" si="1520"/>
        <v>0.33004453935143185</v>
      </c>
      <c r="B3032" s="24">
        <f t="shared" si="1521"/>
        <v>3.9554606485681654E-3</v>
      </c>
      <c r="C3032" s="24">
        <f t="shared" si="1522"/>
        <v>0.43616040933592171</v>
      </c>
      <c r="D3032" s="24">
        <f t="shared" si="1523"/>
        <v>1.9101108423036749E-4</v>
      </c>
      <c r="E3032" s="24">
        <f t="shared" si="1524"/>
        <v>8.7425071315769654E-2</v>
      </c>
      <c r="F3032" s="6">
        <f t="shared" si="1525"/>
        <v>0.49557192599801514</v>
      </c>
      <c r="G3032" s="94">
        <f t="shared" si="1531"/>
        <v>3.8135331341208412E-3</v>
      </c>
      <c r="H3032" s="6">
        <f t="shared" si="1518"/>
        <v>0.33385807248555271</v>
      </c>
      <c r="I3032" s="6">
        <f t="shared" si="1526"/>
        <v>7.2838788359098933E-2</v>
      </c>
      <c r="J3032" s="6">
        <f t="shared" si="1527"/>
        <v>0.976455611640901</v>
      </c>
      <c r="K3032" s="6">
        <f t="shared" si="1528"/>
        <v>8.953307275161719E-2</v>
      </c>
      <c r="L3032" s="94">
        <f t="shared" si="1529"/>
        <v>2.7748546193542091E-4</v>
      </c>
      <c r="M3032" s="94">
        <f t="shared" si="1532"/>
        <v>5.7916445913748579E-5</v>
      </c>
      <c r="N3032" s="6">
        <f t="shared" si="1519"/>
        <v>1.1739066774720931E-4</v>
      </c>
      <c r="O3032" s="6">
        <f t="shared" si="1533"/>
        <v>0.33602142653340517</v>
      </c>
      <c r="P3032" s="6">
        <f t="shared" si="1530"/>
        <v>0.33613881720115235</v>
      </c>
    </row>
    <row r="3033" spans="1:16" x14ac:dyDescent="0.25">
      <c r="A3033" s="33">
        <f t="shared" si="1520"/>
        <v>0.3311849117092317</v>
      </c>
      <c r="B3033" s="24">
        <f t="shared" si="1521"/>
        <v>2.8150882907683195E-3</v>
      </c>
      <c r="C3033" s="24">
        <f t="shared" si="1522"/>
        <v>0.36774326768104126</v>
      </c>
      <c r="D3033" s="24">
        <f t="shared" si="1523"/>
        <v>1.14801833478798E-4</v>
      </c>
      <c r="E3033" s="24">
        <f t="shared" si="1524"/>
        <v>8.750128056652122E-2</v>
      </c>
      <c r="F3033" s="6">
        <f t="shared" si="1525"/>
        <v>0.495140307569927</v>
      </c>
      <c r="G3033" s="94">
        <f t="shared" si="1531"/>
        <v>3.8068932326155575E-3</v>
      </c>
      <c r="H3033" s="6">
        <f t="shared" si="1518"/>
        <v>0.33499180494184727</v>
      </c>
      <c r="I3033" s="6">
        <f t="shared" si="1526"/>
        <v>6.1413125702733898E-2</v>
      </c>
      <c r="J3033" s="6">
        <f t="shared" si="1527"/>
        <v>0.98788127429726602</v>
      </c>
      <c r="K3033" s="6">
        <f t="shared" si="1528"/>
        <v>8.8574692974887764E-2</v>
      </c>
      <c r="L3033" s="94">
        <f t="shared" si="1529"/>
        <v>2.8100472848075348E-4</v>
      </c>
      <c r="M3033" s="94">
        <f t="shared" si="1532"/>
        <v>5.7916445913748579E-5</v>
      </c>
      <c r="N3033" s="6">
        <f t="shared" si="1519"/>
        <v>1.186224110380757E-4</v>
      </c>
      <c r="O3033" s="6">
        <f t="shared" si="1533"/>
        <v>0.33602142653340517</v>
      </c>
      <c r="P3033" s="6">
        <f t="shared" si="1530"/>
        <v>0.33614004894444321</v>
      </c>
    </row>
    <row r="3034" spans="1:16" x14ac:dyDescent="0.25">
      <c r="A3034" s="33">
        <f t="shared" si="1520"/>
        <v>0.33175903371052967</v>
      </c>
      <c r="B3034" s="24">
        <f t="shared" si="1521"/>
        <v>2.2409662894703475E-3</v>
      </c>
      <c r="C3034" s="24">
        <f t="shared" si="1522"/>
        <v>0.3280131593567841</v>
      </c>
      <c r="D3034" s="24">
        <f t="shared" si="1523"/>
        <v>8.1580968187079528E-5</v>
      </c>
      <c r="E3034" s="24">
        <f t="shared" si="1524"/>
        <v>8.7534501431812933E-2</v>
      </c>
      <c r="F3034" s="6">
        <f t="shared" si="1525"/>
        <v>0.49495239321399626</v>
      </c>
      <c r="G3034" s="94">
        <f t="shared" si="1531"/>
        <v>3.8040042165879244E-3</v>
      </c>
      <c r="H3034" s="6">
        <f t="shared" si="1518"/>
        <v>0.33556303792711761</v>
      </c>
      <c r="I3034" s="6">
        <f t="shared" si="1526"/>
        <v>5.477819761258295E-2</v>
      </c>
      <c r="J3034" s="6">
        <f t="shared" si="1527"/>
        <v>0.994516202387417</v>
      </c>
      <c r="K3034" s="6">
        <f t="shared" si="1528"/>
        <v>8.8017169777304019E-2</v>
      </c>
      <c r="L3034" s="94">
        <f t="shared" si="1529"/>
        <v>2.8316485375600418E-4</v>
      </c>
      <c r="M3034" s="94">
        <f t="shared" si="1532"/>
        <v>5.7916445913748579E-5</v>
      </c>
      <c r="N3034" s="6">
        <f t="shared" si="1519"/>
        <v>1.1937845488441346E-4</v>
      </c>
      <c r="O3034" s="6">
        <f t="shared" si="1533"/>
        <v>0.33602142653340517</v>
      </c>
      <c r="P3034" s="6">
        <f t="shared" si="1530"/>
        <v>0.33614080498828958</v>
      </c>
    </row>
    <row r="3035" spans="1:16" x14ac:dyDescent="0.25">
      <c r="A3035" s="33">
        <f t="shared" si="1520"/>
        <v>0.33204791724111565</v>
      </c>
      <c r="B3035" s="24">
        <f t="shared" si="1521"/>
        <v>1.9520827588843659E-3</v>
      </c>
      <c r="C3035" s="24">
        <f t="shared" si="1522"/>
        <v>0.30609752890256736</v>
      </c>
      <c r="D3035" s="24">
        <f t="shared" si="1523"/>
        <v>6.634319219064118E-5</v>
      </c>
      <c r="E3035" s="24">
        <f t="shared" si="1524"/>
        <v>8.7549739207809382E-2</v>
      </c>
      <c r="F3035" s="6">
        <f t="shared" si="1525"/>
        <v>0.4948662481978609</v>
      </c>
      <c r="G3035" s="94">
        <f t="shared" si="1531"/>
        <v>3.8026801802084915E-3</v>
      </c>
      <c r="H3035" s="6">
        <f t="shared" si="1518"/>
        <v>0.33585059742132417</v>
      </c>
      <c r="I3035" s="6">
        <f t="shared" si="1526"/>
        <v>5.1118287326728754E-2</v>
      </c>
      <c r="J3035" s="6">
        <f t="shared" si="1527"/>
        <v>0.99817611267327122</v>
      </c>
      <c r="K3035" s="6">
        <f t="shared" si="1528"/>
        <v>8.7709711839664778E-2</v>
      </c>
      <c r="L3035" s="94">
        <f t="shared" si="1529"/>
        <v>2.8438975040226438E-4</v>
      </c>
      <c r="M3035" s="94">
        <f t="shared" si="1532"/>
        <v>5.7916445913748579E-5</v>
      </c>
      <c r="N3035" s="6">
        <f t="shared" si="1519"/>
        <v>1.1980716871060451E-4</v>
      </c>
      <c r="O3035" s="6">
        <f t="shared" si="1533"/>
        <v>0.33602142653340517</v>
      </c>
      <c r="P3035" s="6">
        <f t="shared" si="1530"/>
        <v>0.33614123370211579</v>
      </c>
    </row>
    <row r="3036" spans="1:16" x14ac:dyDescent="0.25">
      <c r="A3036" s="33">
        <f t="shared" si="1520"/>
        <v>0.33219323538151146</v>
      </c>
      <c r="B3036" s="24">
        <f t="shared" si="1521"/>
        <v>1.8067646184885544E-3</v>
      </c>
      <c r="C3036" s="24">
        <f t="shared" si="1522"/>
        <v>0.29446241959724162</v>
      </c>
      <c r="D3036" s="24">
        <f t="shared" si="1523"/>
        <v>5.9082421760265887E-5</v>
      </c>
      <c r="E3036" s="24">
        <f t="shared" si="1524"/>
        <v>8.755699997823975E-2</v>
      </c>
      <c r="F3036" s="6">
        <f t="shared" si="1525"/>
        <v>0.49482521081395336</v>
      </c>
      <c r="G3036" s="94">
        <f t="shared" si="1531"/>
        <v>3.8020495226253627E-3</v>
      </c>
      <c r="H3036" s="6">
        <f t="shared" si="1518"/>
        <v>0.33599528490413683</v>
      </c>
      <c r="I3036" s="6">
        <f t="shared" si="1526"/>
        <v>4.9175224072739353E-2</v>
      </c>
      <c r="J3036" s="6">
        <f t="shared" si="1527"/>
        <v>1.0001191759272605</v>
      </c>
      <c r="K3036" s="6">
        <f t="shared" si="1528"/>
        <v>8.7546566534994472E-2</v>
      </c>
      <c r="L3036" s="94">
        <f t="shared" si="1529"/>
        <v>2.8504913447760473E-4</v>
      </c>
      <c r="M3036" s="94">
        <f t="shared" si="1532"/>
        <v>5.7916445913748579E-5</v>
      </c>
      <c r="N3036" s="6">
        <f t="shared" si="1519"/>
        <v>1.2003795313697365E-4</v>
      </c>
      <c r="O3036" s="6">
        <f t="shared" si="1533"/>
        <v>0.33602142653340517</v>
      </c>
      <c r="P3036" s="6">
        <f t="shared" si="1530"/>
        <v>0.33614146448654214</v>
      </c>
    </row>
    <row r="3037" spans="1:16" x14ac:dyDescent="0.25">
      <c r="A3037" s="33">
        <f t="shared" si="1520"/>
        <v>0.33226632517271415</v>
      </c>
      <c r="B3037" s="24">
        <f t="shared" si="1521"/>
        <v>1.7336748272858693E-3</v>
      </c>
      <c r="C3037" s="24">
        <f t="shared" si="1522"/>
        <v>0.28843436873195794</v>
      </c>
      <c r="D3037" s="24">
        <f t="shared" si="1523"/>
        <v>5.5537458090165519E-5</v>
      </c>
      <c r="E3037" s="24">
        <f t="shared" si="1524"/>
        <v>8.7560544941909846E-2</v>
      </c>
      <c r="F3037" s="6">
        <f t="shared" si="1525"/>
        <v>0.494805177391405</v>
      </c>
      <c r="G3037" s="94">
        <f t="shared" si="1531"/>
        <v>3.8017416703934746E-3</v>
      </c>
      <c r="H3037" s="6">
        <f t="shared" si="1518"/>
        <v>0.33606806684310764</v>
      </c>
      <c r="I3037" s="6">
        <f t="shared" si="1526"/>
        <v>4.8168539578236975E-2</v>
      </c>
      <c r="J3037" s="6">
        <f t="shared" si="1527"/>
        <v>1.001125860421763</v>
      </c>
      <c r="K3037" s="6">
        <f t="shared" si="1528"/>
        <v>8.7462074853427094E-2</v>
      </c>
      <c r="L3037" s="94">
        <f t="shared" si="1529"/>
        <v>2.85393149240959E-4</v>
      </c>
      <c r="M3037" s="94">
        <f t="shared" si="1532"/>
        <v>5.7916445913748579E-5</v>
      </c>
      <c r="N3037" s="6">
        <f t="shared" si="1519"/>
        <v>1.2015835830414763E-4</v>
      </c>
      <c r="O3037" s="6">
        <f t="shared" si="1533"/>
        <v>0.33602142653340517</v>
      </c>
      <c r="P3037" s="6">
        <f t="shared" si="1530"/>
        <v>0.33614158489170931</v>
      </c>
    </row>
    <row r="3038" spans="1:16" x14ac:dyDescent="0.25">
      <c r="A3038" s="33">
        <f t="shared" si="1520"/>
        <v>0.33230308419701499</v>
      </c>
      <c r="B3038" s="24">
        <f t="shared" si="1521"/>
        <v>1.6969158029850329E-3</v>
      </c>
      <c r="C3038" s="24">
        <f t="shared" si="1522"/>
        <v>0.28535490171660616</v>
      </c>
      <c r="D3038" s="24">
        <f t="shared" si="1523"/>
        <v>5.3782298958292754E-5</v>
      </c>
      <c r="E3038" s="24">
        <f t="shared" si="1524"/>
        <v>8.7562300101041726E-2</v>
      </c>
      <c r="F3038" s="6">
        <f t="shared" si="1525"/>
        <v>0.49479525917517958</v>
      </c>
      <c r="G3038" s="94">
        <f t="shared" si="1531"/>
        <v>3.8015892624570359E-3</v>
      </c>
      <c r="H3038" s="6">
        <f t="shared" si="1518"/>
        <v>0.33610467345947204</v>
      </c>
      <c r="I3038" s="6">
        <f t="shared" si="1526"/>
        <v>4.765426858667323E-2</v>
      </c>
      <c r="J3038" s="6">
        <f t="shared" si="1527"/>
        <v>1.0016401314133268</v>
      </c>
      <c r="K3038" s="6">
        <f t="shared" si="1528"/>
        <v>8.7418921581636541E-2</v>
      </c>
      <c r="L3038" s="94">
        <f t="shared" si="1529"/>
        <v>2.8556951014000988E-4</v>
      </c>
      <c r="M3038" s="94">
        <f t="shared" si="1532"/>
        <v>5.7916445913748579E-5</v>
      </c>
      <c r="N3038" s="6">
        <f t="shared" si="1519"/>
        <v>1.2022008461881545E-4</v>
      </c>
      <c r="O3038" s="6">
        <f t="shared" si="1533"/>
        <v>0.33602142653340517</v>
      </c>
      <c r="P3038" s="6">
        <f t="shared" si="1530"/>
        <v>0.33614164661802398</v>
      </c>
    </row>
    <row r="3039" spans="1:16" x14ac:dyDescent="0.25">
      <c r="A3039" s="33">
        <f t="shared" si="1520"/>
        <v>0.33232157077629099</v>
      </c>
      <c r="B3039" s="24">
        <f t="shared" si="1521"/>
        <v>1.6784292237090326E-3</v>
      </c>
      <c r="C3039" s="24">
        <f t="shared" si="1522"/>
        <v>0.2837936574322697</v>
      </c>
      <c r="D3039" s="24">
        <f t="shared" si="1523"/>
        <v>5.2906703864276533E-5</v>
      </c>
      <c r="E3039" s="24">
        <f t="shared" si="1524"/>
        <v>8.7563175696135739E-2</v>
      </c>
      <c r="F3039" s="6">
        <f t="shared" si="1525"/>
        <v>0.49479031142975999</v>
      </c>
      <c r="G3039" s="94">
        <f t="shared" si="1531"/>
        <v>3.8015132342353857E-3</v>
      </c>
      <c r="H3039" s="6">
        <f t="shared" si="1518"/>
        <v>0.33612308401052637</v>
      </c>
      <c r="I3039" s="6">
        <f t="shared" si="1526"/>
        <v>4.7393540791189043E-2</v>
      </c>
      <c r="J3039" s="6">
        <f t="shared" si="1527"/>
        <v>1.001900859208811</v>
      </c>
      <c r="K3039" s="6">
        <f t="shared" si="1528"/>
        <v>8.7397046216013144E-2</v>
      </c>
      <c r="L3039" s="94">
        <f t="shared" si="1529"/>
        <v>2.8565908081986752E-4</v>
      </c>
      <c r="M3039" s="94">
        <f t="shared" si="1532"/>
        <v>5.7916445913748579E-5</v>
      </c>
      <c r="N3039" s="6">
        <f t="shared" si="1519"/>
        <v>1.2025143435676561E-4</v>
      </c>
      <c r="O3039" s="6">
        <f t="shared" si="1533"/>
        <v>0.33602142653340517</v>
      </c>
      <c r="P3039" s="6">
        <f t="shared" si="1530"/>
        <v>0.33614167796776195</v>
      </c>
    </row>
    <row r="3040" spans="1:16" x14ac:dyDescent="0.25">
      <c r="A3040" s="33">
        <f t="shared" si="1520"/>
        <v>0.33233086775490878</v>
      </c>
      <c r="B3040" s="24">
        <f t="shared" si="1521"/>
        <v>1.6691322450912427E-3</v>
      </c>
      <c r="C3040" s="24">
        <f t="shared" si="1522"/>
        <v>0.28300526824493977</v>
      </c>
      <c r="D3040" s="24">
        <f t="shared" si="1523"/>
        <v>5.2468169862001675E-5</v>
      </c>
      <c r="E3040" s="24">
        <f t="shared" si="1524"/>
        <v>8.7563614230138018E-2</v>
      </c>
      <c r="F3040" s="6">
        <f t="shared" si="1525"/>
        <v>0.49478783343273502</v>
      </c>
      <c r="G3040" s="94">
        <f t="shared" si="1531"/>
        <v>3.8014751570350919E-3</v>
      </c>
      <c r="H3040" s="6">
        <f t="shared" si="1518"/>
        <v>0.33613234291194388</v>
      </c>
      <c r="I3040" s="6">
        <f t="shared" si="1526"/>
        <v>4.7261879796904945E-2</v>
      </c>
      <c r="J3040" s="6">
        <f t="shared" si="1527"/>
        <v>1.0020325202030951</v>
      </c>
      <c r="K3040" s="6">
        <f t="shared" si="1528"/>
        <v>8.7386000418819096E-2</v>
      </c>
      <c r="L3040" s="94">
        <f t="shared" si="1529"/>
        <v>2.8570435203808614E-4</v>
      </c>
      <c r="M3040" s="94">
        <f>M3032</f>
        <v>5.7916445913748579E-5</v>
      </c>
      <c r="N3040" s="6">
        <f t="shared" si="1519"/>
        <v>1.2026727928314214E-4</v>
      </c>
      <c r="O3040" s="6">
        <f>O3032</f>
        <v>0.33602142653340517</v>
      </c>
      <c r="P3040" s="6">
        <f t="shared" si="1530"/>
        <v>0.33614169381268832</v>
      </c>
    </row>
    <row r="3041" spans="1:16" x14ac:dyDescent="0.25">
      <c r="A3041" s="33">
        <f t="shared" si="1520"/>
        <v>0.33233554320528103</v>
      </c>
      <c r="B3041" s="24">
        <f t="shared" si="1521"/>
        <v>1.6644567947189937E-3</v>
      </c>
      <c r="C3041" s="24">
        <f t="shared" si="1522"/>
        <v>0.28260796176034431</v>
      </c>
      <c r="D3041" s="24">
        <f t="shared" si="1523"/>
        <v>5.2248089490013353E-5</v>
      </c>
      <c r="E3041" s="24">
        <f t="shared" si="1524"/>
        <v>8.756383431051E-2</v>
      </c>
      <c r="F3041" s="6">
        <f t="shared" si="1525"/>
        <v>0.49478658984751184</v>
      </c>
      <c r="G3041" s="94">
        <f t="shared" si="1531"/>
        <v>3.8014560480268615E-3</v>
      </c>
      <c r="H3041" s="6">
        <f t="shared" si="1518"/>
        <v>0.33613699925330787</v>
      </c>
      <c r="I3041" s="6">
        <f t="shared" si="1526"/>
        <v>4.7195529613977501E-2</v>
      </c>
      <c r="J3041" s="6">
        <f t="shared" si="1527"/>
        <v>1.0020988703860225</v>
      </c>
      <c r="K3041" s="6">
        <f t="shared" si="1528"/>
        <v>8.7380434105049115E-2</v>
      </c>
      <c r="L3041" s="94">
        <f t="shared" si="1529"/>
        <v>2.8572717655492524E-4</v>
      </c>
      <c r="M3041" s="94">
        <f t="shared" si="1532"/>
        <v>5.7916445913748579E-5</v>
      </c>
      <c r="N3041" s="6">
        <f t="shared" si="1519"/>
        <v>1.2027526786403583E-4</v>
      </c>
      <c r="O3041" s="6">
        <f t="shared" si="1533"/>
        <v>0.33602142653340517</v>
      </c>
      <c r="P3041" s="6">
        <f t="shared" si="1530"/>
        <v>0.33614170180126918</v>
      </c>
    </row>
    <row r="3042" spans="1:16" x14ac:dyDescent="0.25">
      <c r="A3042" s="33">
        <f t="shared" si="1520"/>
        <v>0.33233789447926165</v>
      </c>
      <c r="B3042" s="24">
        <f t="shared" si="1521"/>
        <v>1.6621055207383661E-3</v>
      </c>
      <c r="C3042" s="24">
        <f t="shared" si="1522"/>
        <v>0.28240794736072639</v>
      </c>
      <c r="D3042" s="24">
        <f t="shared" si="1523"/>
        <v>5.2137527659056923E-5</v>
      </c>
      <c r="E3042" s="24">
        <f t="shared" si="1524"/>
        <v>8.7563944872340954E-2</v>
      </c>
      <c r="F3042" s="6">
        <f t="shared" si="1525"/>
        <v>0.49478596510965439</v>
      </c>
      <c r="G3042" s="94">
        <f t="shared" si="1531"/>
        <v>3.8014464482840388E-3</v>
      </c>
      <c r="H3042" s="6">
        <f t="shared" si="1518"/>
        <v>0.33613934092754572</v>
      </c>
      <c r="I3042" s="6">
        <f t="shared" si="1526"/>
        <v>4.716212720924131E-2</v>
      </c>
      <c r="J3042" s="6">
        <f t="shared" si="1527"/>
        <v>1.0021322727907587</v>
      </c>
      <c r="K3042" s="6">
        <f t="shared" si="1528"/>
        <v>8.7377631925265778E-2</v>
      </c>
      <c r="L3042" s="94">
        <f t="shared" si="1529"/>
        <v>2.857386695966976E-4</v>
      </c>
      <c r="M3042" s="94">
        <f t="shared" si="1532"/>
        <v>5.7916445913748579E-5</v>
      </c>
      <c r="N3042" s="6">
        <f t="shared" si="1519"/>
        <v>1.2027929042865615E-4</v>
      </c>
      <c r="O3042" s="6">
        <f t="shared" si="1533"/>
        <v>0.33602142653340517</v>
      </c>
      <c r="P3042" s="6">
        <f t="shared" si="1530"/>
        <v>0.33614170582383385</v>
      </c>
    </row>
    <row r="3043" spans="1:16" x14ac:dyDescent="0.25">
      <c r="A3043" s="33">
        <f t="shared" si="1520"/>
        <v>0.33233907692740572</v>
      </c>
      <c r="B3043" s="24">
        <f t="shared" si="1521"/>
        <v>1.6609230725943003E-3</v>
      </c>
      <c r="C3043" s="24">
        <f t="shared" si="1522"/>
        <v>0.28230730756493694</v>
      </c>
      <c r="D3043" s="24">
        <f t="shared" si="1523"/>
        <v>5.208195585996562E-5</v>
      </c>
      <c r="E3043" s="24">
        <f t="shared" si="1524"/>
        <v>8.7564000444140047E-2</v>
      </c>
      <c r="F3043" s="6">
        <f t="shared" si="1525"/>
        <v>0.49478565109766198</v>
      </c>
      <c r="G3043" s="94">
        <f t="shared" si="1531"/>
        <v>3.801441623169833E-3</v>
      </c>
      <c r="H3043" s="6">
        <f t="shared" si="1518"/>
        <v>0.33614051855057553</v>
      </c>
      <c r="I3043" s="6">
        <f t="shared" si="1526"/>
        <v>4.714532036334447E-2</v>
      </c>
      <c r="J3043" s="6">
        <f t="shared" si="1527"/>
        <v>1.0021490796366554</v>
      </c>
      <c r="K3043" s="6">
        <f t="shared" si="1528"/>
        <v>8.7376221984744748E-2</v>
      </c>
      <c r="L3043" s="94">
        <f t="shared" si="1529"/>
        <v>2.8574445312208705E-4</v>
      </c>
      <c r="M3043" s="94">
        <f t="shared" si="1532"/>
        <v>5.7916445913748579E-5</v>
      </c>
      <c r="N3043" s="6">
        <f t="shared" si="1519"/>
        <v>1.2028131466254245E-4</v>
      </c>
      <c r="O3043" s="6">
        <f t="shared" si="1533"/>
        <v>0.33602142653340517</v>
      </c>
      <c r="P3043" s="6">
        <f t="shared" si="1530"/>
        <v>0.33614170784806768</v>
      </c>
    </row>
    <row r="3044" spans="1:16" x14ac:dyDescent="0.25">
      <c r="A3044" s="33">
        <f t="shared" si="1520"/>
        <v>0.3323396715761518</v>
      </c>
      <c r="B3044" s="24">
        <f t="shared" si="1521"/>
        <v>1.660328423848223E-3</v>
      </c>
      <c r="C3044" s="24">
        <f t="shared" si="1522"/>
        <v>0.28225668271811033</v>
      </c>
      <c r="D3044" s="24">
        <f t="shared" si="1523"/>
        <v>5.2054016446472744E-5</v>
      </c>
      <c r="E3044" s="24">
        <f t="shared" si="1524"/>
        <v>8.7564028383553538E-2</v>
      </c>
      <c r="F3044" s="6">
        <f t="shared" si="1525"/>
        <v>0.49478549322437598</v>
      </c>
      <c r="G3044" s="94">
        <f t="shared" si="1531"/>
        <v>3.8014391972870962E-3</v>
      </c>
      <c r="H3044" s="6">
        <f t="shared" si="1518"/>
        <v>0.33614111077343889</v>
      </c>
      <c r="I3044" s="6">
        <f t="shared" si="1526"/>
        <v>4.7136866013924431E-2</v>
      </c>
      <c r="J3044" s="6">
        <f t="shared" si="1527"/>
        <v>1.0021575339860755</v>
      </c>
      <c r="K3044" s="6">
        <f t="shared" si="1528"/>
        <v>8.7375512745254874E-2</v>
      </c>
      <c r="L3044" s="94">
        <f t="shared" si="1529"/>
        <v>2.8574736257513857E-4</v>
      </c>
      <c r="M3044" s="94">
        <f t="shared" si="1532"/>
        <v>5.7916445913748579E-5</v>
      </c>
      <c r="N3044" s="6">
        <f t="shared" si="1519"/>
        <v>1.2028233297111049E-4</v>
      </c>
      <c r="O3044" s="6">
        <f t="shared" si="1533"/>
        <v>0.33602142653340517</v>
      </c>
      <c r="P3044" s="6">
        <f t="shared" si="1530"/>
        <v>0.33614170886637629</v>
      </c>
    </row>
    <row r="3045" spans="1:16" x14ac:dyDescent="0.25">
      <c r="A3045" s="33">
        <f t="shared" si="1520"/>
        <v>0.3323399706226205</v>
      </c>
      <c r="B3045" s="24">
        <f t="shared" si="1521"/>
        <v>1.6600293773795238E-3</v>
      </c>
      <c r="C3045" s="24">
        <f t="shared" si="1522"/>
        <v>0.28223122027694014</v>
      </c>
      <c r="D3045" s="24">
        <f t="shared" si="1523"/>
        <v>5.203996770858367E-5</v>
      </c>
      <c r="E3045" s="24">
        <f t="shared" si="1524"/>
        <v>8.7564042432291433E-2</v>
      </c>
      <c r="F3045" s="6">
        <f t="shared" si="1525"/>
        <v>0.49478541384120089</v>
      </c>
      <c r="G3045" s="94">
        <f t="shared" si="1531"/>
        <v>3.8014379774846028E-3</v>
      </c>
      <c r="H3045" s="6">
        <f t="shared" si="1518"/>
        <v>0.33614140860010511</v>
      </c>
      <c r="I3045" s="6">
        <f t="shared" si="1526"/>
        <v>4.7132613786249007E-2</v>
      </c>
      <c r="J3045" s="6">
        <f t="shared" si="1527"/>
        <v>1.0021617862137508</v>
      </c>
      <c r="K3045" s="6">
        <f t="shared" si="1528"/>
        <v>8.7375156024573186E-2</v>
      </c>
      <c r="L3045" s="94">
        <f t="shared" si="1529"/>
        <v>2.8574882596522168E-4</v>
      </c>
      <c r="M3045" s="94">
        <f t="shared" si="1532"/>
        <v>5.7916445913748579E-5</v>
      </c>
      <c r="N3045" s="6">
        <f t="shared" si="1519"/>
        <v>1.2028284515763958E-4</v>
      </c>
      <c r="O3045" s="6">
        <f t="shared" si="1533"/>
        <v>0.33602142653340517</v>
      </c>
      <c r="P3045" s="6">
        <f t="shared" si="1530"/>
        <v>0.3361417093785628</v>
      </c>
    </row>
    <row r="3046" spans="1:16" x14ac:dyDescent="0.25">
      <c r="A3046" s="33">
        <f t="shared" si="1520"/>
        <v>0.33234012101184934</v>
      </c>
      <c r="B3046" s="24">
        <f t="shared" si="1521"/>
        <v>1.6598789881506759E-3</v>
      </c>
      <c r="C3046" s="24">
        <f t="shared" si="1522"/>
        <v>0.2822184144585056</v>
      </c>
      <c r="D3046" s="24">
        <f t="shared" si="1523"/>
        <v>5.2032903132345851E-5</v>
      </c>
      <c r="E3046" s="24">
        <f t="shared" si="1524"/>
        <v>8.7564049496867677E-2</v>
      </c>
      <c r="F3046" s="6">
        <f t="shared" si="1525"/>
        <v>0.49478537392242944</v>
      </c>
      <c r="G3046" s="94">
        <f t="shared" si="1531"/>
        <v>3.80143736409252E-3</v>
      </c>
      <c r="H3046" s="6">
        <f t="shared" si="1518"/>
        <v>0.33614155837594184</v>
      </c>
      <c r="I3046" s="6">
        <f t="shared" si="1526"/>
        <v>4.7130475214570436E-2</v>
      </c>
      <c r="J3046" s="6">
        <f t="shared" si="1527"/>
        <v>1.0021639247854295</v>
      </c>
      <c r="K3046" s="6">
        <f t="shared" si="1528"/>
        <v>8.7374976619334771E-2</v>
      </c>
      <c r="L3046" s="94">
        <f t="shared" si="1529"/>
        <v>2.8574956195818779E-4</v>
      </c>
      <c r="M3046" s="94">
        <f t="shared" si="1532"/>
        <v>5.7916445913748579E-5</v>
      </c>
      <c r="N3046" s="6">
        <f t="shared" si="1519"/>
        <v>1.2028310275517771E-4</v>
      </c>
      <c r="O3046" s="6">
        <f t="shared" si="1533"/>
        <v>0.33602142653340517</v>
      </c>
      <c r="P3046" s="6">
        <f t="shared" si="1530"/>
        <v>0.33614170963616036</v>
      </c>
    </row>
    <row r="3047" spans="1:16" x14ac:dyDescent="0.25">
      <c r="A3047" s="33">
        <f t="shared" si="1520"/>
        <v>0.33234019664195857</v>
      </c>
      <c r="B3047" s="24">
        <f t="shared" si="1521"/>
        <v>1.6598033580414451E-3</v>
      </c>
      <c r="C3047" s="24">
        <f t="shared" si="1522"/>
        <v>0.2822119742482645</v>
      </c>
      <c r="D3047" s="24">
        <f t="shared" si="1523"/>
        <v>5.2029350507068702E-5</v>
      </c>
      <c r="E3047" s="24">
        <f t="shared" si="1524"/>
        <v>8.7564053049492954E-2</v>
      </c>
      <c r="F3047" s="6">
        <f t="shared" si="1525"/>
        <v>0.49478535384812994</v>
      </c>
      <c r="G3047" s="94">
        <f t="shared" si="1531"/>
        <v>3.8014370556307318E-3</v>
      </c>
      <c r="H3047" s="6">
        <f t="shared" si="1518"/>
        <v>0.33614163369758931</v>
      </c>
      <c r="I3047" s="6">
        <f t="shared" si="1526"/>
        <v>4.7129399699460173E-2</v>
      </c>
      <c r="J3047" s="6">
        <f t="shared" si="1527"/>
        <v>1.0021650003005398</v>
      </c>
      <c r="K3047" s="6">
        <f t="shared" si="1528"/>
        <v>8.7374886394189902E-2</v>
      </c>
      <c r="L3047" s="94">
        <f t="shared" si="1529"/>
        <v>2.8574993210116586E-4</v>
      </c>
      <c r="M3047" s="94">
        <f t="shared" si="1532"/>
        <v>5.7916445913748579E-5</v>
      </c>
      <c r="N3047" s="6">
        <f t="shared" si="1519"/>
        <v>1.2028323230522004E-4</v>
      </c>
      <c r="O3047" s="6">
        <f t="shared" si="1533"/>
        <v>0.33602142653340517</v>
      </c>
      <c r="P3047" s="6">
        <f t="shared" si="1530"/>
        <v>0.33614170976571039</v>
      </c>
    </row>
    <row r="3048" spans="1:16" x14ac:dyDescent="0.25">
      <c r="A3048" s="33">
        <f t="shared" si="1520"/>
        <v>0.33234023467601914</v>
      </c>
      <c r="B3048" s="24">
        <f t="shared" si="1521"/>
        <v>1.6597653239808774E-3</v>
      </c>
      <c r="C3048" s="24">
        <f t="shared" si="1522"/>
        <v>0.28220873543872704</v>
      </c>
      <c r="D3048" s="24">
        <f t="shared" si="1523"/>
        <v>5.202756393734556E-5</v>
      </c>
      <c r="E3048" s="24">
        <f t="shared" si="1524"/>
        <v>8.7564054836062666E-2</v>
      </c>
      <c r="F3048" s="6">
        <f t="shared" si="1525"/>
        <v>0.49478534375302269</v>
      </c>
      <c r="G3048" s="94">
        <f t="shared" si="1531"/>
        <v>3.801436900509267E-3</v>
      </c>
      <c r="H3048" s="6">
        <f t="shared" si="1518"/>
        <v>0.33614167157652841</v>
      </c>
      <c r="I3048" s="6">
        <f t="shared" si="1526"/>
        <v>4.7128858818267422E-2</v>
      </c>
      <c r="J3048" s="6">
        <f t="shared" si="1527"/>
        <v>1.0021655411817325</v>
      </c>
      <c r="K3048" s="6">
        <f t="shared" si="1528"/>
        <v>8.7374841019587424E-2</v>
      </c>
      <c r="L3048" s="94">
        <f t="shared" si="1529"/>
        <v>2.8575011824834577E-4</v>
      </c>
      <c r="M3048" s="94">
        <f t="shared" si="1532"/>
        <v>5.7916445913748579E-5</v>
      </c>
      <c r="N3048" s="6">
        <f t="shared" si="1519"/>
        <v>1.2028329745673301E-4</v>
      </c>
      <c r="O3048" s="6">
        <f t="shared" si="1533"/>
        <v>0.33602142653340517</v>
      </c>
      <c r="P3048" s="6">
        <f t="shared" si="1530"/>
        <v>0.33614170983086189</v>
      </c>
    </row>
    <row r="3049" spans="1:16" x14ac:dyDescent="0.25">
      <c r="A3049" s="33">
        <f t="shared" si="1520"/>
        <v>0.33234025380318588</v>
      </c>
      <c r="B3049" s="24">
        <f t="shared" si="1521"/>
        <v>1.659746196814138E-3</v>
      </c>
      <c r="C3049" s="24">
        <f t="shared" si="1522"/>
        <v>0.28220710664128079</v>
      </c>
      <c r="D3049" s="24">
        <f t="shared" si="1523"/>
        <v>5.2026665486753973E-5</v>
      </c>
      <c r="E3049" s="24">
        <f t="shared" si="1524"/>
        <v>8.7564055734513258E-2</v>
      </c>
      <c r="F3049" s="6">
        <f t="shared" si="1525"/>
        <v>0.49478533867627994</v>
      </c>
      <c r="G3049" s="94">
        <f t="shared" si="1531"/>
        <v>3.8014368225000161E-3</v>
      </c>
      <c r="H3049" s="6">
        <f t="shared" si="1518"/>
        <v>0.33614169062568588</v>
      </c>
      <c r="I3049" s="6">
        <f t="shared" si="1526"/>
        <v>4.7128586809093896E-2</v>
      </c>
      <c r="J3049" s="6">
        <f t="shared" si="1527"/>
        <v>1.0021658131909061</v>
      </c>
      <c r="K3049" s="6">
        <f t="shared" si="1528"/>
        <v>8.7374818200701157E-2</v>
      </c>
      <c r="L3049" s="94">
        <f t="shared" si="1529"/>
        <v>2.8575021186194149E-4</v>
      </c>
      <c r="M3049" s="94">
        <f t="shared" si="1532"/>
        <v>5.7916445913748579E-5</v>
      </c>
      <c r="N3049" s="6">
        <f t="shared" si="1519"/>
        <v>1.2028333022149151E-4</v>
      </c>
      <c r="O3049" s="6">
        <f t="shared" si="1533"/>
        <v>0.33602142653340517</v>
      </c>
      <c r="P3049" s="6">
        <f t="shared" si="1530"/>
        <v>0.33614170986362668</v>
      </c>
    </row>
    <row r="3050" spans="1:16" x14ac:dyDescent="0.25">
      <c r="A3050" s="33">
        <f t="shared" si="1520"/>
        <v>0.33234026342215628</v>
      </c>
      <c r="B3050" s="24">
        <f t="shared" si="1521"/>
        <v>1.6597365778437401E-3</v>
      </c>
      <c r="C3050" s="24">
        <f t="shared" si="1522"/>
        <v>0.28220628752247867</v>
      </c>
      <c r="D3050" s="24">
        <f t="shared" si="1523"/>
        <v>5.2026213661738455E-5</v>
      </c>
      <c r="E3050" s="24">
        <f t="shared" si="1524"/>
        <v>8.7564056186338279E-2</v>
      </c>
      <c r="F3050" s="6">
        <f t="shared" si="1525"/>
        <v>0.49478533612321873</v>
      </c>
      <c r="G3050" s="94">
        <f t="shared" si="1531"/>
        <v>3.8014367832696666E-3</v>
      </c>
      <c r="H3050" s="6">
        <f t="shared" si="1518"/>
        <v>0.33614170020542594</v>
      </c>
      <c r="I3050" s="6">
        <f t="shared" si="1526"/>
        <v>4.7128450016253938E-2</v>
      </c>
      <c r="J3050" s="6">
        <f t="shared" si="1527"/>
        <v>1.0021659499837461</v>
      </c>
      <c r="K3050" s="6">
        <f t="shared" si="1528"/>
        <v>8.7374806725132162E-2</v>
      </c>
      <c r="L3050" s="94">
        <f t="shared" si="1529"/>
        <v>2.8575025894006468E-4</v>
      </c>
      <c r="M3050" s="94">
        <f t="shared" si="1532"/>
        <v>5.7916445913748579E-5</v>
      </c>
      <c r="N3050" s="6">
        <f t="shared" si="1519"/>
        <v>1.2028334669883463E-4</v>
      </c>
      <c r="O3050" s="6">
        <f t="shared" si="1533"/>
        <v>0.33602142653340517</v>
      </c>
      <c r="P3050" s="6">
        <f t="shared" si="1530"/>
        <v>0.336141709880104</v>
      </c>
    </row>
    <row r="3051" spans="1:16" x14ac:dyDescent="0.25">
      <c r="A3051" s="33">
        <f t="shared" si="1520"/>
        <v>0.33234026825949531</v>
      </c>
      <c r="B3051" s="24">
        <f t="shared" si="1521"/>
        <v>1.6597317405047107E-3</v>
      </c>
      <c r="C3051" s="24">
        <f t="shared" si="1522"/>
        <v>0.28220587559024723</v>
      </c>
      <c r="D3051" s="24">
        <f t="shared" si="1523"/>
        <v>5.2025986441365153E-5</v>
      </c>
      <c r="E3051" s="24">
        <f t="shared" si="1524"/>
        <v>8.7564056413558647E-2</v>
      </c>
      <c r="F3051" s="6">
        <f t="shared" si="1525"/>
        <v>0.49478533483929799</v>
      </c>
      <c r="G3051" s="94">
        <f t="shared" si="1531"/>
        <v>3.801436763540935E-3</v>
      </c>
      <c r="H3051" s="6">
        <f t="shared" si="1518"/>
        <v>0.33614170502303625</v>
      </c>
      <c r="I3051" s="6">
        <f t="shared" si="1526"/>
        <v>4.712838122357129E-2</v>
      </c>
      <c r="J3051" s="6">
        <f t="shared" si="1527"/>
        <v>1.0021660187764287</v>
      </c>
      <c r="K3051" s="6">
        <f t="shared" si="1528"/>
        <v>8.7374800954105325E-2</v>
      </c>
      <c r="L3051" s="94">
        <f t="shared" si="1529"/>
        <v>2.8575028261551365E-4</v>
      </c>
      <c r="M3051" s="94">
        <f t="shared" si="1532"/>
        <v>5.7916445913748579E-5</v>
      </c>
      <c r="N3051" s="6">
        <f t="shared" si="1519"/>
        <v>1.2028335498524176E-4</v>
      </c>
      <c r="O3051" s="6">
        <f t="shared" si="1533"/>
        <v>0.33602142653340517</v>
      </c>
      <c r="P3051" s="6">
        <f t="shared" si="1530"/>
        <v>0.33614170988839043</v>
      </c>
    </row>
    <row r="3052" spans="1:16" x14ac:dyDescent="0.25">
      <c r="A3052" s="33">
        <f t="shared" si="1520"/>
        <v>0.33234027069217242</v>
      </c>
      <c r="B3052" s="24">
        <f t="shared" si="1521"/>
        <v>1.6597293078275954E-3</v>
      </c>
      <c r="C3052" s="24">
        <f t="shared" si="1522"/>
        <v>0.28220566843106276</v>
      </c>
      <c r="D3052" s="24">
        <f t="shared" si="1523"/>
        <v>5.2025872173334521E-5</v>
      </c>
      <c r="E3052" s="24">
        <f t="shared" si="1524"/>
        <v>8.7564056527826686E-2</v>
      </c>
      <c r="F3052" s="6">
        <f t="shared" si="1525"/>
        <v>0.49478533419362036</v>
      </c>
      <c r="G3052" s="94">
        <f t="shared" si="1531"/>
        <v>3.8014367536194494E-3</v>
      </c>
      <c r="H3052" s="6">
        <f t="shared" si="1518"/>
        <v>0.33614170744579186</v>
      </c>
      <c r="I3052" s="6">
        <f t="shared" si="1526"/>
        <v>4.7128346627987483E-2</v>
      </c>
      <c r="J3052" s="6">
        <f t="shared" si="1527"/>
        <v>1.0021660533720125</v>
      </c>
      <c r="K3052" s="6">
        <f t="shared" si="1528"/>
        <v>8.7374798051877506E-2</v>
      </c>
      <c r="L3052" s="94">
        <f t="shared" si="1529"/>
        <v>2.8575029452181132E-4</v>
      </c>
      <c r="M3052" s="94">
        <f t="shared" si="1532"/>
        <v>5.7916445913748579E-5</v>
      </c>
      <c r="N3052" s="6">
        <f t="shared" si="1519"/>
        <v>1.2028335915244596E-4</v>
      </c>
      <c r="O3052" s="6">
        <f t="shared" si="1533"/>
        <v>0.33602142653340517</v>
      </c>
      <c r="P3052" s="6">
        <f t="shared" si="1530"/>
        <v>0.33614170989255759</v>
      </c>
    </row>
    <row r="3053" spans="1:16" x14ac:dyDescent="0.25">
      <c r="A3053" s="33">
        <f t="shared" si="1520"/>
        <v>0.33234027191555526</v>
      </c>
      <c r="B3053" s="24">
        <f t="shared" si="1521"/>
        <v>1.6597280844447559E-3</v>
      </c>
      <c r="C3053" s="24">
        <f t="shared" si="1522"/>
        <v>0.28220556425154486</v>
      </c>
      <c r="D3053" s="24">
        <f t="shared" si="1523"/>
        <v>5.2025814708465903E-5</v>
      </c>
      <c r="E3053" s="24">
        <f t="shared" si="1524"/>
        <v>8.7564056585291553E-2</v>
      </c>
      <c r="F3053" s="6">
        <f t="shared" si="1525"/>
        <v>0.4947853338689121</v>
      </c>
      <c r="G3053" s="94">
        <f t="shared" si="1531"/>
        <v>3.8014367486299814E-3</v>
      </c>
      <c r="H3053" s="6">
        <f t="shared" si="1518"/>
        <v>0.33614170866418525</v>
      </c>
      <c r="I3053" s="6">
        <f t="shared" si="1526"/>
        <v>4.7128329230007995E-2</v>
      </c>
      <c r="J3053" s="6">
        <f t="shared" si="1527"/>
        <v>1.002166070769992</v>
      </c>
      <c r="K3053" s="6">
        <f t="shared" si="1528"/>
        <v>8.7374796592358847E-2</v>
      </c>
      <c r="L3053" s="94">
        <f t="shared" si="1529"/>
        <v>2.8575030050944131E-4</v>
      </c>
      <c r="M3053" s="94">
        <f t="shared" si="1532"/>
        <v>5.7916445913748579E-5</v>
      </c>
      <c r="N3053" s="6">
        <f t="shared" si="1519"/>
        <v>1.2028336124811645E-4</v>
      </c>
      <c r="O3053" s="6">
        <f t="shared" si="1533"/>
        <v>0.33602142653340517</v>
      </c>
      <c r="P3053" s="6">
        <f t="shared" si="1530"/>
        <v>0.33614170989465331</v>
      </c>
    </row>
    <row r="3055" spans="1:16" x14ac:dyDescent="0.25">
      <c r="A3055" s="11" t="s">
        <v>75</v>
      </c>
      <c r="B3055" s="11"/>
      <c r="C3055" s="11"/>
      <c r="D3055" s="11"/>
      <c r="E3055" s="11"/>
      <c r="F3055">
        <f>F3022+1</f>
        <v>93</v>
      </c>
      <c r="G3055" t="s">
        <v>76</v>
      </c>
      <c r="H3055">
        <f>D$18/100</f>
        <v>0.7</v>
      </c>
      <c r="K3055" t="s">
        <v>15</v>
      </c>
    </row>
    <row r="3056" spans="1:16" x14ac:dyDescent="0.25">
      <c r="A3056" s="4" t="s">
        <v>82</v>
      </c>
      <c r="B3056" s="4" t="s">
        <v>185</v>
      </c>
      <c r="C3056" s="4" t="s">
        <v>186</v>
      </c>
      <c r="D3056" s="4" t="s">
        <v>187</v>
      </c>
      <c r="E3056" s="4" t="s">
        <v>188</v>
      </c>
      <c r="F3056" s="4" t="s">
        <v>79</v>
      </c>
      <c r="G3056" s="4" t="s">
        <v>81</v>
      </c>
      <c r="H3056" s="4" t="s">
        <v>84</v>
      </c>
      <c r="I3056" s="4" t="s">
        <v>60</v>
      </c>
      <c r="J3056" s="4" t="s">
        <v>190</v>
      </c>
      <c r="K3056" s="4" t="s">
        <v>86</v>
      </c>
      <c r="L3056" s="4" t="s">
        <v>88</v>
      </c>
      <c r="M3056" s="4" t="s">
        <v>88</v>
      </c>
      <c r="N3056" s="4" t="s">
        <v>90</v>
      </c>
      <c r="O3056" s="4" t="s">
        <v>92</v>
      </c>
      <c r="P3056" s="4" t="s">
        <v>92</v>
      </c>
    </row>
    <row r="3057" spans="1:16" x14ac:dyDescent="0.25">
      <c r="A3057" s="4" t="s">
        <v>77</v>
      </c>
      <c r="B3057" s="4" t="s">
        <v>10</v>
      </c>
      <c r="C3057" s="4" t="s">
        <v>57</v>
      </c>
      <c r="D3057" s="4" t="s">
        <v>59</v>
      </c>
      <c r="E3057" s="4" t="s">
        <v>189</v>
      </c>
      <c r="F3057" s="4" t="s">
        <v>78</v>
      </c>
      <c r="G3057" s="4" t="s">
        <v>80</v>
      </c>
      <c r="H3057" s="4" t="s">
        <v>83</v>
      </c>
      <c r="I3057" s="4" t="s">
        <v>61</v>
      </c>
      <c r="J3057" s="4" t="s">
        <v>191</v>
      </c>
      <c r="K3057" s="4" t="s">
        <v>85</v>
      </c>
      <c r="L3057" s="4" t="s">
        <v>87</v>
      </c>
      <c r="M3057" s="4" t="s">
        <v>28</v>
      </c>
      <c r="N3057" s="4" t="s">
        <v>89</v>
      </c>
      <c r="O3057" s="4" t="s">
        <v>32</v>
      </c>
      <c r="P3057" s="4" t="s">
        <v>91</v>
      </c>
    </row>
    <row r="3058" spans="1:16" x14ac:dyDescent="0.25">
      <c r="A3058" s="4" t="s">
        <v>0</v>
      </c>
      <c r="B3058" s="4" t="s">
        <v>0</v>
      </c>
      <c r="C3058" s="4" t="s">
        <v>97</v>
      </c>
      <c r="D3058" s="4" t="s">
        <v>17</v>
      </c>
      <c r="E3058" s="4" t="s">
        <v>17</v>
      </c>
      <c r="F3058" s="4" t="s">
        <v>22</v>
      </c>
      <c r="G3058" s="4" t="s">
        <v>0</v>
      </c>
      <c r="H3058" s="4" t="s">
        <v>0</v>
      </c>
      <c r="I3058" s="4" t="s">
        <v>0</v>
      </c>
      <c r="J3058" s="4" t="s">
        <v>0</v>
      </c>
      <c r="K3058" s="4" t="s">
        <v>0</v>
      </c>
      <c r="L3058" s="4" t="s">
        <v>20</v>
      </c>
      <c r="M3058" s="4" t="s">
        <v>20</v>
      </c>
      <c r="N3058" s="4" t="s">
        <v>0</v>
      </c>
      <c r="O3058" s="4" t="s">
        <v>0</v>
      </c>
      <c r="P3058" s="4" t="s">
        <v>0</v>
      </c>
    </row>
    <row r="3059" spans="1:16" x14ac:dyDescent="0.25">
      <c r="A3059" s="24">
        <v>0.2</v>
      </c>
      <c r="B3059" s="24">
        <f>IF(A3059&lt;0.167,A3059,2*0.167-A3059)</f>
        <v>0.13400000000000001</v>
      </c>
      <c r="C3059" s="24">
        <f>2*ACOS((0.167-B3059)/0.167)</f>
        <v>2.7437647987045688</v>
      </c>
      <c r="D3059" s="24">
        <f>0.167^2*(C3059-SIN(C3059))/2</f>
        <v>3.2858095406100046E-2</v>
      </c>
      <c r="E3059" s="24">
        <f>IF(A3059&lt;0.167,D3059,3.1416*(0.167)^2-D3059)</f>
        <v>5.4757986993899971E-2</v>
      </c>
      <c r="F3059" s="6">
        <f>$D$19/E3059</f>
        <v>0.7912162837048089</v>
      </c>
      <c r="G3059" s="94">
        <f>F3059^2/(2*32.2)</f>
        <v>9.7208572608641092E-3</v>
      </c>
      <c r="H3059" s="6">
        <f t="shared" ref="H3059:H3086" si="1534">A3059+G3059</f>
        <v>0.20972085726086412</v>
      </c>
      <c r="I3059" s="6">
        <f>0.167*C3059</f>
        <v>0.45820872138366303</v>
      </c>
      <c r="J3059" s="6">
        <f>IF(A3059&lt;0.167,I3059,(2*3.1416*0.167-I3059))</f>
        <v>0.59108567861633698</v>
      </c>
      <c r="K3059" s="6">
        <f>E3059/J3059</f>
        <v>9.2639678095537803E-2</v>
      </c>
      <c r="L3059" s="94">
        <f>($D$21^2)*(F3059^2)/(($D$20^2)*(K3059^1.333))</f>
        <v>6.7588190163551704E-4</v>
      </c>
      <c r="M3059" s="94">
        <f>D3042</f>
        <v>5.2137527659056923E-5</v>
      </c>
      <c r="N3059" s="6">
        <f t="shared" ref="N3059:N3086" si="1535">((M3059+L3059)/2)*D$30</f>
        <v>2.5480680025310087E-4</v>
      </c>
      <c r="O3059" s="6">
        <f>H3053</f>
        <v>0.33614170866418525</v>
      </c>
      <c r="P3059" s="6">
        <f>N3059+O3059</f>
        <v>0.33639651546443833</v>
      </c>
    </row>
    <row r="3060" spans="1:16" x14ac:dyDescent="0.25">
      <c r="A3060" s="33">
        <f t="shared" ref="A3060:A3086" si="1536">A3059+(P3059-H3059)/2</f>
        <v>0.2633378291017871</v>
      </c>
      <c r="B3060" s="24">
        <f t="shared" ref="B3060:B3086" si="1537">IF(A3060&lt;0.167,A3060,2*0.167-A3060)</f>
        <v>7.0662170898212917E-2</v>
      </c>
      <c r="C3060" s="24">
        <f t="shared" ref="C3060:C3086" si="1538">2*ACOS((0.167-B3060)/0.167)</f>
        <v>1.9118015021652683</v>
      </c>
      <c r="D3060" s="24">
        <f t="shared" ref="D3060:D3086" si="1539">0.167^2*(C3060-SIN(C3060))/2</f>
        <v>1.3517554631866669E-2</v>
      </c>
      <c r="E3060" s="24">
        <f t="shared" ref="E3060:E3086" si="1540">IF(A3060&lt;0.167,D3060,3.1416*(0.167)^2-D3060)</f>
        <v>7.4098527768133346E-2</v>
      </c>
      <c r="F3060" s="6">
        <f t="shared" ref="F3060:F3086" si="1541">$D$19/E3060</f>
        <v>0.58470002410901112</v>
      </c>
      <c r="G3060" s="94">
        <f>F3060^2/2/32.2</f>
        <v>5.3086043197682941E-3</v>
      </c>
      <c r="H3060" s="6">
        <f t="shared" si="1534"/>
        <v>0.26864643342155542</v>
      </c>
      <c r="I3060" s="6">
        <f t="shared" ref="I3060:I3086" si="1542">0.167*C3060</f>
        <v>0.31927085086159984</v>
      </c>
      <c r="J3060" s="6">
        <f t="shared" ref="J3060:J3086" si="1543">IF(A3060&lt;0.167,I3060,(2*3.1416*0.167-I3060))</f>
        <v>0.73002354913840017</v>
      </c>
      <c r="K3060" s="6">
        <f t="shared" ref="K3060:K3086" si="1544">E3060/J3060</f>
        <v>0.10150155821080988</v>
      </c>
      <c r="L3060" s="94">
        <f t="shared" ref="L3060:L3086" si="1545">($D$21^2)*(F3060^2)/(($D$20^2)*(K3060^1.333))</f>
        <v>3.2678260946768239E-4</v>
      </c>
      <c r="M3060" s="94">
        <f>M3059</f>
        <v>5.2137527659056923E-5</v>
      </c>
      <c r="N3060" s="6">
        <f t="shared" si="1535"/>
        <v>1.3262204799435875E-4</v>
      </c>
      <c r="O3060" s="6">
        <f>O3059</f>
        <v>0.33614170866418525</v>
      </c>
      <c r="P3060" s="6">
        <f t="shared" ref="P3060:P3086" si="1546">N3060+O3060</f>
        <v>0.3362743307121796</v>
      </c>
    </row>
    <row r="3061" spans="1:16" x14ac:dyDescent="0.25">
      <c r="A3061" s="33">
        <f t="shared" si="1536"/>
        <v>0.29715177774709922</v>
      </c>
      <c r="B3061" s="24">
        <f t="shared" si="1537"/>
        <v>3.6848222252900797E-2</v>
      </c>
      <c r="C3061" s="24">
        <f t="shared" si="1538"/>
        <v>1.3543308211712042</v>
      </c>
      <c r="D3061" s="24">
        <f t="shared" si="1539"/>
        <v>5.2663933480764343E-3</v>
      </c>
      <c r="E3061" s="24">
        <f t="shared" si="1540"/>
        <v>8.234968905192358E-2</v>
      </c>
      <c r="F3061" s="6">
        <f t="shared" si="1541"/>
        <v>0.52611505242177681</v>
      </c>
      <c r="G3061" s="94">
        <f t="shared" ref="G3061:G3086" si="1547">F3061^2/2/32.2</f>
        <v>4.2980908134280897E-3</v>
      </c>
      <c r="H3061" s="6">
        <f t="shared" si="1534"/>
        <v>0.3014498685605273</v>
      </c>
      <c r="I3061" s="6">
        <f t="shared" si="1542"/>
        <v>0.22617324713559112</v>
      </c>
      <c r="J3061" s="6">
        <f t="shared" si="1543"/>
        <v>0.8231211528644089</v>
      </c>
      <c r="K3061" s="6">
        <f t="shared" si="1544"/>
        <v>0.10004564791629025</v>
      </c>
      <c r="L3061" s="94">
        <f t="shared" si="1545"/>
        <v>2.6972306565264964E-4</v>
      </c>
      <c r="M3061" s="94">
        <f t="shared" ref="M3061:M3086" si="1548">M3060</f>
        <v>5.2137527659056923E-5</v>
      </c>
      <c r="N3061" s="6">
        <f t="shared" si="1535"/>
        <v>1.1265120765909729E-4</v>
      </c>
      <c r="O3061" s="6">
        <f t="shared" ref="O3061:O3086" si="1549">O3060</f>
        <v>0.33614170866418525</v>
      </c>
      <c r="P3061" s="6">
        <f t="shared" si="1546"/>
        <v>0.33625435987184432</v>
      </c>
    </row>
    <row r="3062" spans="1:16" x14ac:dyDescent="0.25">
      <c r="A3062" s="33">
        <f t="shared" si="1536"/>
        <v>0.31455402340275773</v>
      </c>
      <c r="B3062" s="24">
        <f t="shared" si="1537"/>
        <v>1.9445976597242287E-2</v>
      </c>
      <c r="C3062" s="24">
        <f t="shared" si="1538"/>
        <v>0.97478495022866962</v>
      </c>
      <c r="D3062" s="24">
        <f t="shared" si="1539"/>
        <v>2.0526828349622119E-3</v>
      </c>
      <c r="E3062" s="24">
        <f t="shared" si="1540"/>
        <v>8.5563399565037807E-2</v>
      </c>
      <c r="F3062" s="6">
        <f t="shared" si="1541"/>
        <v>0.50635448325703336</v>
      </c>
      <c r="G3062" s="94">
        <f t="shared" si="1547"/>
        <v>3.9812866881133117E-3</v>
      </c>
      <c r="H3062" s="6">
        <f t="shared" si="1534"/>
        <v>0.31853531009087105</v>
      </c>
      <c r="I3062" s="6">
        <f t="shared" si="1542"/>
        <v>0.16278908668818784</v>
      </c>
      <c r="J3062" s="6">
        <f t="shared" si="1543"/>
        <v>0.88650531331181215</v>
      </c>
      <c r="K3062" s="6">
        <f t="shared" si="1544"/>
        <v>9.6517638732913538E-2</v>
      </c>
      <c r="L3062" s="94">
        <f t="shared" si="1545"/>
        <v>2.620893887391494E-4</v>
      </c>
      <c r="M3062" s="94">
        <f t="shared" si="1548"/>
        <v>5.2137527659056923E-5</v>
      </c>
      <c r="N3062" s="6">
        <f t="shared" si="1535"/>
        <v>1.099794207393722E-4</v>
      </c>
      <c r="O3062" s="6">
        <f t="shared" si="1549"/>
        <v>0.33614170866418525</v>
      </c>
      <c r="P3062" s="6">
        <f t="shared" si="1546"/>
        <v>0.33625168808492462</v>
      </c>
    </row>
    <row r="3063" spans="1:16" x14ac:dyDescent="0.25">
      <c r="A3063" s="33">
        <f t="shared" si="1536"/>
        <v>0.32341221239978452</v>
      </c>
      <c r="B3063" s="24">
        <f t="shared" si="1537"/>
        <v>1.0587787600215504E-2</v>
      </c>
      <c r="C3063" s="24">
        <f t="shared" si="1538"/>
        <v>0.71599672165036532</v>
      </c>
      <c r="D3063" s="24">
        <f t="shared" si="1539"/>
        <v>8.3146888220874912E-4</v>
      </c>
      <c r="E3063" s="24">
        <f t="shared" si="1540"/>
        <v>8.6784613517791265E-2</v>
      </c>
      <c r="F3063" s="6">
        <f t="shared" si="1541"/>
        <v>0.4992291745769874</v>
      </c>
      <c r="G3063" s="94">
        <f t="shared" si="1547"/>
        <v>3.8700274650437911E-3</v>
      </c>
      <c r="H3063" s="6">
        <f t="shared" si="1534"/>
        <v>0.32728223986482829</v>
      </c>
      <c r="I3063" s="6">
        <f t="shared" si="1542"/>
        <v>0.11957145251561102</v>
      </c>
      <c r="J3063" s="6">
        <f t="shared" si="1543"/>
        <v>0.92972294748438888</v>
      </c>
      <c r="K3063" s="6">
        <f t="shared" si="1544"/>
        <v>9.3344596637751034E-2</v>
      </c>
      <c r="L3063" s="94">
        <f t="shared" si="1545"/>
        <v>2.6637402168640126E-4</v>
      </c>
      <c r="M3063" s="94">
        <f t="shared" si="1548"/>
        <v>5.2137527659056923E-5</v>
      </c>
      <c r="N3063" s="6">
        <f t="shared" si="1535"/>
        <v>1.1147904227091036E-4</v>
      </c>
      <c r="O3063" s="6">
        <f t="shared" si="1549"/>
        <v>0.33614170866418525</v>
      </c>
      <c r="P3063" s="6">
        <f t="shared" si="1546"/>
        <v>0.33625318770645618</v>
      </c>
    </row>
    <row r="3064" spans="1:16" x14ac:dyDescent="0.25">
      <c r="A3064" s="33">
        <f t="shared" si="1536"/>
        <v>0.32789768632059846</v>
      </c>
      <c r="B3064" s="24">
        <f t="shared" si="1537"/>
        <v>6.1023136794015609E-3</v>
      </c>
      <c r="C3064" s="24">
        <f t="shared" si="1538"/>
        <v>0.54233224570349803</v>
      </c>
      <c r="D3064" s="24">
        <f t="shared" si="1539"/>
        <v>3.6530778639354608E-4</v>
      </c>
      <c r="E3064" s="24">
        <f t="shared" si="1540"/>
        <v>8.7250774613606474E-2</v>
      </c>
      <c r="F3064" s="6">
        <f t="shared" si="1541"/>
        <v>0.49656190634797343</v>
      </c>
      <c r="G3064" s="94">
        <f t="shared" si="1547"/>
        <v>3.8287845781977254E-3</v>
      </c>
      <c r="H3064" s="6">
        <f t="shared" si="1534"/>
        <v>0.3317264708987962</v>
      </c>
      <c r="I3064" s="6">
        <f t="shared" si="1542"/>
        <v>9.0569485032484173E-2</v>
      </c>
      <c r="J3064" s="6">
        <f t="shared" si="1543"/>
        <v>0.95872491496751577</v>
      </c>
      <c r="K3064" s="6">
        <f t="shared" si="1544"/>
        <v>9.1007100422087983E-2</v>
      </c>
      <c r="L3064" s="94">
        <f t="shared" si="1545"/>
        <v>2.7259650853138801E-4</v>
      </c>
      <c r="M3064" s="94">
        <f t="shared" si="1548"/>
        <v>5.2137527659056923E-5</v>
      </c>
      <c r="N3064" s="6">
        <f t="shared" si="1535"/>
        <v>1.1365691266665572E-4</v>
      </c>
      <c r="O3064" s="6">
        <f t="shared" si="1549"/>
        <v>0.33614170866418525</v>
      </c>
      <c r="P3064" s="6">
        <f t="shared" si="1546"/>
        <v>0.33625536557685193</v>
      </c>
    </row>
    <row r="3065" spans="1:16" x14ac:dyDescent="0.25">
      <c r="A3065" s="33">
        <f t="shared" si="1536"/>
        <v>0.33016213365962632</v>
      </c>
      <c r="B3065" s="24">
        <f t="shared" si="1537"/>
        <v>3.8378663403736968E-3</v>
      </c>
      <c r="C3065" s="24">
        <f t="shared" si="1538"/>
        <v>0.42960262463341836</v>
      </c>
      <c r="D3065" s="24">
        <f t="shared" si="1539"/>
        <v>1.8257611529420191E-4</v>
      </c>
      <c r="E3065" s="24">
        <f t="shared" si="1540"/>
        <v>8.7433506284705809E-2</v>
      </c>
      <c r="F3065" s="6">
        <f t="shared" si="1541"/>
        <v>0.49552411670865859</v>
      </c>
      <c r="G3065" s="94">
        <f t="shared" si="1547"/>
        <v>3.8127973639735446E-3</v>
      </c>
      <c r="H3065" s="6">
        <f t="shared" si="1534"/>
        <v>0.33397493102359987</v>
      </c>
      <c r="I3065" s="6">
        <f t="shared" si="1542"/>
        <v>7.1743638313780875E-2</v>
      </c>
      <c r="J3065" s="6">
        <f t="shared" si="1543"/>
        <v>0.97755076168621913</v>
      </c>
      <c r="K3065" s="6">
        <f t="shared" si="1544"/>
        <v>8.9441397533042699E-2</v>
      </c>
      <c r="L3065" s="94">
        <f t="shared" si="1545"/>
        <v>2.7781104252628332E-4</v>
      </c>
      <c r="M3065" s="94">
        <f t="shared" si="1548"/>
        <v>5.2137527659056923E-5</v>
      </c>
      <c r="N3065" s="6">
        <f t="shared" si="1535"/>
        <v>1.1548199956486907E-4</v>
      </c>
      <c r="O3065" s="6">
        <f t="shared" si="1549"/>
        <v>0.33614170866418525</v>
      </c>
      <c r="P3065" s="6">
        <f t="shared" si="1546"/>
        <v>0.33625719066375009</v>
      </c>
    </row>
    <row r="3066" spans="1:16" x14ac:dyDescent="0.25">
      <c r="A3066" s="33">
        <f t="shared" si="1536"/>
        <v>0.3313032634797014</v>
      </c>
      <c r="B3066" s="24">
        <f t="shared" si="1537"/>
        <v>2.6967365202986149E-3</v>
      </c>
      <c r="C3066" s="24">
        <f t="shared" si="1538"/>
        <v>0.35990855852481074</v>
      </c>
      <c r="D3066" s="24">
        <f t="shared" si="1539"/>
        <v>1.0765023630863852E-4</v>
      </c>
      <c r="E3066" s="24">
        <f t="shared" si="1540"/>
        <v>8.7508432163691377E-2</v>
      </c>
      <c r="F3066" s="6">
        <f t="shared" si="1541"/>
        <v>0.49509984239491595</v>
      </c>
      <c r="G3066" s="94">
        <f t="shared" si="1547"/>
        <v>3.806271023904823E-3</v>
      </c>
      <c r="H3066" s="6">
        <f t="shared" si="1534"/>
        <v>0.33510953450360625</v>
      </c>
      <c r="I3066" s="6">
        <f t="shared" si="1542"/>
        <v>6.0104729273643395E-2</v>
      </c>
      <c r="J3066" s="6">
        <f t="shared" si="1543"/>
        <v>0.98918967072635655</v>
      </c>
      <c r="K3066" s="6">
        <f t="shared" si="1544"/>
        <v>8.8464765406855106E-2</v>
      </c>
      <c r="L3066" s="94">
        <f t="shared" si="1545"/>
        <v>2.8142427804387753E-4</v>
      </c>
      <c r="M3066" s="94">
        <f t="shared" si="1548"/>
        <v>5.2137527659056923E-5</v>
      </c>
      <c r="N3066" s="6">
        <f t="shared" si="1535"/>
        <v>1.1674663199602706E-4</v>
      </c>
      <c r="O3066" s="6">
        <f t="shared" si="1549"/>
        <v>0.33614170866418525</v>
      </c>
      <c r="P3066" s="6">
        <f t="shared" si="1546"/>
        <v>0.33625845529618126</v>
      </c>
    </row>
    <row r="3067" spans="1:16" x14ac:dyDescent="0.25">
      <c r="A3067" s="33">
        <f t="shared" si="1536"/>
        <v>0.33187772387598891</v>
      </c>
      <c r="B3067" s="24">
        <f t="shared" si="1537"/>
        <v>2.1222761240111132E-3</v>
      </c>
      <c r="C3067" s="24">
        <f t="shared" si="1538"/>
        <v>0.31918957897985312</v>
      </c>
      <c r="D3067" s="24">
        <f t="shared" si="1539"/>
        <v>7.5194348521383613E-5</v>
      </c>
      <c r="E3067" s="24">
        <f t="shared" si="1540"/>
        <v>8.7540888051478638E-2</v>
      </c>
      <c r="F3067" s="6">
        <f t="shared" si="1541"/>
        <v>0.49491628354275063</v>
      </c>
      <c r="G3067" s="94">
        <f t="shared" si="1547"/>
        <v>3.8034491881330486E-3</v>
      </c>
      <c r="H3067" s="6">
        <f t="shared" si="1534"/>
        <v>0.33568117306412193</v>
      </c>
      <c r="I3067" s="6">
        <f t="shared" si="1542"/>
        <v>5.3304659689635471E-2</v>
      </c>
      <c r="J3067" s="6">
        <f t="shared" si="1543"/>
        <v>0.99598974031036447</v>
      </c>
      <c r="K3067" s="6">
        <f t="shared" si="1544"/>
        <v>8.7893363263159385E-2</v>
      </c>
      <c r="L3067" s="94">
        <f t="shared" si="1545"/>
        <v>2.8365527332647089E-4</v>
      </c>
      <c r="M3067" s="94">
        <f t="shared" si="1548"/>
        <v>5.2137527659056923E-5</v>
      </c>
      <c r="N3067" s="6">
        <f t="shared" si="1535"/>
        <v>1.1752748034493473E-4</v>
      </c>
      <c r="O3067" s="6">
        <f t="shared" si="1549"/>
        <v>0.33614170866418525</v>
      </c>
      <c r="P3067" s="6">
        <f t="shared" si="1546"/>
        <v>0.33625923614453018</v>
      </c>
    </row>
    <row r="3068" spans="1:16" x14ac:dyDescent="0.25">
      <c r="A3068" s="33">
        <f t="shared" si="1536"/>
        <v>0.332166755416193</v>
      </c>
      <c r="B3068" s="24">
        <f t="shared" si="1537"/>
        <v>1.8332445838070144E-3</v>
      </c>
      <c r="C3068" s="24">
        <f t="shared" si="1538"/>
        <v>0.29661632829431195</v>
      </c>
      <c r="D3068" s="24">
        <f t="shared" si="1539"/>
        <v>6.0384596959841236E-5</v>
      </c>
      <c r="E3068" s="24">
        <f t="shared" si="1540"/>
        <v>8.7555697803040178E-2</v>
      </c>
      <c r="F3068" s="6">
        <f t="shared" si="1541"/>
        <v>0.49483257011933052</v>
      </c>
      <c r="G3068" s="94">
        <f t="shared" si="1547"/>
        <v>3.8021626156972384E-3</v>
      </c>
      <c r="H3068" s="6">
        <f t="shared" si="1534"/>
        <v>0.33596891803189022</v>
      </c>
      <c r="I3068" s="6">
        <f t="shared" si="1542"/>
        <v>4.9534926825150101E-2</v>
      </c>
      <c r="J3068" s="6">
        <f t="shared" si="1543"/>
        <v>0.99975947317484981</v>
      </c>
      <c r="K3068" s="6">
        <f t="shared" si="1544"/>
        <v>8.7576762363648433E-2</v>
      </c>
      <c r="L3068" s="94">
        <f t="shared" si="1545"/>
        <v>2.8492660591752749E-4</v>
      </c>
      <c r="M3068" s="94">
        <f t="shared" si="1548"/>
        <v>5.2137527659056923E-5</v>
      </c>
      <c r="N3068" s="6">
        <f t="shared" si="1535"/>
        <v>1.1797244675180454E-4</v>
      </c>
      <c r="O3068" s="6">
        <f t="shared" si="1549"/>
        <v>0.33614170866418525</v>
      </c>
      <c r="P3068" s="6">
        <f t="shared" si="1546"/>
        <v>0.33625968111093707</v>
      </c>
    </row>
    <row r="3069" spans="1:16" x14ac:dyDescent="0.25">
      <c r="A3069" s="33">
        <f t="shared" si="1536"/>
        <v>0.33231213695571643</v>
      </c>
      <c r="B3069" s="24">
        <f t="shared" si="1537"/>
        <v>1.6878630442835885E-3</v>
      </c>
      <c r="C3069" s="24">
        <f t="shared" si="1538"/>
        <v>0.2845914333767654</v>
      </c>
      <c r="D3069" s="24">
        <f t="shared" si="1539"/>
        <v>5.335292954407832E-5</v>
      </c>
      <c r="E3069" s="24">
        <f t="shared" si="1540"/>
        <v>8.7562729470455944E-2</v>
      </c>
      <c r="F3069" s="6">
        <f t="shared" si="1541"/>
        <v>0.49479283291515008</v>
      </c>
      <c r="G3069" s="94">
        <f t="shared" si="1547"/>
        <v>3.8015519798788762E-3</v>
      </c>
      <c r="H3069" s="6">
        <f t="shared" si="1534"/>
        <v>0.33611368893559529</v>
      </c>
      <c r="I3069" s="6">
        <f t="shared" si="1542"/>
        <v>4.7526769373919822E-2</v>
      </c>
      <c r="J3069" s="6">
        <f t="shared" si="1543"/>
        <v>1.0017676306260801</v>
      </c>
      <c r="K3069" s="6">
        <f t="shared" si="1544"/>
        <v>8.7408224016712735E-2</v>
      </c>
      <c r="L3069" s="94">
        <f t="shared" si="1545"/>
        <v>2.8561329808218311E-4</v>
      </c>
      <c r="M3069" s="94">
        <f t="shared" si="1548"/>
        <v>5.2137527659056923E-5</v>
      </c>
      <c r="N3069" s="6">
        <f t="shared" si="1535"/>
        <v>1.18212789009434E-4</v>
      </c>
      <c r="O3069" s="6">
        <f t="shared" si="1549"/>
        <v>0.33614170866418525</v>
      </c>
      <c r="P3069" s="6">
        <f t="shared" si="1546"/>
        <v>0.33625992145319467</v>
      </c>
    </row>
    <row r="3070" spans="1:16" x14ac:dyDescent="0.25">
      <c r="A3070" s="33">
        <f t="shared" si="1536"/>
        <v>0.33238525321451612</v>
      </c>
      <c r="B3070" s="24">
        <f t="shared" si="1537"/>
        <v>1.6147467854839004E-3</v>
      </c>
      <c r="C3070" s="24">
        <f t="shared" si="1538"/>
        <v>0.27834891461260591</v>
      </c>
      <c r="D3070" s="24">
        <f t="shared" si="1539"/>
        <v>4.9927258756301235E-5</v>
      </c>
      <c r="E3070" s="24">
        <f t="shared" si="1540"/>
        <v>8.7566155141243718E-2</v>
      </c>
      <c r="F3070" s="6">
        <f t="shared" si="1541"/>
        <v>0.49477347615167239</v>
      </c>
      <c r="G3070" s="94">
        <f t="shared" si="1547"/>
        <v>3.8012545450808932E-3</v>
      </c>
      <c r="H3070" s="6">
        <f t="shared" si="1534"/>
        <v>0.33618650775959702</v>
      </c>
      <c r="I3070" s="6">
        <f t="shared" si="1542"/>
        <v>4.6484268740305187E-2</v>
      </c>
      <c r="J3070" s="6">
        <f t="shared" si="1543"/>
        <v>1.0028101312596949</v>
      </c>
      <c r="K3070" s="6">
        <f t="shared" si="1544"/>
        <v>8.7320772309356504E-2</v>
      </c>
      <c r="L3070" s="94">
        <f t="shared" si="1545"/>
        <v>2.8597227873270408E-4</v>
      </c>
      <c r="M3070" s="94">
        <f t="shared" si="1548"/>
        <v>5.2137527659056923E-5</v>
      </c>
      <c r="N3070" s="6">
        <f t="shared" si="1535"/>
        <v>1.1833843223711634E-4</v>
      </c>
      <c r="O3070" s="6">
        <f t="shared" si="1549"/>
        <v>0.33614170866418525</v>
      </c>
      <c r="P3070" s="6">
        <f t="shared" si="1546"/>
        <v>0.33626004709642238</v>
      </c>
    </row>
    <row r="3071" spans="1:16" x14ac:dyDescent="0.25">
      <c r="A3071" s="33">
        <f t="shared" si="1536"/>
        <v>0.33242202288292877</v>
      </c>
      <c r="B3071" s="24">
        <f t="shared" si="1537"/>
        <v>1.5779771170712498E-3</v>
      </c>
      <c r="C3071" s="24">
        <f t="shared" si="1538"/>
        <v>0.27515643363122022</v>
      </c>
      <c r="D3071" s="24">
        <f t="shared" si="1539"/>
        <v>4.8233249207683126E-5</v>
      </c>
      <c r="E3071" s="24">
        <f t="shared" si="1540"/>
        <v>8.756784915079234E-2</v>
      </c>
      <c r="F3071" s="6">
        <f t="shared" si="1541"/>
        <v>0.49476390470506115</v>
      </c>
      <c r="G3071" s="94">
        <f t="shared" si="1547"/>
        <v>3.8011074751397333E-3</v>
      </c>
      <c r="H3071" s="6">
        <f t="shared" si="1534"/>
        <v>0.3362231303580685</v>
      </c>
      <c r="I3071" s="6">
        <f t="shared" si="1542"/>
        <v>4.5951124416413781E-2</v>
      </c>
      <c r="J3071" s="6">
        <f t="shared" si="1543"/>
        <v>1.0033432755835863</v>
      </c>
      <c r="K3071" s="6">
        <f t="shared" si="1544"/>
        <v>8.7276061226262996E-2</v>
      </c>
      <c r="L3071" s="94">
        <f t="shared" si="1545"/>
        <v>2.8615651097085924E-4</v>
      </c>
      <c r="M3071" s="94">
        <f t="shared" si="1548"/>
        <v>5.2137527659056923E-5</v>
      </c>
      <c r="N3071" s="6">
        <f t="shared" si="1535"/>
        <v>1.1840291352047065E-4</v>
      </c>
      <c r="O3071" s="6">
        <f t="shared" si="1549"/>
        <v>0.33614170866418525</v>
      </c>
      <c r="P3071" s="6">
        <f t="shared" si="1546"/>
        <v>0.33626011157770569</v>
      </c>
    </row>
    <row r="3072" spans="1:16" x14ac:dyDescent="0.25">
      <c r="A3072" s="33">
        <f t="shared" si="1536"/>
        <v>0.33244051349274739</v>
      </c>
      <c r="B3072" s="24">
        <f t="shared" si="1537"/>
        <v>1.5594865072526276E-3</v>
      </c>
      <c r="C3072" s="24">
        <f t="shared" si="1538"/>
        <v>0.27353701987267787</v>
      </c>
      <c r="D3072" s="24">
        <f t="shared" si="1539"/>
        <v>4.7388737099582455E-5</v>
      </c>
      <c r="E3072" s="24">
        <f t="shared" si="1540"/>
        <v>8.7568693662900432E-2</v>
      </c>
      <c r="F3072" s="6">
        <f t="shared" si="1541"/>
        <v>0.494759133204075</v>
      </c>
      <c r="G3072" s="94">
        <f t="shared" si="1547"/>
        <v>3.8010341597647145E-3</v>
      </c>
      <c r="H3072" s="6">
        <f t="shared" si="1534"/>
        <v>0.33624154765251213</v>
      </c>
      <c r="I3072" s="6">
        <f t="shared" si="1542"/>
        <v>4.5680682318737204E-2</v>
      </c>
      <c r="J3072" s="6">
        <f t="shared" si="1543"/>
        <v>1.0036137176812627</v>
      </c>
      <c r="K3072" s="6">
        <f t="shared" si="1544"/>
        <v>8.7253384564350223E-2</v>
      </c>
      <c r="L3072" s="94">
        <f t="shared" si="1545"/>
        <v>2.8625012981533713E-4</v>
      </c>
      <c r="M3072" s="94">
        <f t="shared" si="1548"/>
        <v>5.2137527659056923E-5</v>
      </c>
      <c r="N3072" s="6">
        <f t="shared" si="1535"/>
        <v>1.1843568011603791E-4</v>
      </c>
      <c r="O3072" s="6">
        <f t="shared" si="1549"/>
        <v>0.33614170866418525</v>
      </c>
      <c r="P3072" s="6">
        <f t="shared" si="1546"/>
        <v>0.33626014434430129</v>
      </c>
    </row>
    <row r="3073" spans="1:16" x14ac:dyDescent="0.25">
      <c r="A3073" s="33">
        <f t="shared" si="1536"/>
        <v>0.33244981183864197</v>
      </c>
      <c r="B3073" s="24">
        <f t="shared" si="1537"/>
        <v>1.5501881613580459E-3</v>
      </c>
      <c r="C3073" s="24">
        <f t="shared" si="1538"/>
        <v>0.27271905681799913</v>
      </c>
      <c r="D3073" s="24">
        <f t="shared" si="1539"/>
        <v>4.6965934139480255E-5</v>
      </c>
      <c r="E3073" s="24">
        <f t="shared" si="1540"/>
        <v>8.7569116465860533E-2</v>
      </c>
      <c r="F3073" s="6">
        <f t="shared" si="1541"/>
        <v>0.4947567443981295</v>
      </c>
      <c r="G3073" s="94">
        <f t="shared" si="1547"/>
        <v>3.8009974553949695E-3</v>
      </c>
      <c r="H3073" s="6">
        <f t="shared" si="1534"/>
        <v>0.33625080929403695</v>
      </c>
      <c r="I3073" s="6">
        <f t="shared" si="1542"/>
        <v>4.5544082488605857E-2</v>
      </c>
      <c r="J3073" s="6">
        <f t="shared" si="1543"/>
        <v>1.0037503175113942</v>
      </c>
      <c r="K3073" s="6">
        <f t="shared" si="1544"/>
        <v>8.7241931522344426E-2</v>
      </c>
      <c r="L3073" s="94">
        <f t="shared" si="1545"/>
        <v>2.8629745862788868E-4</v>
      </c>
      <c r="M3073" s="94">
        <f>M3065</f>
        <v>5.2137527659056923E-5</v>
      </c>
      <c r="N3073" s="6">
        <f t="shared" si="1535"/>
        <v>1.1845224520043095E-4</v>
      </c>
      <c r="O3073" s="6">
        <f>O3065</f>
        <v>0.33614170866418525</v>
      </c>
      <c r="P3073" s="6">
        <f t="shared" si="1546"/>
        <v>0.33626016090938565</v>
      </c>
    </row>
    <row r="3074" spans="1:16" x14ac:dyDescent="0.25">
      <c r="A3074" s="33">
        <f t="shared" si="1536"/>
        <v>0.33245448764631635</v>
      </c>
      <c r="B3074" s="24">
        <f t="shared" si="1537"/>
        <v>1.5455123536836646E-3</v>
      </c>
      <c r="C3074" s="24">
        <f t="shared" si="1538"/>
        <v>0.27230680961865916</v>
      </c>
      <c r="D3074" s="24">
        <f t="shared" si="1539"/>
        <v>4.6753797522802299E-5</v>
      </c>
      <c r="E3074" s="24">
        <f t="shared" si="1540"/>
        <v>8.7569328602477209E-2</v>
      </c>
      <c r="F3074" s="6">
        <f t="shared" si="1541"/>
        <v>0.49475554585037873</v>
      </c>
      <c r="G3074" s="94">
        <f t="shared" si="1547"/>
        <v>3.8009790395917113E-3</v>
      </c>
      <c r="H3074" s="6">
        <f t="shared" si="1534"/>
        <v>0.33625546668590806</v>
      </c>
      <c r="I3074" s="6">
        <f t="shared" si="1542"/>
        <v>4.5475237206316084E-2</v>
      </c>
      <c r="J3074" s="6">
        <f t="shared" si="1543"/>
        <v>1.0038191627936839</v>
      </c>
      <c r="K3074" s="6">
        <f t="shared" si="1544"/>
        <v>8.7236159507821071E-2</v>
      </c>
      <c r="L3074" s="94">
        <f t="shared" si="1545"/>
        <v>2.8632132267112888E-4</v>
      </c>
      <c r="M3074" s="94">
        <f t="shared" si="1548"/>
        <v>5.2137527659056923E-5</v>
      </c>
      <c r="N3074" s="6">
        <f t="shared" si="1535"/>
        <v>1.1846059761556503E-4</v>
      </c>
      <c r="O3074" s="6">
        <f t="shared" si="1549"/>
        <v>0.33614170866418525</v>
      </c>
      <c r="P3074" s="6">
        <f t="shared" si="1546"/>
        <v>0.3362601692618008</v>
      </c>
    </row>
    <row r="3075" spans="1:16" x14ac:dyDescent="0.25">
      <c r="A3075" s="33">
        <f t="shared" si="1536"/>
        <v>0.3324568389342627</v>
      </c>
      <c r="B3075" s="24">
        <f t="shared" si="1537"/>
        <v>1.5431610657373196E-3</v>
      </c>
      <c r="C3075" s="24">
        <f t="shared" si="1538"/>
        <v>0.27209927145040158</v>
      </c>
      <c r="D3075" s="24">
        <f t="shared" si="1539"/>
        <v>4.6647242563442052E-5</v>
      </c>
      <c r="E3075" s="24">
        <f t="shared" si="1540"/>
        <v>8.7569435157436579E-2</v>
      </c>
      <c r="F3075" s="6">
        <f t="shared" si="1541"/>
        <v>0.49475494382917129</v>
      </c>
      <c r="G3075" s="94">
        <f t="shared" si="1547"/>
        <v>3.8009697894938882E-3</v>
      </c>
      <c r="H3075" s="6">
        <f t="shared" si="1534"/>
        <v>0.3362578087237566</v>
      </c>
      <c r="I3075" s="6">
        <f t="shared" si="1542"/>
        <v>4.5440578332217069E-2</v>
      </c>
      <c r="J3075" s="6">
        <f t="shared" si="1543"/>
        <v>1.0038538216677828</v>
      </c>
      <c r="K3075" s="6">
        <f t="shared" si="1544"/>
        <v>8.7233253753968343E-2</v>
      </c>
      <c r="L3075" s="94">
        <f t="shared" si="1545"/>
        <v>2.8633333928369521E-4</v>
      </c>
      <c r="M3075" s="94">
        <f t="shared" si="1548"/>
        <v>5.2137527659056923E-5</v>
      </c>
      <c r="N3075" s="6">
        <f t="shared" si="1535"/>
        <v>1.1846480342996323E-4</v>
      </c>
      <c r="O3075" s="6">
        <f t="shared" si="1549"/>
        <v>0.33614170866418525</v>
      </c>
      <c r="P3075" s="6">
        <f t="shared" si="1546"/>
        <v>0.33626017346761522</v>
      </c>
    </row>
    <row r="3076" spans="1:16" x14ac:dyDescent="0.25">
      <c r="A3076" s="33">
        <f t="shared" si="1536"/>
        <v>0.33245802130619201</v>
      </c>
      <c r="B3076" s="24">
        <f t="shared" si="1537"/>
        <v>1.5419786938080104E-3</v>
      </c>
      <c r="C3076" s="24">
        <f t="shared" si="1538"/>
        <v>0.27199484905081128</v>
      </c>
      <c r="D3076" s="24">
        <f t="shared" si="1539"/>
        <v>4.6593690704773052E-5</v>
      </c>
      <c r="E3076" s="24">
        <f t="shared" si="1540"/>
        <v>8.7569488709295248E-2</v>
      </c>
      <c r="F3076" s="6">
        <f t="shared" si="1541"/>
        <v>0.49475464126891638</v>
      </c>
      <c r="G3076" s="94">
        <f t="shared" si="1547"/>
        <v>3.8009651406387284E-3</v>
      </c>
      <c r="H3076" s="6">
        <f t="shared" si="1534"/>
        <v>0.33625898644683072</v>
      </c>
      <c r="I3076" s="6">
        <f t="shared" si="1542"/>
        <v>4.542313979148549E-2</v>
      </c>
      <c r="J3076" s="6">
        <f t="shared" si="1543"/>
        <v>1.0038712602085145</v>
      </c>
      <c r="K3076" s="6">
        <f t="shared" si="1544"/>
        <v>8.7231791744995429E-2</v>
      </c>
      <c r="L3076" s="94">
        <f t="shared" si="1545"/>
        <v>2.8633938610194451E-4</v>
      </c>
      <c r="M3076" s="94">
        <f t="shared" si="1548"/>
        <v>5.2137527659056923E-5</v>
      </c>
      <c r="N3076" s="6">
        <f t="shared" si="1535"/>
        <v>1.1846691981635049E-4</v>
      </c>
      <c r="O3076" s="6">
        <f t="shared" si="1549"/>
        <v>0.33614170866418525</v>
      </c>
      <c r="P3076" s="6">
        <f t="shared" si="1546"/>
        <v>0.33626017558400162</v>
      </c>
    </row>
    <row r="3077" spans="1:16" x14ac:dyDescent="0.25">
      <c r="A3077" s="33">
        <f t="shared" si="1536"/>
        <v>0.33245861587477743</v>
      </c>
      <c r="B3077" s="24">
        <f t="shared" si="1537"/>
        <v>1.5413841252225891E-3</v>
      </c>
      <c r="C3077" s="24">
        <f t="shared" si="1538"/>
        <v>0.27194232405372132</v>
      </c>
      <c r="D3077" s="24">
        <f t="shared" si="1539"/>
        <v>4.6566769290327913E-5</v>
      </c>
      <c r="E3077" s="24">
        <f t="shared" si="1540"/>
        <v>8.7569515630709693E-2</v>
      </c>
      <c r="F3077" s="6">
        <f t="shared" si="1541"/>
        <v>0.49475448916695886</v>
      </c>
      <c r="G3077" s="94">
        <f t="shared" si="1547"/>
        <v>3.8009628035847575E-3</v>
      </c>
      <c r="H3077" s="6">
        <f t="shared" si="1534"/>
        <v>0.3362595786783622</v>
      </c>
      <c r="I3077" s="6">
        <f t="shared" si="1542"/>
        <v>4.5414368116971464E-2</v>
      </c>
      <c r="J3077" s="6">
        <f t="shared" si="1543"/>
        <v>1.0038800318830285</v>
      </c>
      <c r="K3077" s="6">
        <f t="shared" si="1544"/>
        <v>8.7231056350878022E-2</v>
      </c>
      <c r="L3077" s="94">
        <f t="shared" si="1545"/>
        <v>2.8634242785538472E-4</v>
      </c>
      <c r="M3077" s="94">
        <f t="shared" si="1548"/>
        <v>5.2137527659056923E-5</v>
      </c>
      <c r="N3077" s="6">
        <f t="shared" si="1535"/>
        <v>1.1846798443005457E-4</v>
      </c>
      <c r="O3077" s="6">
        <f t="shared" si="1549"/>
        <v>0.33614170866418525</v>
      </c>
      <c r="P3077" s="6">
        <f t="shared" si="1546"/>
        <v>0.33626017664861529</v>
      </c>
    </row>
    <row r="3078" spans="1:16" x14ac:dyDescent="0.25">
      <c r="A3078" s="33">
        <f t="shared" si="1536"/>
        <v>0.33245891485990398</v>
      </c>
      <c r="B3078" s="24">
        <f t="shared" si="1537"/>
        <v>1.5410851400960435E-3</v>
      </c>
      <c r="C3078" s="24">
        <f t="shared" si="1538"/>
        <v>0.27191590749102401</v>
      </c>
      <c r="D3078" s="24">
        <f t="shared" si="1539"/>
        <v>4.6553233523846534E-5</v>
      </c>
      <c r="E3078" s="24">
        <f t="shared" si="1540"/>
        <v>8.7569529166476173E-2</v>
      </c>
      <c r="F3078" s="6">
        <f t="shared" si="1541"/>
        <v>0.49475441269194187</v>
      </c>
      <c r="G3078" s="94">
        <f t="shared" si="1547"/>
        <v>3.8009616285426756E-3</v>
      </c>
      <c r="H3078" s="6">
        <f t="shared" si="1534"/>
        <v>0.33625987648844663</v>
      </c>
      <c r="I3078" s="6">
        <f t="shared" si="1542"/>
        <v>4.540995655100101E-2</v>
      </c>
      <c r="J3078" s="6">
        <f t="shared" si="1543"/>
        <v>1.0038844434489989</v>
      </c>
      <c r="K3078" s="6">
        <f t="shared" si="1544"/>
        <v>8.7230686497758281E-2</v>
      </c>
      <c r="L3078" s="94">
        <f t="shared" si="1545"/>
        <v>2.8634395769784745E-4</v>
      </c>
      <c r="M3078" s="94">
        <f t="shared" si="1548"/>
        <v>5.2137527659056923E-5</v>
      </c>
      <c r="N3078" s="6">
        <f t="shared" si="1535"/>
        <v>1.1846851987491652E-4</v>
      </c>
      <c r="O3078" s="6">
        <f t="shared" si="1549"/>
        <v>0.33614170866418525</v>
      </c>
      <c r="P3078" s="6">
        <f t="shared" si="1546"/>
        <v>0.33626017718406015</v>
      </c>
    </row>
    <row r="3079" spans="1:16" x14ac:dyDescent="0.25">
      <c r="A3079" s="33">
        <f t="shared" si="1536"/>
        <v>0.33245906520771074</v>
      </c>
      <c r="B3079" s="24">
        <f t="shared" si="1537"/>
        <v>1.5409347922892835E-3</v>
      </c>
      <c r="C3079" s="24">
        <f t="shared" si="1538"/>
        <v>0.27190262268160392</v>
      </c>
      <c r="D3079" s="24">
        <f t="shared" si="1539"/>
        <v>4.6546427415521112E-5</v>
      </c>
      <c r="E3079" s="24">
        <f t="shared" si="1540"/>
        <v>8.7569535972584503E-2</v>
      </c>
      <c r="F3079" s="6">
        <f t="shared" si="1541"/>
        <v>0.4947543742384764</v>
      </c>
      <c r="G3079" s="94">
        <f t="shared" si="1547"/>
        <v>3.8009610377035146E-3</v>
      </c>
      <c r="H3079" s="6">
        <f t="shared" si="1534"/>
        <v>0.33626002624541423</v>
      </c>
      <c r="I3079" s="6">
        <f t="shared" si="1542"/>
        <v>4.5407737987827858E-2</v>
      </c>
      <c r="J3079" s="6">
        <f t="shared" si="1543"/>
        <v>1.003886662012172</v>
      </c>
      <c r="K3079" s="6">
        <f t="shared" si="1544"/>
        <v>8.7230500499988442E-2</v>
      </c>
      <c r="L3079" s="94">
        <f t="shared" si="1545"/>
        <v>2.8634472706206714E-4</v>
      </c>
      <c r="M3079" s="94">
        <f t="shared" si="1548"/>
        <v>5.2137527659056923E-5</v>
      </c>
      <c r="N3079" s="6">
        <f t="shared" si="1535"/>
        <v>1.1846878915239341E-4</v>
      </c>
      <c r="O3079" s="6">
        <f t="shared" si="1549"/>
        <v>0.33614170866418525</v>
      </c>
      <c r="P3079" s="6">
        <f t="shared" si="1546"/>
        <v>0.33626017745333764</v>
      </c>
    </row>
    <row r="3080" spans="1:16" x14ac:dyDescent="0.25">
      <c r="A3080" s="33">
        <f t="shared" si="1536"/>
        <v>0.33245914081167244</v>
      </c>
      <c r="B3080" s="24">
        <f t="shared" si="1537"/>
        <v>1.5408591883275813E-3</v>
      </c>
      <c r="C3080" s="24">
        <f t="shared" si="1538"/>
        <v>0.27189594203296163</v>
      </c>
      <c r="D3080" s="24">
        <f t="shared" si="1539"/>
        <v>4.6543005017887132E-5</v>
      </c>
      <c r="E3080" s="24">
        <f t="shared" si="1540"/>
        <v>8.7569539394982132E-2</v>
      </c>
      <c r="F3080" s="6">
        <f t="shared" si="1541"/>
        <v>0.49475435490245828</v>
      </c>
      <c r="G3080" s="94">
        <f t="shared" si="1547"/>
        <v>3.8009607406047767E-3</v>
      </c>
      <c r="H3080" s="6">
        <f t="shared" si="1534"/>
        <v>0.3362601015522772</v>
      </c>
      <c r="I3080" s="6">
        <f t="shared" si="1542"/>
        <v>4.5406622319504597E-2</v>
      </c>
      <c r="J3080" s="6">
        <f t="shared" si="1543"/>
        <v>1.0038877776804953</v>
      </c>
      <c r="K3080" s="6">
        <f t="shared" si="1544"/>
        <v>8.7230406965720278E-2</v>
      </c>
      <c r="L3080" s="94">
        <f t="shared" si="1545"/>
        <v>2.8634511396180182E-4</v>
      </c>
      <c r="M3080" s="94">
        <f t="shared" si="1548"/>
        <v>5.2137527659056923E-5</v>
      </c>
      <c r="N3080" s="6">
        <f t="shared" si="1535"/>
        <v>1.1846892456730055E-4</v>
      </c>
      <c r="O3080" s="6">
        <f t="shared" si="1549"/>
        <v>0.33614170866418525</v>
      </c>
      <c r="P3080" s="6">
        <f t="shared" si="1546"/>
        <v>0.33626017758875254</v>
      </c>
    </row>
    <row r="3081" spans="1:16" x14ac:dyDescent="0.25">
      <c r="A3081" s="33">
        <f t="shared" si="1536"/>
        <v>0.33245917882991011</v>
      </c>
      <c r="B3081" s="24">
        <f t="shared" si="1537"/>
        <v>1.5408211700899122E-3</v>
      </c>
      <c r="C3081" s="24">
        <f t="shared" si="1538"/>
        <v>0.27189258253773652</v>
      </c>
      <c r="D3081" s="24">
        <f t="shared" si="1539"/>
        <v>4.6541284061256763E-5</v>
      </c>
      <c r="E3081" s="24">
        <f t="shared" si="1540"/>
        <v>8.7569541115938759E-2</v>
      </c>
      <c r="F3081" s="6">
        <f t="shared" si="1541"/>
        <v>0.49475434517931971</v>
      </c>
      <c r="G3081" s="94">
        <f t="shared" si="1547"/>
        <v>3.8009605912083452E-3</v>
      </c>
      <c r="H3081" s="6">
        <f t="shared" si="1534"/>
        <v>0.33626013942111843</v>
      </c>
      <c r="I3081" s="6">
        <f t="shared" si="1542"/>
        <v>4.5406061283802E-2</v>
      </c>
      <c r="J3081" s="6">
        <f t="shared" si="1543"/>
        <v>1.0038883387161979</v>
      </c>
      <c r="K3081" s="6">
        <f t="shared" si="1544"/>
        <v>8.7230359930194304E-2</v>
      </c>
      <c r="L3081" s="94">
        <f t="shared" si="1545"/>
        <v>2.8634530852263157E-4</v>
      </c>
      <c r="M3081" s="94">
        <f t="shared" si="1548"/>
        <v>5.2137527659056923E-5</v>
      </c>
      <c r="N3081" s="6">
        <f t="shared" si="1535"/>
        <v>1.1846899266359097E-4</v>
      </c>
      <c r="O3081" s="6">
        <f t="shared" si="1549"/>
        <v>0.33614170866418525</v>
      </c>
      <c r="P3081" s="6">
        <f t="shared" si="1546"/>
        <v>0.33626017765684885</v>
      </c>
    </row>
    <row r="3082" spans="1:16" x14ac:dyDescent="0.25">
      <c r="A3082" s="33">
        <f t="shared" si="1536"/>
        <v>0.33245919794777534</v>
      </c>
      <c r="B3082" s="24">
        <f t="shared" si="1537"/>
        <v>1.5408020522246768E-3</v>
      </c>
      <c r="C3082" s="24">
        <f t="shared" si="1538"/>
        <v>0.27189089316512183</v>
      </c>
      <c r="D3082" s="24">
        <f t="shared" si="1539"/>
        <v>4.6540418668346727E-5</v>
      </c>
      <c r="E3082" s="24">
        <f t="shared" si="1540"/>
        <v>8.7569541981331669E-2</v>
      </c>
      <c r="F3082" s="6">
        <f t="shared" si="1541"/>
        <v>0.49475434028998383</v>
      </c>
      <c r="G3082" s="94">
        <f t="shared" si="1547"/>
        <v>3.8009605160834953E-3</v>
      </c>
      <c r="H3082" s="6">
        <f t="shared" si="1534"/>
        <v>0.33626015846385882</v>
      </c>
      <c r="I3082" s="6">
        <f t="shared" si="1542"/>
        <v>4.5405779158575348E-2</v>
      </c>
      <c r="J3082" s="6">
        <f t="shared" si="1543"/>
        <v>1.0038886208414246</v>
      </c>
      <c r="K3082" s="6">
        <f t="shared" si="1544"/>
        <v>8.7230336277677817E-2</v>
      </c>
      <c r="L3082" s="94">
        <f t="shared" si="1545"/>
        <v>2.8634540636064524E-4</v>
      </c>
      <c r="M3082" s="94">
        <f t="shared" si="1548"/>
        <v>5.2137527659056923E-5</v>
      </c>
      <c r="N3082" s="6">
        <f t="shared" si="1535"/>
        <v>1.1846902690689575E-4</v>
      </c>
      <c r="O3082" s="6">
        <f t="shared" si="1549"/>
        <v>0.33614170866418525</v>
      </c>
      <c r="P3082" s="6">
        <f t="shared" si="1546"/>
        <v>0.33626017769109212</v>
      </c>
    </row>
    <row r="3083" spans="1:16" x14ac:dyDescent="0.25">
      <c r="A3083" s="33">
        <f t="shared" si="1536"/>
        <v>0.33245920756139202</v>
      </c>
      <c r="B3083" s="24">
        <f t="shared" si="1537"/>
        <v>1.5407924386079963E-3</v>
      </c>
      <c r="C3083" s="24">
        <f t="shared" si="1538"/>
        <v>0.27189004364265035</v>
      </c>
      <c r="D3083" s="24">
        <f t="shared" si="1539"/>
        <v>4.6539983498571892E-5</v>
      </c>
      <c r="E3083" s="24">
        <f t="shared" si="1540"/>
        <v>8.7569542416501445E-2</v>
      </c>
      <c r="F3083" s="6">
        <f t="shared" si="1541"/>
        <v>0.49475433783134204</v>
      </c>
      <c r="G3083" s="94">
        <f t="shared" si="1547"/>
        <v>3.8009604783063619E-3</v>
      </c>
      <c r="H3083" s="6">
        <f t="shared" si="1534"/>
        <v>0.33626016803969838</v>
      </c>
      <c r="I3083" s="6">
        <f t="shared" si="1542"/>
        <v>4.5405637288322608E-2</v>
      </c>
      <c r="J3083" s="6">
        <f t="shared" si="1543"/>
        <v>1.0038887627116773</v>
      </c>
      <c r="K3083" s="6">
        <f t="shared" si="1544"/>
        <v>8.7230324383710561E-2</v>
      </c>
      <c r="L3083" s="94">
        <f t="shared" si="1545"/>
        <v>2.863454555597778E-4</v>
      </c>
      <c r="M3083" s="94">
        <f t="shared" si="1548"/>
        <v>5.2137527659056923E-5</v>
      </c>
      <c r="N3083" s="6">
        <f t="shared" si="1535"/>
        <v>1.1846904412659214E-4</v>
      </c>
      <c r="O3083" s="6">
        <f t="shared" si="1549"/>
        <v>0.33614170866418525</v>
      </c>
      <c r="P3083" s="6">
        <f t="shared" si="1546"/>
        <v>0.33626017770831185</v>
      </c>
    </row>
    <row r="3084" spans="1:16" x14ac:dyDescent="0.25">
      <c r="A3084" s="33">
        <f t="shared" si="1536"/>
        <v>0.33245921239569876</v>
      </c>
      <c r="B3084" s="24">
        <f t="shared" si="1537"/>
        <v>1.5407876043012636E-3</v>
      </c>
      <c r="C3084" s="24">
        <f t="shared" si="1538"/>
        <v>0.27188961645047938</v>
      </c>
      <c r="D3084" s="24">
        <f t="shared" si="1539"/>
        <v>4.6539764669453729E-5</v>
      </c>
      <c r="E3084" s="24">
        <f t="shared" si="1540"/>
        <v>8.7569542635330566E-2</v>
      </c>
      <c r="F3084" s="6">
        <f t="shared" si="1541"/>
        <v>0.49475433659499146</v>
      </c>
      <c r="G3084" s="94">
        <f t="shared" si="1547"/>
        <v>3.8009604593097837E-3</v>
      </c>
      <c r="H3084" s="6">
        <f t="shared" si="1534"/>
        <v>0.33626017285500853</v>
      </c>
      <c r="I3084" s="6">
        <f t="shared" si="1542"/>
        <v>4.540556594723006E-2</v>
      </c>
      <c r="J3084" s="6">
        <f t="shared" si="1543"/>
        <v>1.0038888340527699</v>
      </c>
      <c r="K3084" s="6">
        <f t="shared" si="1544"/>
        <v>8.7230318402692214E-2</v>
      </c>
      <c r="L3084" s="94">
        <f t="shared" si="1545"/>
        <v>2.8634548030014061E-4</v>
      </c>
      <c r="M3084" s="94">
        <f t="shared" si="1548"/>
        <v>5.2137527659056923E-5</v>
      </c>
      <c r="N3084" s="6">
        <f t="shared" si="1535"/>
        <v>1.1846905278571912E-4</v>
      </c>
      <c r="O3084" s="6">
        <f t="shared" si="1549"/>
        <v>0.33614170866418525</v>
      </c>
      <c r="P3084" s="6">
        <f t="shared" si="1546"/>
        <v>0.33626017771697098</v>
      </c>
    </row>
    <row r="3085" spans="1:16" x14ac:dyDescent="0.25">
      <c r="A3085" s="33">
        <f t="shared" si="1536"/>
        <v>0.33245921482667995</v>
      </c>
      <c r="B3085" s="24">
        <f t="shared" si="1537"/>
        <v>1.5407851733200695E-3</v>
      </c>
      <c r="C3085" s="24">
        <f t="shared" si="1538"/>
        <v>0.27188940163221975</v>
      </c>
      <c r="D3085" s="24">
        <f t="shared" si="1539"/>
        <v>4.6539654629093896E-5</v>
      </c>
      <c r="E3085" s="24">
        <f t="shared" si="1540"/>
        <v>8.7569542745370918E-2</v>
      </c>
      <c r="F3085" s="6">
        <f t="shared" si="1541"/>
        <v>0.49475433597328056</v>
      </c>
      <c r="G3085" s="94">
        <f t="shared" si="1547"/>
        <v>3.8009604497571702E-3</v>
      </c>
      <c r="H3085" s="6">
        <f t="shared" si="1534"/>
        <v>0.33626017527643715</v>
      </c>
      <c r="I3085" s="6">
        <f t="shared" si="1542"/>
        <v>4.5405530072580698E-2</v>
      </c>
      <c r="J3085" s="6">
        <f t="shared" si="1543"/>
        <v>1.0038888699274193</v>
      </c>
      <c r="K3085" s="6">
        <f t="shared" si="1544"/>
        <v>8.7230315395071714E-2</v>
      </c>
      <c r="L3085" s="94">
        <f t="shared" si="1545"/>
        <v>2.8634549274110597E-4</v>
      </c>
      <c r="M3085" s="94">
        <f t="shared" si="1548"/>
        <v>5.2137527659056923E-5</v>
      </c>
      <c r="N3085" s="6">
        <f t="shared" si="1535"/>
        <v>1.18469057140057E-4</v>
      </c>
      <c r="O3085" s="6">
        <f t="shared" si="1549"/>
        <v>0.33614170866418525</v>
      </c>
      <c r="P3085" s="6">
        <f t="shared" si="1546"/>
        <v>0.33626017772132533</v>
      </c>
    </row>
    <row r="3086" spans="1:16" x14ac:dyDescent="0.25">
      <c r="A3086" s="33">
        <f t="shared" si="1536"/>
        <v>0.33245921604912404</v>
      </c>
      <c r="B3086" s="24">
        <f t="shared" si="1537"/>
        <v>1.5407839508759791E-3</v>
      </c>
      <c r="C3086" s="24">
        <f t="shared" si="1538"/>
        <v>0.27188929360856839</v>
      </c>
      <c r="D3086" s="24">
        <f t="shared" si="1539"/>
        <v>4.6539599294191627E-5</v>
      </c>
      <c r="E3086" s="24">
        <f t="shared" si="1540"/>
        <v>8.7569542800705821E-2</v>
      </c>
      <c r="F3086" s="6">
        <f t="shared" si="1541"/>
        <v>0.49475433566064692</v>
      </c>
      <c r="G3086" s="94">
        <f t="shared" si="1547"/>
        <v>3.800960444953541E-3</v>
      </c>
      <c r="H3086" s="6">
        <f t="shared" si="1534"/>
        <v>0.33626017649407758</v>
      </c>
      <c r="I3086" s="6">
        <f t="shared" si="1542"/>
        <v>4.5405512032630928E-2</v>
      </c>
      <c r="J3086" s="6">
        <f t="shared" si="1543"/>
        <v>1.0038888879673691</v>
      </c>
      <c r="K3086" s="6">
        <f t="shared" si="1544"/>
        <v>8.7230313882657728E-2</v>
      </c>
      <c r="L3086" s="94">
        <f t="shared" si="1545"/>
        <v>2.8634549899717851E-4</v>
      </c>
      <c r="M3086" s="94">
        <f t="shared" si="1548"/>
        <v>5.2137527659056923E-5</v>
      </c>
      <c r="N3086" s="6">
        <f t="shared" si="1535"/>
        <v>1.184690593296824E-4</v>
      </c>
      <c r="O3086" s="6">
        <f t="shared" si="1549"/>
        <v>0.33614170866418525</v>
      </c>
      <c r="P3086" s="6">
        <f t="shared" si="1546"/>
        <v>0.33626017772351491</v>
      </c>
    </row>
    <row r="3088" spans="1:16" x14ac:dyDescent="0.25">
      <c r="A3088" s="11" t="s">
        <v>75</v>
      </c>
      <c r="B3088" s="11"/>
      <c r="C3088" s="11"/>
      <c r="D3088" s="11"/>
      <c r="E3088" s="11"/>
      <c r="F3088">
        <f>F3055+1</f>
        <v>94</v>
      </c>
      <c r="G3088" t="s">
        <v>76</v>
      </c>
      <c r="H3088">
        <f>D$18/100</f>
        <v>0.7</v>
      </c>
      <c r="K3088" t="s">
        <v>15</v>
      </c>
    </row>
    <row r="3089" spans="1:16" x14ac:dyDescent="0.25">
      <c r="A3089" s="4" t="s">
        <v>82</v>
      </c>
      <c r="B3089" s="4" t="s">
        <v>185</v>
      </c>
      <c r="C3089" s="4" t="s">
        <v>186</v>
      </c>
      <c r="D3089" s="4" t="s">
        <v>187</v>
      </c>
      <c r="E3089" s="4" t="s">
        <v>188</v>
      </c>
      <c r="F3089" s="4" t="s">
        <v>79</v>
      </c>
      <c r="G3089" s="4" t="s">
        <v>81</v>
      </c>
      <c r="H3089" s="4" t="s">
        <v>84</v>
      </c>
      <c r="I3089" s="4" t="s">
        <v>60</v>
      </c>
      <c r="J3089" s="4" t="s">
        <v>190</v>
      </c>
      <c r="K3089" s="4" t="s">
        <v>86</v>
      </c>
      <c r="L3089" s="4" t="s">
        <v>88</v>
      </c>
      <c r="M3089" s="4" t="s">
        <v>88</v>
      </c>
      <c r="N3089" s="4" t="s">
        <v>90</v>
      </c>
      <c r="O3089" s="4" t="s">
        <v>92</v>
      </c>
      <c r="P3089" s="4" t="s">
        <v>92</v>
      </c>
    </row>
    <row r="3090" spans="1:16" x14ac:dyDescent="0.25">
      <c r="A3090" s="4" t="s">
        <v>77</v>
      </c>
      <c r="B3090" s="4" t="s">
        <v>10</v>
      </c>
      <c r="C3090" s="4" t="s">
        <v>57</v>
      </c>
      <c r="D3090" s="4" t="s">
        <v>59</v>
      </c>
      <c r="E3090" s="4" t="s">
        <v>189</v>
      </c>
      <c r="F3090" s="4" t="s">
        <v>78</v>
      </c>
      <c r="G3090" s="4" t="s">
        <v>80</v>
      </c>
      <c r="H3090" s="4" t="s">
        <v>83</v>
      </c>
      <c r="I3090" s="4" t="s">
        <v>61</v>
      </c>
      <c r="J3090" s="4" t="s">
        <v>191</v>
      </c>
      <c r="K3090" s="4" t="s">
        <v>85</v>
      </c>
      <c r="L3090" s="4" t="s">
        <v>87</v>
      </c>
      <c r="M3090" s="4" t="s">
        <v>28</v>
      </c>
      <c r="N3090" s="4" t="s">
        <v>89</v>
      </c>
      <c r="O3090" s="4" t="s">
        <v>32</v>
      </c>
      <c r="P3090" s="4" t="s">
        <v>91</v>
      </c>
    </row>
    <row r="3091" spans="1:16" x14ac:dyDescent="0.25">
      <c r="A3091" s="4" t="s">
        <v>0</v>
      </c>
      <c r="B3091" s="4" t="s">
        <v>0</v>
      </c>
      <c r="C3091" s="4" t="s">
        <v>97</v>
      </c>
      <c r="D3091" s="4" t="s">
        <v>17</v>
      </c>
      <c r="E3091" s="4" t="s">
        <v>17</v>
      </c>
      <c r="F3091" s="4" t="s">
        <v>22</v>
      </c>
      <c r="G3091" s="4" t="s">
        <v>0</v>
      </c>
      <c r="H3091" s="4" t="s">
        <v>0</v>
      </c>
      <c r="I3091" s="4" t="s">
        <v>0</v>
      </c>
      <c r="J3091" s="4" t="s">
        <v>0</v>
      </c>
      <c r="K3091" s="4" t="s">
        <v>0</v>
      </c>
      <c r="L3091" s="4" t="s">
        <v>20</v>
      </c>
      <c r="M3091" s="4" t="s">
        <v>20</v>
      </c>
      <c r="N3091" s="4" t="s">
        <v>0</v>
      </c>
      <c r="O3091" s="4" t="s">
        <v>0</v>
      </c>
      <c r="P3091" s="4" t="s">
        <v>0</v>
      </c>
    </row>
    <row r="3092" spans="1:16" x14ac:dyDescent="0.25">
      <c r="A3092" s="24">
        <v>0.2</v>
      </c>
      <c r="B3092" s="24">
        <f>IF(A3092&lt;0.167,A3092,2*0.167-A3092)</f>
        <v>0.13400000000000001</v>
      </c>
      <c r="C3092" s="24">
        <f>2*ACOS((0.167-B3092)/0.167)</f>
        <v>2.7437647987045688</v>
      </c>
      <c r="D3092" s="24">
        <f>0.167^2*(C3092-SIN(C3092))/2</f>
        <v>3.2858095406100046E-2</v>
      </c>
      <c r="E3092" s="24">
        <f>IF(A3092&lt;0.167,D3092,3.1416*(0.167)^2-D3092)</f>
        <v>5.4757986993899971E-2</v>
      </c>
      <c r="F3092" s="6">
        <f>$D$19/E3092</f>
        <v>0.7912162837048089</v>
      </c>
      <c r="G3092" s="94">
        <f>F3092^2/(2*32.2)</f>
        <v>9.7208572608641092E-3</v>
      </c>
      <c r="H3092" s="6">
        <f t="shared" ref="H3092:H3119" si="1550">A3092+G3092</f>
        <v>0.20972085726086412</v>
      </c>
      <c r="I3092" s="6">
        <f>0.167*C3092</f>
        <v>0.45820872138366303</v>
      </c>
      <c r="J3092" s="6">
        <f>IF(A3092&lt;0.167,I3092,(2*3.1416*0.167-I3092))</f>
        <v>0.59108567861633698</v>
      </c>
      <c r="K3092" s="6">
        <f>E3092/J3092</f>
        <v>9.2639678095537803E-2</v>
      </c>
      <c r="L3092" s="94">
        <f>($D$21^2)*(F3092^2)/(($D$20^2)*(K3092^1.333))</f>
        <v>6.7588190163551704E-4</v>
      </c>
      <c r="M3092" s="94">
        <f>D3075</f>
        <v>4.6647242563442052E-5</v>
      </c>
      <c r="N3092" s="6">
        <f t="shared" ref="N3092:N3119" si="1551">((M3092+L3092)/2)*D$30</f>
        <v>2.5288520046963563E-4</v>
      </c>
      <c r="O3092" s="6">
        <f>H3086</f>
        <v>0.33626017649407758</v>
      </c>
      <c r="P3092" s="6">
        <f>N3092+O3092</f>
        <v>0.3365130616945472</v>
      </c>
    </row>
    <row r="3093" spans="1:16" x14ac:dyDescent="0.25">
      <c r="A3093" s="33">
        <f t="shared" ref="A3093:A3119" si="1552">A3092+(P3092-H3092)/2</f>
        <v>0.26339610221684157</v>
      </c>
      <c r="B3093" s="24">
        <f t="shared" ref="B3093:B3119" si="1553">IF(A3093&lt;0.167,A3093,2*0.167-A3093)</f>
        <v>7.0603897783158454E-2</v>
      </c>
      <c r="C3093" s="24">
        <f t="shared" ref="C3093:C3119" si="1554">2*ACOS((0.167-B3093)/0.167)</f>
        <v>1.910946999038021</v>
      </c>
      <c r="D3093" s="24">
        <f t="shared" ref="D3093:D3119" si="1555">0.167^2*(C3093-SIN(C3093))/2</f>
        <v>1.3501658816599715E-2</v>
      </c>
      <c r="E3093" s="24">
        <f t="shared" ref="E3093:E3119" si="1556">IF(A3093&lt;0.167,D3093,3.1416*(0.167)^2-D3093)</f>
        <v>7.4114423583400299E-2</v>
      </c>
      <c r="F3093" s="6">
        <f t="shared" ref="F3093:F3119" si="1557">$D$19/E3093</f>
        <v>0.58457461959096391</v>
      </c>
      <c r="G3093" s="94">
        <f>F3093^2/2/32.2</f>
        <v>5.3063274203403749E-3</v>
      </c>
      <c r="H3093" s="6">
        <f t="shared" si="1550"/>
        <v>0.26870242963718194</v>
      </c>
      <c r="I3093" s="6">
        <f t="shared" ref="I3093:I3119" si="1558">0.167*C3093</f>
        <v>0.31912814883934953</v>
      </c>
      <c r="J3093" s="6">
        <f t="shared" ref="J3093:J3119" si="1559">IF(A3093&lt;0.167,I3093,(2*3.1416*0.167-I3093))</f>
        <v>0.73016625116065037</v>
      </c>
      <c r="K3093" s="6">
        <f t="shared" ref="K3093:K3119" si="1560">E3093/J3093</f>
        <v>0.10150349110985372</v>
      </c>
      <c r="L3093" s="94">
        <f t="shared" ref="L3093:L3119" si="1561">($D$21^2)*(F3093^2)/(($D$20^2)*(K3093^1.333))</f>
        <v>3.2663415857072655E-4</v>
      </c>
      <c r="M3093" s="94">
        <f>M3092</f>
        <v>4.6647242563442052E-5</v>
      </c>
      <c r="N3093" s="6">
        <f t="shared" si="1551"/>
        <v>1.3064849039695902E-4</v>
      </c>
      <c r="O3093" s="6">
        <f>O3092</f>
        <v>0.33626017649407758</v>
      </c>
      <c r="P3093" s="6">
        <f t="shared" ref="P3093:P3119" si="1562">N3093+O3093</f>
        <v>0.33639082498447453</v>
      </c>
    </row>
    <row r="3094" spans="1:16" x14ac:dyDescent="0.25">
      <c r="A3094" s="33">
        <f t="shared" si="1552"/>
        <v>0.29724029989048784</v>
      </c>
      <c r="B3094" s="24">
        <f t="shared" si="1553"/>
        <v>3.6759700109512183E-2</v>
      </c>
      <c r="C3094" s="24">
        <f t="shared" si="1554"/>
        <v>1.352637991745494</v>
      </c>
      <c r="D3094" s="24">
        <f t="shared" si="1555"/>
        <v>5.2478771987796028E-3</v>
      </c>
      <c r="E3094" s="24">
        <f t="shared" si="1556"/>
        <v>8.2368205201220415E-2</v>
      </c>
      <c r="F3094" s="6">
        <f t="shared" si="1557"/>
        <v>0.52599678318385723</v>
      </c>
      <c r="G3094" s="94">
        <f t="shared" ref="G3094:G3119" si="1563">F3094^2/2/32.2</f>
        <v>4.2961586322944985E-3</v>
      </c>
      <c r="H3094" s="6">
        <f t="shared" si="1550"/>
        <v>0.30153645852278232</v>
      </c>
      <c r="I3094" s="6">
        <f t="shared" si="1558"/>
        <v>0.22589054462149752</v>
      </c>
      <c r="J3094" s="6">
        <f t="shared" si="1559"/>
        <v>0.82340385537850247</v>
      </c>
      <c r="K3094" s="6">
        <f t="shared" si="1560"/>
        <v>0.10003378617089105</v>
      </c>
      <c r="L3094" s="94">
        <f t="shared" si="1561"/>
        <v>2.6964442834580342E-4</v>
      </c>
      <c r="M3094" s="94">
        <f t="shared" ref="M3094:M3119" si="1564">M3093</f>
        <v>4.6647242563442052E-5</v>
      </c>
      <c r="N3094" s="6">
        <f t="shared" si="1551"/>
        <v>1.1070208481823592E-4</v>
      </c>
      <c r="O3094" s="6">
        <f t="shared" ref="O3094:O3119" si="1565">O3093</f>
        <v>0.33626017649407758</v>
      </c>
      <c r="P3094" s="6">
        <f t="shared" si="1562"/>
        <v>0.3363708785788958</v>
      </c>
    </row>
    <row r="3095" spans="1:16" x14ac:dyDescent="0.25">
      <c r="A3095" s="33">
        <f t="shared" si="1552"/>
        <v>0.31465750991854458</v>
      </c>
      <c r="B3095" s="24">
        <f t="shared" si="1553"/>
        <v>1.9342490081455443E-2</v>
      </c>
      <c r="C3095" s="24">
        <f t="shared" si="1554"/>
        <v>0.97213526377629611</v>
      </c>
      <c r="D3095" s="24">
        <f t="shared" si="1555"/>
        <v>2.036515692569033E-3</v>
      </c>
      <c r="E3095" s="24">
        <f t="shared" si="1556"/>
        <v>8.5579566707430985E-2</v>
      </c>
      <c r="F3095" s="6">
        <f t="shared" si="1557"/>
        <v>0.50625882601842842</v>
      </c>
      <c r="G3095" s="94">
        <f t="shared" si="1563"/>
        <v>3.9797825919496484E-3</v>
      </c>
      <c r="H3095" s="6">
        <f t="shared" si="1550"/>
        <v>0.31863729251049422</v>
      </c>
      <c r="I3095" s="6">
        <f t="shared" si="1558"/>
        <v>0.16234658905064145</v>
      </c>
      <c r="J3095" s="6">
        <f t="shared" si="1559"/>
        <v>0.88694781094935848</v>
      </c>
      <c r="K3095" s="6">
        <f t="shared" si="1560"/>
        <v>9.6487713990555488E-2</v>
      </c>
      <c r="L3095" s="94">
        <f t="shared" si="1561"/>
        <v>2.6209869052489578E-4</v>
      </c>
      <c r="M3095" s="94">
        <f t="shared" si="1564"/>
        <v>4.6647242563442052E-5</v>
      </c>
      <c r="N3095" s="6">
        <f t="shared" si="1551"/>
        <v>1.0806107658091824E-4</v>
      </c>
      <c r="O3095" s="6">
        <f t="shared" si="1565"/>
        <v>0.33626017649407758</v>
      </c>
      <c r="P3095" s="6">
        <f t="shared" si="1562"/>
        <v>0.33636823757065848</v>
      </c>
    </row>
    <row r="3096" spans="1:16" x14ac:dyDescent="0.25">
      <c r="A3096" s="33">
        <f t="shared" si="1552"/>
        <v>0.32352298244862671</v>
      </c>
      <c r="B3096" s="24">
        <f t="shared" si="1553"/>
        <v>1.0477017551373313E-2</v>
      </c>
      <c r="C3096" s="24">
        <f t="shared" si="1554"/>
        <v>0.71220117183008291</v>
      </c>
      <c r="D3096" s="24">
        <f t="shared" si="1555"/>
        <v>8.1853791751067566E-4</v>
      </c>
      <c r="E3096" s="24">
        <f t="shared" si="1556"/>
        <v>8.6797544482489344E-2</v>
      </c>
      <c r="F3096" s="6">
        <f t="shared" si="1557"/>
        <v>0.49915480018228303</v>
      </c>
      <c r="G3096" s="94">
        <f t="shared" si="1563"/>
        <v>3.8688744494567526E-3</v>
      </c>
      <c r="H3096" s="6">
        <f t="shared" si="1550"/>
        <v>0.32739185689808348</v>
      </c>
      <c r="I3096" s="6">
        <f t="shared" si="1558"/>
        <v>0.11893759569562386</v>
      </c>
      <c r="J3096" s="6">
        <f t="shared" si="1559"/>
        <v>0.93035680430437606</v>
      </c>
      <c r="K3096" s="6">
        <f t="shared" si="1560"/>
        <v>9.3294899420214919E-2</v>
      </c>
      <c r="L3096" s="94">
        <f t="shared" si="1561"/>
        <v>2.6648376560710904E-4</v>
      </c>
      <c r="M3096" s="94">
        <f t="shared" si="1564"/>
        <v>4.6647242563442052E-5</v>
      </c>
      <c r="N3096" s="6">
        <f t="shared" si="1551"/>
        <v>1.0959585285969289E-4</v>
      </c>
      <c r="O3096" s="6">
        <f t="shared" si="1565"/>
        <v>0.33626017649407758</v>
      </c>
      <c r="P3096" s="6">
        <f t="shared" si="1562"/>
        <v>0.33636977234693727</v>
      </c>
    </row>
    <row r="3097" spans="1:16" x14ac:dyDescent="0.25">
      <c r="A3097" s="33">
        <f t="shared" si="1552"/>
        <v>0.32801194017305357</v>
      </c>
      <c r="B3097" s="24">
        <f t="shared" si="1553"/>
        <v>5.9880598269464458E-3</v>
      </c>
      <c r="C3097" s="24">
        <f t="shared" si="1554"/>
        <v>0.53720016150521666</v>
      </c>
      <c r="D3097" s="24">
        <f t="shared" si="1555"/>
        <v>3.5513333414537976E-4</v>
      </c>
      <c r="E3097" s="24">
        <f t="shared" si="1556"/>
        <v>8.7260949065854632E-2</v>
      </c>
      <c r="F3097" s="6">
        <f t="shared" si="1557"/>
        <v>0.49650400822219692</v>
      </c>
      <c r="G3097" s="94">
        <f t="shared" si="1563"/>
        <v>3.8278917729923506E-3</v>
      </c>
      <c r="H3097" s="6">
        <f t="shared" si="1550"/>
        <v>0.33183983194604594</v>
      </c>
      <c r="I3097" s="6">
        <f t="shared" si="1558"/>
        <v>8.971242697137119E-2</v>
      </c>
      <c r="J3097" s="6">
        <f t="shared" si="1559"/>
        <v>0.9595819730286288</v>
      </c>
      <c r="K3097" s="6">
        <f t="shared" si="1560"/>
        <v>9.0936419731231483E-2</v>
      </c>
      <c r="L3097" s="94">
        <f t="shared" si="1561"/>
        <v>2.7281534615474976E-4</v>
      </c>
      <c r="M3097" s="94">
        <f t="shared" si="1564"/>
        <v>4.6647242563442052E-5</v>
      </c>
      <c r="N3097" s="6">
        <f t="shared" si="1551"/>
        <v>1.1181190605136713E-4</v>
      </c>
      <c r="O3097" s="6">
        <f t="shared" si="1565"/>
        <v>0.33626017649407758</v>
      </c>
      <c r="P3097" s="6">
        <f t="shared" si="1562"/>
        <v>0.33637198840012894</v>
      </c>
    </row>
    <row r="3098" spans="1:16" x14ac:dyDescent="0.25">
      <c r="A3098" s="33">
        <f t="shared" si="1552"/>
        <v>0.33027801840009507</v>
      </c>
      <c r="B3098" s="24">
        <f t="shared" si="1553"/>
        <v>3.7219815999049444E-3</v>
      </c>
      <c r="C3098" s="24">
        <f t="shared" si="1554"/>
        <v>0.42304229531251814</v>
      </c>
      <c r="D3098" s="24">
        <f t="shared" si="1555"/>
        <v>1.7438778850373189E-4</v>
      </c>
      <c r="E3098" s="24">
        <f t="shared" si="1556"/>
        <v>8.7441694611496285E-2</v>
      </c>
      <c r="F3098" s="6">
        <f t="shared" si="1557"/>
        <v>0.49547771420676057</v>
      </c>
      <c r="G3098" s="94">
        <f t="shared" si="1563"/>
        <v>3.8120833117322402E-3</v>
      </c>
      <c r="H3098" s="6">
        <f t="shared" si="1550"/>
        <v>0.33409010171182729</v>
      </c>
      <c r="I3098" s="6">
        <f t="shared" si="1558"/>
        <v>7.0648063317190535E-2</v>
      </c>
      <c r="J3098" s="6">
        <f t="shared" si="1559"/>
        <v>0.97864633668280943</v>
      </c>
      <c r="K3098" s="6">
        <f t="shared" si="1560"/>
        <v>8.9349636670470828E-2</v>
      </c>
      <c r="L3098" s="94">
        <f t="shared" si="1561"/>
        <v>2.7813932425369827E-4</v>
      </c>
      <c r="M3098" s="94">
        <f t="shared" si="1564"/>
        <v>4.6647242563442052E-5</v>
      </c>
      <c r="N3098" s="6">
        <f t="shared" si="1551"/>
        <v>1.1367529838599911E-4</v>
      </c>
      <c r="O3098" s="6">
        <f t="shared" si="1565"/>
        <v>0.33626017649407758</v>
      </c>
      <c r="P3098" s="6">
        <f t="shared" si="1562"/>
        <v>0.3363738517924636</v>
      </c>
    </row>
    <row r="3099" spans="1:16" x14ac:dyDescent="0.25">
      <c r="A3099" s="33">
        <f t="shared" si="1552"/>
        <v>0.33141989344041323</v>
      </c>
      <c r="B3099" s="24">
        <f t="shared" si="1553"/>
        <v>2.5801065595867922E-3</v>
      </c>
      <c r="C3099" s="24">
        <f t="shared" si="1554"/>
        <v>0.3520191700160078</v>
      </c>
      <c r="D3099" s="24">
        <f t="shared" si="1555"/>
        <v>1.0075333025927417E-4</v>
      </c>
      <c r="E3099" s="24">
        <f t="shared" si="1556"/>
        <v>8.7515329069740744E-2</v>
      </c>
      <c r="F3099" s="6">
        <f t="shared" si="1557"/>
        <v>0.49506082457787348</v>
      </c>
      <c r="G3099" s="94">
        <f t="shared" si="1563"/>
        <v>3.8056711185050314E-3</v>
      </c>
      <c r="H3099" s="6">
        <f t="shared" si="1550"/>
        <v>0.33522556455891828</v>
      </c>
      <c r="I3099" s="6">
        <f t="shared" si="1558"/>
        <v>5.8787201392673308E-2</v>
      </c>
      <c r="J3099" s="6">
        <f t="shared" si="1559"/>
        <v>0.99050719860732661</v>
      </c>
      <c r="K3099" s="6">
        <f t="shared" si="1560"/>
        <v>8.8354056581102181E-2</v>
      </c>
      <c r="L3099" s="94">
        <f t="shared" si="1561"/>
        <v>2.8185000045724822E-4</v>
      </c>
      <c r="M3099" s="94">
        <f t="shared" si="1564"/>
        <v>4.6647242563442052E-5</v>
      </c>
      <c r="N3099" s="6">
        <f t="shared" si="1551"/>
        <v>1.1497403505724159E-4</v>
      </c>
      <c r="O3099" s="6">
        <f t="shared" si="1565"/>
        <v>0.33626017649407758</v>
      </c>
      <c r="P3099" s="6">
        <f t="shared" si="1562"/>
        <v>0.3363751505291348</v>
      </c>
    </row>
    <row r="3100" spans="1:16" x14ac:dyDescent="0.25">
      <c r="A3100" s="33">
        <f t="shared" si="1552"/>
        <v>0.33199468642552149</v>
      </c>
      <c r="B3100" s="24">
        <f t="shared" si="1553"/>
        <v>2.0053135744785289E-3</v>
      </c>
      <c r="C3100" s="24">
        <f t="shared" si="1554"/>
        <v>0.31025118130978058</v>
      </c>
      <c r="D3100" s="24">
        <f t="shared" si="1555"/>
        <v>6.9071934674827203E-5</v>
      </c>
      <c r="E3100" s="24">
        <f t="shared" si="1556"/>
        <v>8.754701046532519E-2</v>
      </c>
      <c r="F3100" s="6">
        <f t="shared" si="1557"/>
        <v>0.49488167262581423</v>
      </c>
      <c r="G3100" s="94">
        <f t="shared" si="1563"/>
        <v>3.8029172344863902E-3</v>
      </c>
      <c r="H3100" s="6">
        <f t="shared" si="1550"/>
        <v>0.33579760366000788</v>
      </c>
      <c r="I3100" s="6">
        <f t="shared" si="1558"/>
        <v>5.181194727873336E-2</v>
      </c>
      <c r="J3100" s="6">
        <f t="shared" si="1559"/>
        <v>0.99748245272126657</v>
      </c>
      <c r="K3100" s="6">
        <f t="shared" si="1560"/>
        <v>8.7767970480568502E-2</v>
      </c>
      <c r="L3100" s="94">
        <f t="shared" si="1561"/>
        <v>2.8415585757367035E-4</v>
      </c>
      <c r="M3100" s="94">
        <f t="shared" si="1564"/>
        <v>4.6647242563442052E-5</v>
      </c>
      <c r="N3100" s="6">
        <f t="shared" si="1551"/>
        <v>1.1578108504798934E-4</v>
      </c>
      <c r="O3100" s="6">
        <f t="shared" si="1565"/>
        <v>0.33626017649407758</v>
      </c>
      <c r="P3100" s="6">
        <f t="shared" si="1562"/>
        <v>0.33637595757912558</v>
      </c>
    </row>
    <row r="3101" spans="1:16" x14ac:dyDescent="0.25">
      <c r="A3101" s="33">
        <f t="shared" si="1552"/>
        <v>0.33228386338508031</v>
      </c>
      <c r="B3101" s="24">
        <f t="shared" si="1553"/>
        <v>1.7161366149197055E-3</v>
      </c>
      <c r="C3101" s="24">
        <f t="shared" si="1554"/>
        <v>0.28696920843302909</v>
      </c>
      <c r="D3101" s="24">
        <f t="shared" si="1555"/>
        <v>5.4697715029016521E-5</v>
      </c>
      <c r="E3101" s="24">
        <f t="shared" si="1556"/>
        <v>8.7561384684971003E-2</v>
      </c>
      <c r="F3101" s="6">
        <f t="shared" si="1557"/>
        <v>0.49480043204371743</v>
      </c>
      <c r="G3101" s="94">
        <f t="shared" si="1563"/>
        <v>3.8016687507864814E-3</v>
      </c>
      <c r="H3101" s="6">
        <f t="shared" si="1550"/>
        <v>0.33608553213586678</v>
      </c>
      <c r="I3101" s="6">
        <f t="shared" si="1558"/>
        <v>4.7923857808315859E-2</v>
      </c>
      <c r="J3101" s="6">
        <f t="shared" si="1559"/>
        <v>1.0013705421916841</v>
      </c>
      <c r="K3101" s="6">
        <f t="shared" si="1560"/>
        <v>8.7441542361858138E-2</v>
      </c>
      <c r="L3101" s="94">
        <f t="shared" si="1561"/>
        <v>2.8547700705566689E-4</v>
      </c>
      <c r="M3101" s="94">
        <f t="shared" si="1564"/>
        <v>4.6647242563442052E-5</v>
      </c>
      <c r="N3101" s="6">
        <f t="shared" si="1551"/>
        <v>1.1624348736668812E-4</v>
      </c>
      <c r="O3101" s="6">
        <f t="shared" si="1565"/>
        <v>0.33626017649407758</v>
      </c>
      <c r="P3101" s="6">
        <f t="shared" si="1562"/>
        <v>0.33637641998144424</v>
      </c>
    </row>
    <row r="3102" spans="1:16" x14ac:dyDescent="0.25">
      <c r="A3102" s="33">
        <f t="shared" si="1552"/>
        <v>0.33242930730786902</v>
      </c>
      <c r="B3102" s="24">
        <f t="shared" si="1553"/>
        <v>1.5706926921310038E-3</v>
      </c>
      <c r="C3102" s="24">
        <f t="shared" si="1554"/>
        <v>0.27451959452726493</v>
      </c>
      <c r="D3102" s="24">
        <f t="shared" si="1555"/>
        <v>4.789996018806147E-5</v>
      </c>
      <c r="E3102" s="24">
        <f t="shared" si="1556"/>
        <v>8.7568182439811959E-2</v>
      </c>
      <c r="F3102" s="6">
        <f t="shared" si="1557"/>
        <v>0.49476202160811722</v>
      </c>
      <c r="G3102" s="94">
        <f t="shared" si="1563"/>
        <v>3.8010785407725316E-3</v>
      </c>
      <c r="H3102" s="6">
        <f t="shared" si="1550"/>
        <v>0.33623038584864157</v>
      </c>
      <c r="I3102" s="6">
        <f t="shared" si="1558"/>
        <v>4.5844772286053249E-2</v>
      </c>
      <c r="J3102" s="6">
        <f t="shared" si="1559"/>
        <v>1.0034496277139466</v>
      </c>
      <c r="K3102" s="6">
        <f t="shared" si="1560"/>
        <v>8.7267143283823137E-2</v>
      </c>
      <c r="L3102" s="94">
        <f t="shared" si="1561"/>
        <v>2.8619331361387588E-4</v>
      </c>
      <c r="M3102" s="94">
        <f t="shared" si="1564"/>
        <v>4.6647242563442052E-5</v>
      </c>
      <c r="N3102" s="6">
        <f t="shared" si="1551"/>
        <v>1.1649419466206128E-4</v>
      </c>
      <c r="O3102" s="6">
        <f t="shared" si="1565"/>
        <v>0.33626017649407758</v>
      </c>
      <c r="P3102" s="6">
        <f t="shared" si="1562"/>
        <v>0.33637667068873967</v>
      </c>
    </row>
    <row r="3103" spans="1:16" x14ac:dyDescent="0.25">
      <c r="A3103" s="33">
        <f t="shared" si="1552"/>
        <v>0.33250244972791809</v>
      </c>
      <c r="B3103" s="24">
        <f t="shared" si="1553"/>
        <v>1.4975502720819267E-3</v>
      </c>
      <c r="C3103" s="24">
        <f t="shared" si="1554"/>
        <v>0.26804180746126471</v>
      </c>
      <c r="D3103" s="24">
        <f t="shared" si="1555"/>
        <v>4.4596322916527351E-5</v>
      </c>
      <c r="E3103" s="24">
        <f t="shared" si="1556"/>
        <v>8.7571486077083496E-2</v>
      </c>
      <c r="F3103" s="6">
        <f t="shared" si="1557"/>
        <v>0.49474335669413266</v>
      </c>
      <c r="G3103" s="94">
        <f t="shared" si="1563"/>
        <v>3.800791754549344E-3</v>
      </c>
      <c r="H3103" s="6">
        <f t="shared" si="1550"/>
        <v>0.33630324148246743</v>
      </c>
      <c r="I3103" s="6">
        <f t="shared" si="1558"/>
        <v>4.4762981846031211E-2</v>
      </c>
      <c r="J3103" s="6">
        <f t="shared" si="1559"/>
        <v>1.0045314181539688</v>
      </c>
      <c r="K3103" s="6">
        <f t="shared" si="1560"/>
        <v>8.7176453114840291E-2</v>
      </c>
      <c r="L3103" s="94">
        <f t="shared" si="1561"/>
        <v>2.8656863166671087E-4</v>
      </c>
      <c r="M3103" s="94">
        <f t="shared" si="1564"/>
        <v>4.6647242563442052E-5</v>
      </c>
      <c r="N3103" s="6">
        <f t="shared" si="1551"/>
        <v>1.1662555598055352E-4</v>
      </c>
      <c r="O3103" s="6">
        <f t="shared" si="1565"/>
        <v>0.33626017649407758</v>
      </c>
      <c r="P3103" s="6">
        <f t="shared" si="1562"/>
        <v>0.33637680205005815</v>
      </c>
    </row>
    <row r="3104" spans="1:16" x14ac:dyDescent="0.25">
      <c r="A3104" s="33">
        <f t="shared" si="1552"/>
        <v>0.33253923001171348</v>
      </c>
      <c r="B3104" s="24">
        <f t="shared" si="1553"/>
        <v>1.4607699882865366E-3</v>
      </c>
      <c r="C3104" s="24">
        <f t="shared" si="1554"/>
        <v>0.26472487668267686</v>
      </c>
      <c r="D3104" s="24">
        <f t="shared" si="1555"/>
        <v>4.29649273419241E-5</v>
      </c>
      <c r="E3104" s="24">
        <f t="shared" si="1556"/>
        <v>8.7573117472658099E-2</v>
      </c>
      <c r="F3104" s="6">
        <f t="shared" si="1557"/>
        <v>0.49473414014291278</v>
      </c>
      <c r="G3104" s="94">
        <f t="shared" si="1563"/>
        <v>3.8006501463190563E-3</v>
      </c>
      <c r="H3104" s="6">
        <f t="shared" si="1550"/>
        <v>0.33633988015803251</v>
      </c>
      <c r="I3104" s="6">
        <f t="shared" si="1558"/>
        <v>4.4209054406007038E-2</v>
      </c>
      <c r="J3104" s="6">
        <f t="shared" si="1559"/>
        <v>1.005085345593993</v>
      </c>
      <c r="K3104" s="6">
        <f t="shared" si="1560"/>
        <v>8.7130031152631598E-2</v>
      </c>
      <c r="L3104" s="94">
        <f t="shared" si="1561"/>
        <v>2.8676148872225495E-4</v>
      </c>
      <c r="M3104" s="94">
        <f t="shared" si="1564"/>
        <v>4.6647242563442052E-5</v>
      </c>
      <c r="N3104" s="6">
        <f t="shared" si="1551"/>
        <v>1.1669305594999395E-4</v>
      </c>
      <c r="O3104" s="6">
        <f t="shared" si="1565"/>
        <v>0.33626017649407758</v>
      </c>
      <c r="P3104" s="6">
        <f t="shared" si="1562"/>
        <v>0.33637686955002755</v>
      </c>
    </row>
    <row r="3105" spans="1:16" x14ac:dyDescent="0.25">
      <c r="A3105" s="33">
        <f t="shared" si="1552"/>
        <v>0.332557724707711</v>
      </c>
      <c r="B3105" s="24">
        <f t="shared" si="1553"/>
        <v>1.4422752922890192E-3</v>
      </c>
      <c r="C3105" s="24">
        <f t="shared" si="1554"/>
        <v>0.26304127248134757</v>
      </c>
      <c r="D3105" s="24">
        <f t="shared" si="1555"/>
        <v>4.2152254323820269E-5</v>
      </c>
      <c r="E3105" s="24">
        <f t="shared" si="1556"/>
        <v>8.7573930145676201E-2</v>
      </c>
      <c r="F3105" s="6">
        <f t="shared" si="1557"/>
        <v>0.4947295490838366</v>
      </c>
      <c r="G3105" s="94">
        <f t="shared" si="1563"/>
        <v>3.800579607712675E-3</v>
      </c>
      <c r="H3105" s="6">
        <f t="shared" si="1550"/>
        <v>0.33635830431542368</v>
      </c>
      <c r="I3105" s="6">
        <f t="shared" si="1558"/>
        <v>4.3927892504385044E-2</v>
      </c>
      <c r="J3105" s="6">
        <f t="shared" si="1559"/>
        <v>1.0053665074956148</v>
      </c>
      <c r="K3105" s="6">
        <f t="shared" si="1560"/>
        <v>8.710647260751142E-2</v>
      </c>
      <c r="L3105" s="94">
        <f t="shared" si="1561"/>
        <v>2.8685955224808958E-4</v>
      </c>
      <c r="M3105" s="94">
        <f t="shared" si="1564"/>
        <v>4.6647242563442052E-5</v>
      </c>
      <c r="N3105" s="6">
        <f t="shared" si="1551"/>
        <v>1.1672737818403607E-4</v>
      </c>
      <c r="O3105" s="6">
        <f t="shared" si="1565"/>
        <v>0.33626017649407758</v>
      </c>
      <c r="P3105" s="6">
        <f t="shared" si="1562"/>
        <v>0.3363769038722616</v>
      </c>
    </row>
    <row r="3106" spans="1:16" x14ac:dyDescent="0.25">
      <c r="A3106" s="33">
        <f t="shared" si="1552"/>
        <v>0.33256702448612996</v>
      </c>
      <c r="B3106" s="24">
        <f t="shared" si="1553"/>
        <v>1.4329755138700606E-3</v>
      </c>
      <c r="C3106" s="24">
        <f t="shared" si="1554"/>
        <v>0.26219063652267494</v>
      </c>
      <c r="D3106" s="24">
        <f t="shared" si="1555"/>
        <v>4.1745565880859879E-5</v>
      </c>
      <c r="E3106" s="24">
        <f t="shared" si="1556"/>
        <v>8.7574336834119151E-2</v>
      </c>
      <c r="F3106" s="6">
        <f t="shared" si="1557"/>
        <v>0.49472725159809738</v>
      </c>
      <c r="G3106" s="94">
        <f t="shared" si="1563"/>
        <v>3.8005443085994896E-3</v>
      </c>
      <c r="H3106" s="6">
        <f t="shared" si="1550"/>
        <v>0.33636756879472945</v>
      </c>
      <c r="I3106" s="6">
        <f t="shared" si="1558"/>
        <v>4.3785836299286715E-2</v>
      </c>
      <c r="J3106" s="6">
        <f t="shared" si="1559"/>
        <v>1.0055085637007133</v>
      </c>
      <c r="K3106" s="6">
        <f t="shared" si="1560"/>
        <v>8.7094570842646143E-2</v>
      </c>
      <c r="L3106" s="94">
        <f t="shared" si="1561"/>
        <v>2.869091426756267E-4</v>
      </c>
      <c r="M3106" s="94">
        <f>M3098</f>
        <v>4.6647242563442052E-5</v>
      </c>
      <c r="N3106" s="6">
        <f t="shared" si="1551"/>
        <v>1.1674473483367406E-4</v>
      </c>
      <c r="O3106" s="6">
        <f>O3098</f>
        <v>0.33626017649407758</v>
      </c>
      <c r="P3106" s="6">
        <f t="shared" si="1562"/>
        <v>0.33637692122891127</v>
      </c>
    </row>
    <row r="3107" spans="1:16" x14ac:dyDescent="0.25">
      <c r="A3107" s="33">
        <f t="shared" si="1552"/>
        <v>0.33257170070322084</v>
      </c>
      <c r="B3107" s="24">
        <f t="shared" si="1553"/>
        <v>1.4282992967791786E-3</v>
      </c>
      <c r="C3107" s="24">
        <f t="shared" si="1554"/>
        <v>0.2617618719458541</v>
      </c>
      <c r="D3107" s="24">
        <f t="shared" si="1555"/>
        <v>4.1541565715840913E-5</v>
      </c>
      <c r="E3107" s="24">
        <f t="shared" si="1556"/>
        <v>8.7574540834284176E-2</v>
      </c>
      <c r="F3107" s="6">
        <f t="shared" si="1557"/>
        <v>0.4947260991576734</v>
      </c>
      <c r="G3107" s="94">
        <f t="shared" si="1563"/>
        <v>3.8005266022945352E-3</v>
      </c>
      <c r="H3107" s="6">
        <f t="shared" si="1550"/>
        <v>0.33637222730551536</v>
      </c>
      <c r="I3107" s="6">
        <f t="shared" si="1558"/>
        <v>4.3714232614957639E-2</v>
      </c>
      <c r="J3107" s="6">
        <f t="shared" si="1559"/>
        <v>1.0055801673850424</v>
      </c>
      <c r="K3107" s="6">
        <f t="shared" si="1560"/>
        <v>8.7088572025060013E-2</v>
      </c>
      <c r="L3107" s="94">
        <f t="shared" si="1561"/>
        <v>2.8693415001443601E-4</v>
      </c>
      <c r="M3107" s="94">
        <f t="shared" si="1564"/>
        <v>4.6647242563442052E-5</v>
      </c>
      <c r="N3107" s="6">
        <f t="shared" si="1551"/>
        <v>1.1675348740225732E-4</v>
      </c>
      <c r="O3107" s="6">
        <f t="shared" si="1565"/>
        <v>0.33626017649407758</v>
      </c>
      <c r="P3107" s="6">
        <f t="shared" si="1562"/>
        <v>0.33637692998147983</v>
      </c>
    </row>
    <row r="3108" spans="1:16" x14ac:dyDescent="0.25">
      <c r="A3108" s="33">
        <f t="shared" si="1552"/>
        <v>0.33257405204120305</v>
      </c>
      <c r="B3108" s="24">
        <f t="shared" si="1553"/>
        <v>1.4259479587969692E-3</v>
      </c>
      <c r="C3108" s="24">
        <f t="shared" si="1554"/>
        <v>0.26154601258832022</v>
      </c>
      <c r="D3108" s="24">
        <f t="shared" si="1555"/>
        <v>4.1439113995800037E-5</v>
      </c>
      <c r="E3108" s="24">
        <f t="shared" si="1556"/>
        <v>8.7574643286004214E-2</v>
      </c>
      <c r="F3108" s="6">
        <f t="shared" si="1557"/>
        <v>0.49472552038809009</v>
      </c>
      <c r="G3108" s="94">
        <f t="shared" si="1563"/>
        <v>3.8005177099886107E-3</v>
      </c>
      <c r="H3108" s="6">
        <f t="shared" si="1550"/>
        <v>0.33637456975119168</v>
      </c>
      <c r="I3108" s="6">
        <f t="shared" si="1558"/>
        <v>4.3678184102249482E-2</v>
      </c>
      <c r="J3108" s="6">
        <f t="shared" si="1559"/>
        <v>1.0056162158977504</v>
      </c>
      <c r="K3108" s="6">
        <f t="shared" si="1560"/>
        <v>8.7085552024261187E-2</v>
      </c>
      <c r="L3108" s="94">
        <f t="shared" si="1561"/>
        <v>2.8694674266811418E-4</v>
      </c>
      <c r="M3108" s="94">
        <f t="shared" si="1564"/>
        <v>4.6647242563442052E-5</v>
      </c>
      <c r="N3108" s="6">
        <f t="shared" si="1551"/>
        <v>1.1675789483104468E-4</v>
      </c>
      <c r="O3108" s="6">
        <f t="shared" si="1565"/>
        <v>0.33626017649407758</v>
      </c>
      <c r="P3108" s="6">
        <f t="shared" si="1562"/>
        <v>0.33637693438890864</v>
      </c>
    </row>
    <row r="3109" spans="1:16" x14ac:dyDescent="0.25">
      <c r="A3109" s="33">
        <f t="shared" si="1552"/>
        <v>0.33257523436006153</v>
      </c>
      <c r="B3109" s="24">
        <f t="shared" si="1553"/>
        <v>1.4247656399384856E-3</v>
      </c>
      <c r="C3109" s="24">
        <f t="shared" si="1554"/>
        <v>0.26143740547792671</v>
      </c>
      <c r="D3109" s="24">
        <f t="shared" si="1555"/>
        <v>4.1387630151035297E-5</v>
      </c>
      <c r="E3109" s="24">
        <f t="shared" si="1556"/>
        <v>8.7574694769848985E-2</v>
      </c>
      <c r="F3109" s="6">
        <f t="shared" si="1557"/>
        <v>0.49472522954640386</v>
      </c>
      <c r="G3109" s="94">
        <f t="shared" si="1563"/>
        <v>3.8005132414556204E-3</v>
      </c>
      <c r="H3109" s="6">
        <f t="shared" si="1550"/>
        <v>0.33637574760151717</v>
      </c>
      <c r="I3109" s="6">
        <f t="shared" si="1558"/>
        <v>4.3660046714813765E-2</v>
      </c>
      <c r="J3109" s="6">
        <f t="shared" si="1559"/>
        <v>1.0056343532851861</v>
      </c>
      <c r="K3109" s="6">
        <f t="shared" si="1560"/>
        <v>8.7084032564879801E-2</v>
      </c>
      <c r="L3109" s="94">
        <f t="shared" si="1561"/>
        <v>2.8695307923201798E-4</v>
      </c>
      <c r="M3109" s="94">
        <f t="shared" si="1564"/>
        <v>4.6647242563442052E-5</v>
      </c>
      <c r="N3109" s="6">
        <f t="shared" si="1551"/>
        <v>1.1676011262841101E-4</v>
      </c>
      <c r="O3109" s="6">
        <f t="shared" si="1565"/>
        <v>0.33626017649407758</v>
      </c>
      <c r="P3109" s="6">
        <f t="shared" si="1562"/>
        <v>0.33637693660670598</v>
      </c>
    </row>
    <row r="3110" spans="1:16" x14ac:dyDescent="0.25">
      <c r="A3110" s="33">
        <f t="shared" si="1552"/>
        <v>0.33257582886265591</v>
      </c>
      <c r="B3110" s="24">
        <f t="shared" si="1553"/>
        <v>1.4241711373441102E-3</v>
      </c>
      <c r="C3110" s="24">
        <f t="shared" si="1554"/>
        <v>0.261382777868298</v>
      </c>
      <c r="D3110" s="24">
        <f t="shared" si="1555"/>
        <v>4.1361750685439387E-5</v>
      </c>
      <c r="E3110" s="24">
        <f t="shared" si="1556"/>
        <v>8.7574720649314583E-2</v>
      </c>
      <c r="F3110" s="6">
        <f t="shared" si="1557"/>
        <v>0.49472508334868309</v>
      </c>
      <c r="G3110" s="94">
        <f t="shared" si="1563"/>
        <v>3.8005109952540593E-3</v>
      </c>
      <c r="H3110" s="6">
        <f t="shared" si="1550"/>
        <v>0.33637633985790999</v>
      </c>
      <c r="I3110" s="6">
        <f t="shared" si="1558"/>
        <v>4.3650923904005767E-2</v>
      </c>
      <c r="J3110" s="6">
        <f t="shared" si="1559"/>
        <v>1.0056434760959942</v>
      </c>
      <c r="K3110" s="6">
        <f t="shared" si="1560"/>
        <v>8.7083268306267114E-2</v>
      </c>
      <c r="L3110" s="94">
        <f t="shared" si="1561"/>
        <v>2.8695626660207033E-4</v>
      </c>
      <c r="M3110" s="94">
        <f t="shared" si="1564"/>
        <v>4.6647242563442052E-5</v>
      </c>
      <c r="N3110" s="6">
        <f t="shared" si="1551"/>
        <v>1.1676122820792934E-4</v>
      </c>
      <c r="O3110" s="6">
        <f t="shared" si="1565"/>
        <v>0.33626017649407758</v>
      </c>
      <c r="P3110" s="6">
        <f t="shared" si="1562"/>
        <v>0.3363769377222855</v>
      </c>
    </row>
    <row r="3111" spans="1:16" x14ac:dyDescent="0.25">
      <c r="A3111" s="33">
        <f t="shared" si="1552"/>
        <v>0.33257612779484369</v>
      </c>
      <c r="B3111" s="24">
        <f t="shared" si="1553"/>
        <v>1.4238722051563291E-3</v>
      </c>
      <c r="C3111" s="24">
        <f t="shared" si="1554"/>
        <v>0.26135530532042095</v>
      </c>
      <c r="D3111" s="24">
        <f t="shared" si="1555"/>
        <v>4.1348739813149508E-5</v>
      </c>
      <c r="E3111" s="24">
        <f t="shared" si="1556"/>
        <v>8.7574733660186865E-2</v>
      </c>
      <c r="F3111" s="6">
        <f t="shared" si="1557"/>
        <v>0.49472500984797568</v>
      </c>
      <c r="G3111" s="94">
        <f t="shared" si="1563"/>
        <v>3.800509865979497E-3</v>
      </c>
      <c r="H3111" s="6">
        <f t="shared" si="1550"/>
        <v>0.33637663766082321</v>
      </c>
      <c r="I3111" s="6">
        <f t="shared" si="1558"/>
        <v>4.3646335988510303E-2</v>
      </c>
      <c r="J3111" s="6">
        <f t="shared" si="1559"/>
        <v>1.0056480640114898</v>
      </c>
      <c r="K3111" s="6">
        <f t="shared" si="1560"/>
        <v>8.7082883957290955E-2</v>
      </c>
      <c r="L3111" s="94">
        <f t="shared" si="1561"/>
        <v>2.8695786959521442E-4</v>
      </c>
      <c r="M3111" s="94">
        <f t="shared" si="1564"/>
        <v>4.6647242563442052E-5</v>
      </c>
      <c r="N3111" s="6">
        <f t="shared" si="1551"/>
        <v>1.1676178925552976E-4</v>
      </c>
      <c r="O3111" s="6">
        <f t="shared" si="1565"/>
        <v>0.33626017649407758</v>
      </c>
      <c r="P3111" s="6">
        <f t="shared" si="1562"/>
        <v>0.33637693828333309</v>
      </c>
    </row>
    <row r="3112" spans="1:16" x14ac:dyDescent="0.25">
      <c r="A3112" s="33">
        <f t="shared" si="1552"/>
        <v>0.33257627810609863</v>
      </c>
      <c r="B3112" s="24">
        <f t="shared" si="1553"/>
        <v>1.4237218939013863E-3</v>
      </c>
      <c r="C3112" s="24">
        <f t="shared" si="1554"/>
        <v>0.26134149028932185</v>
      </c>
      <c r="D3112" s="24">
        <f t="shared" si="1555"/>
        <v>4.1342198105582806E-5</v>
      </c>
      <c r="E3112" s="24">
        <f t="shared" si="1556"/>
        <v>8.757474020189443E-2</v>
      </c>
      <c r="F3112" s="6">
        <f t="shared" si="1557"/>
        <v>0.4947249728927266</v>
      </c>
      <c r="G3112" s="94">
        <f t="shared" si="1563"/>
        <v>3.8005092981942398E-3</v>
      </c>
      <c r="H3112" s="6">
        <f t="shared" si="1550"/>
        <v>0.33637678740429289</v>
      </c>
      <c r="I3112" s="6">
        <f t="shared" si="1558"/>
        <v>4.3644028878316754E-2</v>
      </c>
      <c r="J3112" s="6">
        <f t="shared" si="1559"/>
        <v>1.0056503711216833</v>
      </c>
      <c r="K3112" s="6">
        <f t="shared" si="1560"/>
        <v>8.7082690681270503E-2</v>
      </c>
      <c r="L3112" s="94">
        <f t="shared" si="1561"/>
        <v>2.8695867569878693E-4</v>
      </c>
      <c r="M3112" s="94">
        <f t="shared" si="1564"/>
        <v>4.6647242563442052E-5</v>
      </c>
      <c r="N3112" s="6">
        <f t="shared" si="1551"/>
        <v>1.1676207139178015E-4</v>
      </c>
      <c r="O3112" s="6">
        <f t="shared" si="1565"/>
        <v>0.33626017649407758</v>
      </c>
      <c r="P3112" s="6">
        <f t="shared" si="1562"/>
        <v>0.33637693856546935</v>
      </c>
    </row>
    <row r="3113" spans="1:16" x14ac:dyDescent="0.25">
      <c r="A3113" s="33">
        <f t="shared" si="1552"/>
        <v>0.33257635368668687</v>
      </c>
      <c r="B3113" s="24">
        <f t="shared" si="1553"/>
        <v>1.4236463133131538E-3</v>
      </c>
      <c r="C3113" s="24">
        <f t="shared" si="1554"/>
        <v>0.2613345434414831</v>
      </c>
      <c r="D3113" s="24">
        <f t="shared" si="1555"/>
        <v>4.1338908886961335E-5</v>
      </c>
      <c r="E3113" s="24">
        <f t="shared" si="1556"/>
        <v>8.757474349111305E-2</v>
      </c>
      <c r="F3113" s="6">
        <f t="shared" si="1557"/>
        <v>0.49472495431135793</v>
      </c>
      <c r="G3113" s="94">
        <f t="shared" si="1563"/>
        <v>3.8005090127076892E-3</v>
      </c>
      <c r="H3113" s="6">
        <f t="shared" si="1550"/>
        <v>0.33637686269939454</v>
      </c>
      <c r="I3113" s="6">
        <f t="shared" si="1558"/>
        <v>4.3642868754727678E-2</v>
      </c>
      <c r="J3113" s="6">
        <f t="shared" si="1559"/>
        <v>1.0056515312452723</v>
      </c>
      <c r="K3113" s="6">
        <f t="shared" si="1560"/>
        <v>8.7082593493067628E-2</v>
      </c>
      <c r="L3113" s="94">
        <f t="shared" si="1561"/>
        <v>2.8695908104853679E-4</v>
      </c>
      <c r="M3113" s="94">
        <f t="shared" si="1564"/>
        <v>4.6647242563442052E-5</v>
      </c>
      <c r="N3113" s="6">
        <f t="shared" si="1551"/>
        <v>1.1676221326419259E-4</v>
      </c>
      <c r="O3113" s="6">
        <f t="shared" si="1565"/>
        <v>0.33626017649407758</v>
      </c>
      <c r="P3113" s="6">
        <f t="shared" si="1562"/>
        <v>0.33637693870734175</v>
      </c>
    </row>
    <row r="3114" spans="1:16" x14ac:dyDescent="0.25">
      <c r="A3114" s="33">
        <f t="shared" si="1552"/>
        <v>0.33257639169066044</v>
      </c>
      <c r="B3114" s="24">
        <f t="shared" si="1553"/>
        <v>1.4236083093395746E-3</v>
      </c>
      <c r="C3114" s="24">
        <f t="shared" si="1554"/>
        <v>0.26133105030824355</v>
      </c>
      <c r="D3114" s="24">
        <f t="shared" si="1555"/>
        <v>4.1337255011305727E-5</v>
      </c>
      <c r="E3114" s="24">
        <f t="shared" si="1556"/>
        <v>8.7574745144988711E-2</v>
      </c>
      <c r="F3114" s="6">
        <f t="shared" si="1557"/>
        <v>0.49472494496832692</v>
      </c>
      <c r="G3114" s="94">
        <f t="shared" si="1563"/>
        <v>3.8005088691601564E-3</v>
      </c>
      <c r="H3114" s="6">
        <f t="shared" si="1550"/>
        <v>0.33637690055982061</v>
      </c>
      <c r="I3114" s="6">
        <f t="shared" si="1558"/>
        <v>4.3642285401476674E-2</v>
      </c>
      <c r="J3114" s="6">
        <f t="shared" si="1559"/>
        <v>1.0056521145985233</v>
      </c>
      <c r="K3114" s="6">
        <f t="shared" si="1560"/>
        <v>8.7082544623247091E-2</v>
      </c>
      <c r="L3114" s="94">
        <f t="shared" si="1561"/>
        <v>2.8695928487419589E-4</v>
      </c>
      <c r="M3114" s="94">
        <f t="shared" si="1564"/>
        <v>4.6647242563442052E-5</v>
      </c>
      <c r="N3114" s="6">
        <f t="shared" si="1551"/>
        <v>1.1676228460317328E-4</v>
      </c>
      <c r="O3114" s="6">
        <f t="shared" si="1565"/>
        <v>0.33626017649407758</v>
      </c>
      <c r="P3114" s="6">
        <f t="shared" si="1562"/>
        <v>0.33637693877868075</v>
      </c>
    </row>
    <row r="3115" spans="1:16" x14ac:dyDescent="0.25">
      <c r="A3115" s="33">
        <f t="shared" si="1552"/>
        <v>0.33257641080009048</v>
      </c>
      <c r="B3115" s="24">
        <f t="shared" si="1553"/>
        <v>1.4235891999095363E-3</v>
      </c>
      <c r="C3115" s="24">
        <f t="shared" si="1554"/>
        <v>0.26132929384844061</v>
      </c>
      <c r="D3115" s="24">
        <f t="shared" si="1555"/>
        <v>4.1336423406013943E-5</v>
      </c>
      <c r="E3115" s="24">
        <f t="shared" si="1556"/>
        <v>8.757474597659401E-2</v>
      </c>
      <c r="F3115" s="6">
        <f t="shared" si="1557"/>
        <v>0.49472494027044417</v>
      </c>
      <c r="G3115" s="94">
        <f t="shared" si="1563"/>
        <v>3.8005087969812815E-3</v>
      </c>
      <c r="H3115" s="6">
        <f t="shared" si="1550"/>
        <v>0.33637691959707178</v>
      </c>
      <c r="I3115" s="6">
        <f t="shared" si="1558"/>
        <v>4.3641992072689588E-2</v>
      </c>
      <c r="J3115" s="6">
        <f t="shared" si="1559"/>
        <v>1.0056524079273104</v>
      </c>
      <c r="K3115" s="6">
        <f t="shared" si="1560"/>
        <v>8.7082520049933596E-2</v>
      </c>
      <c r="L3115" s="94">
        <f t="shared" si="1561"/>
        <v>2.869593873644839E-4</v>
      </c>
      <c r="M3115" s="94">
        <f t="shared" si="1564"/>
        <v>4.6647242563442052E-5</v>
      </c>
      <c r="N3115" s="6">
        <f t="shared" si="1551"/>
        <v>1.1676232047477408E-4</v>
      </c>
      <c r="O3115" s="6">
        <f t="shared" si="1565"/>
        <v>0.33626017649407758</v>
      </c>
      <c r="P3115" s="6">
        <f t="shared" si="1562"/>
        <v>0.33637693881455233</v>
      </c>
    </row>
    <row r="3116" spans="1:16" x14ac:dyDescent="0.25">
      <c r="A3116" s="33">
        <f t="shared" si="1552"/>
        <v>0.33257642040883073</v>
      </c>
      <c r="B3116" s="24">
        <f t="shared" si="1553"/>
        <v>1.4235795911692883E-3</v>
      </c>
      <c r="C3116" s="24">
        <f t="shared" si="1554"/>
        <v>0.26132841064832846</v>
      </c>
      <c r="D3116" s="24">
        <f t="shared" si="1555"/>
        <v>4.1336005254394913E-5</v>
      </c>
      <c r="E3116" s="24">
        <f t="shared" si="1556"/>
        <v>8.757474639474562E-2</v>
      </c>
      <c r="F3116" s="6">
        <f t="shared" si="1557"/>
        <v>0.49472493790823319</v>
      </c>
      <c r="G3116" s="94">
        <f t="shared" si="1563"/>
        <v>3.8005087606879685E-3</v>
      </c>
      <c r="H3116" s="6">
        <f t="shared" si="1550"/>
        <v>0.33637692916951872</v>
      </c>
      <c r="I3116" s="6">
        <f t="shared" si="1558"/>
        <v>4.3641844578270854E-2</v>
      </c>
      <c r="J3116" s="6">
        <f t="shared" si="1559"/>
        <v>1.005652555421729</v>
      </c>
      <c r="K3116" s="6">
        <f t="shared" si="1560"/>
        <v>8.7082507693743594E-2</v>
      </c>
      <c r="L3116" s="94">
        <f t="shared" si="1561"/>
        <v>2.8695943889968975E-4</v>
      </c>
      <c r="M3116" s="94">
        <f t="shared" si="1564"/>
        <v>4.6647242563442052E-5</v>
      </c>
      <c r="N3116" s="6">
        <f t="shared" si="1551"/>
        <v>1.1676233851209613E-4</v>
      </c>
      <c r="O3116" s="6">
        <f t="shared" si="1565"/>
        <v>0.33626017649407758</v>
      </c>
      <c r="P3116" s="6">
        <f t="shared" si="1562"/>
        <v>0.33637693883258968</v>
      </c>
    </row>
    <row r="3117" spans="1:16" x14ac:dyDescent="0.25">
      <c r="A3117" s="33">
        <f t="shared" si="1552"/>
        <v>0.33257642524036624</v>
      </c>
      <c r="B3117" s="24">
        <f t="shared" si="1553"/>
        <v>1.4235747596337833E-3</v>
      </c>
      <c r="C3117" s="24">
        <f t="shared" si="1554"/>
        <v>0.26132796655020929</v>
      </c>
      <c r="D3117" s="24">
        <f t="shared" si="1555"/>
        <v>4.1335794996937859E-5</v>
      </c>
      <c r="E3117" s="24">
        <f t="shared" si="1556"/>
        <v>8.7574746605003084E-2</v>
      </c>
      <c r="F3117" s="6">
        <f t="shared" si="1557"/>
        <v>0.49472493672045226</v>
      </c>
      <c r="G3117" s="94">
        <f t="shared" si="1563"/>
        <v>3.8005087424387496E-3</v>
      </c>
      <c r="H3117" s="6">
        <f t="shared" si="1550"/>
        <v>0.33637693398280499</v>
      </c>
      <c r="I3117" s="6">
        <f t="shared" si="1558"/>
        <v>4.364177041388495E-2</v>
      </c>
      <c r="J3117" s="6">
        <f t="shared" si="1559"/>
        <v>1.005652629586115</v>
      </c>
      <c r="K3117" s="6">
        <f t="shared" si="1560"/>
        <v>8.7082501480700375E-2</v>
      </c>
      <c r="L3117" s="94">
        <f t="shared" si="1561"/>
        <v>2.8695946481306801E-4</v>
      </c>
      <c r="M3117" s="94">
        <f t="shared" si="1564"/>
        <v>4.6647242563442052E-5</v>
      </c>
      <c r="N3117" s="6">
        <f t="shared" si="1551"/>
        <v>1.1676234758177852E-4</v>
      </c>
      <c r="O3117" s="6">
        <f t="shared" si="1565"/>
        <v>0.33626017649407758</v>
      </c>
      <c r="P3117" s="6">
        <f t="shared" si="1562"/>
        <v>0.33637693884165937</v>
      </c>
    </row>
    <row r="3118" spans="1:16" x14ac:dyDescent="0.25">
      <c r="A3118" s="33">
        <f t="shared" si="1552"/>
        <v>0.33257642766979345</v>
      </c>
      <c r="B3118" s="24">
        <f t="shared" si="1553"/>
        <v>1.4235723302065684E-3</v>
      </c>
      <c r="C3118" s="24">
        <f t="shared" si="1554"/>
        <v>0.26132774324533559</v>
      </c>
      <c r="D3118" s="24">
        <f t="shared" si="1555"/>
        <v>4.1335689273914607E-5</v>
      </c>
      <c r="E3118" s="24">
        <f t="shared" si="1556"/>
        <v>8.7574746710726098E-2</v>
      </c>
      <c r="F3118" s="6">
        <f t="shared" si="1557"/>
        <v>0.49472493612320462</v>
      </c>
      <c r="G3118" s="94">
        <f t="shared" si="1563"/>
        <v>3.8005087332625602E-3</v>
      </c>
      <c r="H3118" s="6">
        <f t="shared" si="1550"/>
        <v>0.33637693640305599</v>
      </c>
      <c r="I3118" s="6">
        <f t="shared" si="1558"/>
        <v>4.3641733121971046E-2</v>
      </c>
      <c r="J3118" s="6">
        <f t="shared" si="1559"/>
        <v>1.005652666878029</v>
      </c>
      <c r="K3118" s="6">
        <f t="shared" si="1560"/>
        <v>8.7082498356609681E-2</v>
      </c>
      <c r="L3118" s="94">
        <f t="shared" si="1561"/>
        <v>2.8695947784303764E-4</v>
      </c>
      <c r="M3118" s="94">
        <f t="shared" si="1564"/>
        <v>4.6647242563442052E-5</v>
      </c>
      <c r="N3118" s="6">
        <f t="shared" si="1551"/>
        <v>1.1676235214226789E-4</v>
      </c>
      <c r="O3118" s="6">
        <f t="shared" si="1565"/>
        <v>0.33626017649407758</v>
      </c>
      <c r="P3118" s="6">
        <f t="shared" si="1562"/>
        <v>0.33637693884621983</v>
      </c>
    </row>
    <row r="3119" spans="1:16" x14ac:dyDescent="0.25">
      <c r="A3119" s="33">
        <f t="shared" si="1552"/>
        <v>0.3325764288913754</v>
      </c>
      <c r="B3119" s="24">
        <f t="shared" si="1553"/>
        <v>1.4235711086246217E-3</v>
      </c>
      <c r="C3119" s="24">
        <f t="shared" si="1554"/>
        <v>0.26132763096151201</v>
      </c>
      <c r="D3119" s="24">
        <f t="shared" si="1555"/>
        <v>4.1335636113542974E-5</v>
      </c>
      <c r="E3119" s="24">
        <f t="shared" si="1556"/>
        <v>8.7574746763886477E-2</v>
      </c>
      <c r="F3119" s="6">
        <f t="shared" si="1557"/>
        <v>0.49472493582289245</v>
      </c>
      <c r="G3119" s="94">
        <f t="shared" si="1563"/>
        <v>3.8005087286485254E-3</v>
      </c>
      <c r="H3119" s="6">
        <f t="shared" si="1550"/>
        <v>0.33637693762002391</v>
      </c>
      <c r="I3119" s="6">
        <f t="shared" si="1558"/>
        <v>4.3641714370572508E-2</v>
      </c>
      <c r="J3119" s="6">
        <f t="shared" si="1559"/>
        <v>1.0056526856294274</v>
      </c>
      <c r="K3119" s="6">
        <f t="shared" si="1560"/>
        <v>8.7082496785731114E-2</v>
      </c>
      <c r="L3119" s="94">
        <f t="shared" si="1561"/>
        <v>2.8695948439486492E-4</v>
      </c>
      <c r="M3119" s="94">
        <f t="shared" si="1564"/>
        <v>4.6647242563442052E-5</v>
      </c>
      <c r="N3119" s="6">
        <f t="shared" si="1551"/>
        <v>1.1676235443540743E-4</v>
      </c>
      <c r="O3119" s="6">
        <f t="shared" si="1565"/>
        <v>0.33626017649407758</v>
      </c>
      <c r="P3119" s="6">
        <f t="shared" si="1562"/>
        <v>0.336376938848513</v>
      </c>
    </row>
    <row r="3121" spans="1:16" x14ac:dyDescent="0.25">
      <c r="A3121" s="11" t="s">
        <v>75</v>
      </c>
      <c r="B3121" s="11"/>
      <c r="C3121" s="11"/>
      <c r="D3121" s="11"/>
      <c r="E3121" s="11"/>
      <c r="F3121">
        <f>F3088+1</f>
        <v>95</v>
      </c>
      <c r="G3121" t="s">
        <v>76</v>
      </c>
      <c r="H3121">
        <f>D$18/100</f>
        <v>0.7</v>
      </c>
      <c r="K3121" t="s">
        <v>15</v>
      </c>
    </row>
    <row r="3122" spans="1:16" x14ac:dyDescent="0.25">
      <c r="A3122" s="4" t="s">
        <v>82</v>
      </c>
      <c r="B3122" s="4" t="s">
        <v>185</v>
      </c>
      <c r="C3122" s="4" t="s">
        <v>186</v>
      </c>
      <c r="D3122" s="4" t="s">
        <v>187</v>
      </c>
      <c r="E3122" s="4" t="s">
        <v>188</v>
      </c>
      <c r="F3122" s="4" t="s">
        <v>79</v>
      </c>
      <c r="G3122" s="4" t="s">
        <v>81</v>
      </c>
      <c r="H3122" s="4" t="s">
        <v>84</v>
      </c>
      <c r="I3122" s="4" t="s">
        <v>60</v>
      </c>
      <c r="J3122" s="4" t="s">
        <v>190</v>
      </c>
      <c r="K3122" s="4" t="s">
        <v>86</v>
      </c>
      <c r="L3122" s="4" t="s">
        <v>88</v>
      </c>
      <c r="M3122" s="4" t="s">
        <v>88</v>
      </c>
      <c r="N3122" s="4" t="s">
        <v>90</v>
      </c>
      <c r="O3122" s="4" t="s">
        <v>92</v>
      </c>
      <c r="P3122" s="4" t="s">
        <v>92</v>
      </c>
    </row>
    <row r="3123" spans="1:16" x14ac:dyDescent="0.25">
      <c r="A3123" s="4" t="s">
        <v>77</v>
      </c>
      <c r="B3123" s="4" t="s">
        <v>10</v>
      </c>
      <c r="C3123" s="4" t="s">
        <v>57</v>
      </c>
      <c r="D3123" s="4" t="s">
        <v>59</v>
      </c>
      <c r="E3123" s="4" t="s">
        <v>189</v>
      </c>
      <c r="F3123" s="4" t="s">
        <v>78</v>
      </c>
      <c r="G3123" s="4" t="s">
        <v>80</v>
      </c>
      <c r="H3123" s="4" t="s">
        <v>83</v>
      </c>
      <c r="I3123" s="4" t="s">
        <v>61</v>
      </c>
      <c r="J3123" s="4" t="s">
        <v>191</v>
      </c>
      <c r="K3123" s="4" t="s">
        <v>85</v>
      </c>
      <c r="L3123" s="4" t="s">
        <v>87</v>
      </c>
      <c r="M3123" s="4" t="s">
        <v>28</v>
      </c>
      <c r="N3123" s="4" t="s">
        <v>89</v>
      </c>
      <c r="O3123" s="4" t="s">
        <v>32</v>
      </c>
      <c r="P3123" s="4" t="s">
        <v>91</v>
      </c>
    </row>
    <row r="3124" spans="1:16" x14ac:dyDescent="0.25">
      <c r="A3124" s="4" t="s">
        <v>0</v>
      </c>
      <c r="B3124" s="4" t="s">
        <v>0</v>
      </c>
      <c r="C3124" s="4" t="s">
        <v>97</v>
      </c>
      <c r="D3124" s="4" t="s">
        <v>17</v>
      </c>
      <c r="E3124" s="4" t="s">
        <v>17</v>
      </c>
      <c r="F3124" s="4" t="s">
        <v>22</v>
      </c>
      <c r="G3124" s="4" t="s">
        <v>0</v>
      </c>
      <c r="H3124" s="4" t="s">
        <v>0</v>
      </c>
      <c r="I3124" s="4" t="s">
        <v>0</v>
      </c>
      <c r="J3124" s="4" t="s">
        <v>0</v>
      </c>
      <c r="K3124" s="4" t="s">
        <v>0</v>
      </c>
      <c r="L3124" s="4" t="s">
        <v>20</v>
      </c>
      <c r="M3124" s="4" t="s">
        <v>20</v>
      </c>
      <c r="N3124" s="4" t="s">
        <v>0</v>
      </c>
      <c r="O3124" s="4" t="s">
        <v>0</v>
      </c>
      <c r="P3124" s="4" t="s">
        <v>0</v>
      </c>
    </row>
    <row r="3125" spans="1:16" x14ac:dyDescent="0.25">
      <c r="A3125" s="24">
        <v>0.2</v>
      </c>
      <c r="B3125" s="24">
        <f>IF(A3125&lt;0.167,A3125,2*0.167-A3125)</f>
        <v>0.13400000000000001</v>
      </c>
      <c r="C3125" s="24">
        <f>2*ACOS((0.167-B3125)/0.167)</f>
        <v>2.7437647987045688</v>
      </c>
      <c r="D3125" s="24">
        <f>0.167^2*(C3125-SIN(C3125))/2</f>
        <v>3.2858095406100046E-2</v>
      </c>
      <c r="E3125" s="24">
        <f>IF(A3125&lt;0.167,D3125,3.1416*(0.167)^2-D3125)</f>
        <v>5.4757986993899971E-2</v>
      </c>
      <c r="F3125" s="6">
        <f>$D$19/E3125</f>
        <v>0.7912162837048089</v>
      </c>
      <c r="G3125" s="94">
        <f>F3125^2/(2*32.2)</f>
        <v>9.7208572608641092E-3</v>
      </c>
      <c r="H3125" s="6">
        <f t="shared" ref="H3125:H3152" si="1566">A3125+G3125</f>
        <v>0.20972085726086412</v>
      </c>
      <c r="I3125" s="6">
        <f>0.167*C3125</f>
        <v>0.45820872138366303</v>
      </c>
      <c r="J3125" s="6">
        <f>IF(A3125&lt;0.167,I3125,(2*3.1416*0.167-I3125))</f>
        <v>0.59108567861633698</v>
      </c>
      <c r="K3125" s="6">
        <f>E3125/J3125</f>
        <v>9.2639678095537803E-2</v>
      </c>
      <c r="L3125" s="94">
        <f>($D$21^2)*(F3125^2)/(($D$20^2)*(K3125^1.333))</f>
        <v>6.7588190163551704E-4</v>
      </c>
      <c r="M3125" s="94">
        <f>D3108</f>
        <v>4.1439113995800037E-5</v>
      </c>
      <c r="N3125" s="6">
        <f t="shared" ref="N3125:N3152" si="1567">((M3125+L3125)/2)*D$30</f>
        <v>2.5106235547096096E-4</v>
      </c>
      <c r="O3125" s="6">
        <f>H3119</f>
        <v>0.33637693762002391</v>
      </c>
      <c r="P3125" s="6">
        <f>N3125+O3125</f>
        <v>0.33662799997549486</v>
      </c>
    </row>
    <row r="3126" spans="1:16" x14ac:dyDescent="0.25">
      <c r="A3126" s="33">
        <f t="shared" ref="A3126:A3152" si="1568">A3125+(P3125-H3125)/2</f>
        <v>0.2634535713573154</v>
      </c>
      <c r="B3126" s="24">
        <f t="shared" ref="B3126:B3152" si="1569">IF(A3126&lt;0.167,A3126,2*0.167-A3126)</f>
        <v>7.0546428642684622E-2</v>
      </c>
      <c r="C3126" s="24">
        <f t="shared" ref="C3126:C3152" si="1570">2*ACOS((0.167-B3126)/0.167)</f>
        <v>1.9101040323746048</v>
      </c>
      <c r="D3126" s="24">
        <f t="shared" ref="D3126:D3152" si="1571">0.167^2*(C3126-SIN(C3126))/2</f>
        <v>1.3485987012365527E-2</v>
      </c>
      <c r="E3126" s="24">
        <f t="shared" ref="E3126:E3152" si="1572">IF(A3126&lt;0.167,D3126,3.1416*(0.167)^2-D3126)</f>
        <v>7.4130095387634487E-2</v>
      </c>
      <c r="F3126" s="6">
        <f t="shared" ref="F3126:F3152" si="1573">$D$19/E3126</f>
        <v>0.58445103498000939</v>
      </c>
      <c r="G3126" s="94">
        <f>F3126^2/2/32.2</f>
        <v>5.3040840417578287E-3</v>
      </c>
      <c r="H3126" s="6">
        <f t="shared" si="1566"/>
        <v>0.2687576553990732</v>
      </c>
      <c r="I3126" s="6">
        <f t="shared" ref="I3126:I3152" si="1574">0.167*C3126</f>
        <v>0.31898737340655903</v>
      </c>
      <c r="J3126" s="6">
        <f t="shared" ref="J3126:J3152" si="1575">IF(A3126&lt;0.167,I3126,(2*3.1416*0.167-I3126))</f>
        <v>0.73030702659344093</v>
      </c>
      <c r="K3126" s="6">
        <f t="shared" ref="K3126:K3152" si="1576">E3126/J3126</f>
        <v>0.10150538429490207</v>
      </c>
      <c r="L3126" s="94">
        <f t="shared" ref="L3126:L3152" si="1577">($D$21^2)*(F3126^2)/(($D$20^2)*(K3126^1.333))</f>
        <v>3.2648794877612514E-4</v>
      </c>
      <c r="M3126" s="94">
        <f>M3125</f>
        <v>4.1439113995800037E-5</v>
      </c>
      <c r="N3126" s="6">
        <f t="shared" si="1567"/>
        <v>1.2877447197017381E-4</v>
      </c>
      <c r="O3126" s="6">
        <f>O3125</f>
        <v>0.33637693762002391</v>
      </c>
      <c r="P3126" s="6">
        <f t="shared" ref="P3126:P3152" si="1578">N3126+O3126</f>
        <v>0.33650571209199409</v>
      </c>
    </row>
    <row r="3127" spans="1:16" x14ac:dyDescent="0.25">
      <c r="A3127" s="33">
        <f t="shared" si="1568"/>
        <v>0.29732759970377587</v>
      </c>
      <c r="B3127" s="24">
        <f t="shared" si="1569"/>
        <v>3.667240029622415E-2</v>
      </c>
      <c r="C3127" s="24">
        <f t="shared" si="1570"/>
        <v>1.3509667869493371</v>
      </c>
      <c r="D3127" s="24">
        <f t="shared" si="1571"/>
        <v>5.2296358483305124E-3</v>
      </c>
      <c r="E3127" s="24">
        <f t="shared" si="1572"/>
        <v>8.2386446551669504E-2</v>
      </c>
      <c r="F3127" s="6">
        <f t="shared" si="1573"/>
        <v>0.52588032116784911</v>
      </c>
      <c r="G3127" s="94">
        <f t="shared" ref="G3127:G3152" si="1579">F3127^2/2/32.2</f>
        <v>4.2942564004906847E-3</v>
      </c>
      <c r="H3127" s="6">
        <f t="shared" si="1566"/>
        <v>0.30162185610426656</v>
      </c>
      <c r="I3127" s="6">
        <f t="shared" si="1574"/>
        <v>0.22561145342053932</v>
      </c>
      <c r="J3127" s="6">
        <f t="shared" si="1575"/>
        <v>0.82368294657946062</v>
      </c>
      <c r="K3127" s="6">
        <f t="shared" si="1576"/>
        <v>0.10002203747667573</v>
      </c>
      <c r="L3127" s="94">
        <f t="shared" si="1577"/>
        <v>2.6956723839020814E-4</v>
      </c>
      <c r="M3127" s="94">
        <f t="shared" ref="M3127:M3152" si="1580">M3126</f>
        <v>4.1439113995800037E-5</v>
      </c>
      <c r="N3127" s="6">
        <f t="shared" si="1567"/>
        <v>1.0885222333510286E-4</v>
      </c>
      <c r="O3127" s="6">
        <f t="shared" ref="O3127:O3152" si="1581">O3126</f>
        <v>0.33637693762002391</v>
      </c>
      <c r="P3127" s="6">
        <f t="shared" si="1578"/>
        <v>0.33648578984335903</v>
      </c>
    </row>
    <row r="3128" spans="1:16" x14ac:dyDescent="0.25">
      <c r="A3128" s="33">
        <f t="shared" si="1568"/>
        <v>0.3147595665733221</v>
      </c>
      <c r="B3128" s="24">
        <f t="shared" si="1569"/>
        <v>1.9240433426677916E-2</v>
      </c>
      <c r="C3128" s="24">
        <f t="shared" si="1570"/>
        <v>0.96951566451518412</v>
      </c>
      <c r="D3128" s="24">
        <f t="shared" si="1571"/>
        <v>2.020611632295115E-3</v>
      </c>
      <c r="E3128" s="24">
        <f t="shared" si="1572"/>
        <v>8.5595470767704906E-2</v>
      </c>
      <c r="F3128" s="6">
        <f t="shared" si="1573"/>
        <v>0.50616476063376514</v>
      </c>
      <c r="G3128" s="94">
        <f t="shared" si="1579"/>
        <v>3.9783038029105088E-3</v>
      </c>
      <c r="H3128" s="6">
        <f t="shared" si="1566"/>
        <v>0.31873787037623263</v>
      </c>
      <c r="I3128" s="6">
        <f t="shared" si="1574"/>
        <v>0.16190911597403576</v>
      </c>
      <c r="J3128" s="6">
        <f t="shared" si="1575"/>
        <v>0.88738528402596417</v>
      </c>
      <c r="K3128" s="6">
        <f t="shared" si="1576"/>
        <v>9.6458068787627596E-2</v>
      </c>
      <c r="L3128" s="94">
        <f t="shared" si="1577"/>
        <v>2.621086436114798E-4</v>
      </c>
      <c r="M3128" s="94">
        <f t="shared" si="1580"/>
        <v>4.1439113995800037E-5</v>
      </c>
      <c r="N3128" s="6">
        <f t="shared" si="1567"/>
        <v>1.0624171516254794E-4</v>
      </c>
      <c r="O3128" s="6">
        <f t="shared" si="1581"/>
        <v>0.33637693762002391</v>
      </c>
      <c r="P3128" s="6">
        <f t="shared" si="1578"/>
        <v>0.33648317933518646</v>
      </c>
    </row>
    <row r="3129" spans="1:16" x14ac:dyDescent="0.25">
      <c r="A3129" s="33">
        <f t="shared" si="1568"/>
        <v>0.32363222105279899</v>
      </c>
      <c r="B3129" s="24">
        <f t="shared" si="1569"/>
        <v>1.0367778947201034E-2</v>
      </c>
      <c r="C3129" s="24">
        <f t="shared" si="1570"/>
        <v>0.7084390354029102</v>
      </c>
      <c r="D3129" s="24">
        <f t="shared" si="1571"/>
        <v>8.0585034123344861E-4</v>
      </c>
      <c r="E3129" s="24">
        <f t="shared" si="1572"/>
        <v>8.6810232058766562E-2</v>
      </c>
      <c r="F3129" s="6">
        <f t="shared" si="1573"/>
        <v>0.49908184720829302</v>
      </c>
      <c r="G3129" s="94">
        <f t="shared" si="1579"/>
        <v>3.8677436368453715E-3</v>
      </c>
      <c r="H3129" s="6">
        <f t="shared" si="1566"/>
        <v>0.32749996468964437</v>
      </c>
      <c r="I3129" s="6">
        <f t="shared" si="1574"/>
        <v>0.11830931891228601</v>
      </c>
      <c r="J3129" s="6">
        <f t="shared" si="1575"/>
        <v>0.93098508108771394</v>
      </c>
      <c r="K3129" s="6">
        <f t="shared" si="1576"/>
        <v>9.3245567326752501E-2</v>
      </c>
      <c r="L3129" s="94">
        <f t="shared" si="1577"/>
        <v>2.6659377076903039E-4</v>
      </c>
      <c r="M3129" s="94">
        <f t="shared" si="1580"/>
        <v>4.1439113995800037E-5</v>
      </c>
      <c r="N3129" s="6">
        <f t="shared" si="1567"/>
        <v>1.0781150966769065E-4</v>
      </c>
      <c r="O3129" s="6">
        <f t="shared" si="1581"/>
        <v>0.33637693762002391</v>
      </c>
      <c r="P3129" s="6">
        <f t="shared" si="1578"/>
        <v>0.33648474912969162</v>
      </c>
    </row>
    <row r="3130" spans="1:16" x14ac:dyDescent="0.25">
      <c r="A3130" s="33">
        <f t="shared" si="1568"/>
        <v>0.32812461327282261</v>
      </c>
      <c r="B3130" s="24">
        <f t="shared" si="1569"/>
        <v>5.8753867271774118E-3</v>
      </c>
      <c r="C3130" s="24">
        <f t="shared" si="1570"/>
        <v>0.53209178948189617</v>
      </c>
      <c r="D3130" s="24">
        <f t="shared" si="1571"/>
        <v>3.451925394133925E-4</v>
      </c>
      <c r="E3130" s="24">
        <f t="shared" si="1572"/>
        <v>8.727088986058662E-2</v>
      </c>
      <c r="F3130" s="6">
        <f t="shared" si="1573"/>
        <v>0.49644745277241026</v>
      </c>
      <c r="G3130" s="94">
        <f t="shared" si="1579"/>
        <v>3.8270197727362501E-3</v>
      </c>
      <c r="H3130" s="6">
        <f t="shared" si="1566"/>
        <v>0.33195163304555886</v>
      </c>
      <c r="I3130" s="6">
        <f t="shared" si="1574"/>
        <v>8.8859328843476665E-2</v>
      </c>
      <c r="J3130" s="6">
        <f t="shared" si="1575"/>
        <v>0.96043507115652327</v>
      </c>
      <c r="K3130" s="6">
        <f t="shared" si="1576"/>
        <v>9.0865996548312192E-2</v>
      </c>
      <c r="L3130" s="94">
        <f t="shared" si="1577"/>
        <v>2.7303501736559435E-4</v>
      </c>
      <c r="M3130" s="94">
        <f t="shared" si="1580"/>
        <v>4.1439113995800037E-5</v>
      </c>
      <c r="N3130" s="6">
        <f t="shared" si="1567"/>
        <v>1.1006594597648803E-4</v>
      </c>
      <c r="O3130" s="6">
        <f t="shared" si="1581"/>
        <v>0.33637693762002391</v>
      </c>
      <c r="P3130" s="6">
        <f t="shared" si="1578"/>
        <v>0.33648700356600042</v>
      </c>
    </row>
    <row r="3131" spans="1:16" x14ac:dyDescent="0.25">
      <c r="A3131" s="33">
        <f t="shared" si="1568"/>
        <v>0.33039229853304342</v>
      </c>
      <c r="B3131" s="24">
        <f t="shared" si="1569"/>
        <v>3.6077014669566032E-3</v>
      </c>
      <c r="C3131" s="24">
        <f t="shared" si="1570"/>
        <v>0.41647315051725675</v>
      </c>
      <c r="D3131" s="24">
        <f t="shared" si="1571"/>
        <v>1.6643533322859206E-4</v>
      </c>
      <c r="E3131" s="24">
        <f t="shared" si="1572"/>
        <v>8.7449647066771427E-2</v>
      </c>
      <c r="F3131" s="6">
        <f t="shared" si="1573"/>
        <v>0.49543265668515563</v>
      </c>
      <c r="G3131" s="94">
        <f t="shared" si="1579"/>
        <v>3.8113900203433425E-3</v>
      </c>
      <c r="H3131" s="6">
        <f t="shared" si="1566"/>
        <v>0.33420368855338678</v>
      </c>
      <c r="I3131" s="6">
        <f t="shared" si="1574"/>
        <v>6.9551016136381885E-2</v>
      </c>
      <c r="J3131" s="6">
        <f t="shared" si="1575"/>
        <v>0.97974338386361803</v>
      </c>
      <c r="K3131" s="6">
        <f t="shared" si="1576"/>
        <v>8.9257706157620326E-2</v>
      </c>
      <c r="L3131" s="94">
        <f t="shared" si="1577"/>
        <v>2.7847059800955356E-4</v>
      </c>
      <c r="M3131" s="94">
        <f t="shared" si="1580"/>
        <v>4.1439113995800037E-5</v>
      </c>
      <c r="N3131" s="6">
        <f t="shared" si="1567"/>
        <v>1.1196839920187376E-4</v>
      </c>
      <c r="O3131" s="6">
        <f t="shared" si="1581"/>
        <v>0.33637693762002391</v>
      </c>
      <c r="P3131" s="6">
        <f t="shared" si="1578"/>
        <v>0.33648890601922576</v>
      </c>
    </row>
    <row r="3132" spans="1:16" x14ac:dyDescent="0.25">
      <c r="A3132" s="33">
        <f t="shared" si="1568"/>
        <v>0.33153490726596291</v>
      </c>
      <c r="B3132" s="24">
        <f t="shared" si="1569"/>
        <v>2.4650927340371109E-3</v>
      </c>
      <c r="C3132" s="24">
        <f t="shared" si="1570"/>
        <v>0.34406386210807716</v>
      </c>
      <c r="D3132" s="24">
        <f t="shared" si="1571"/>
        <v>9.4101799200837859E-5</v>
      </c>
      <c r="E3132" s="24">
        <f t="shared" si="1572"/>
        <v>8.7521980600799174E-2</v>
      </c>
      <c r="F3132" s="6">
        <f t="shared" si="1573"/>
        <v>0.4950232007440904</v>
      </c>
      <c r="G3132" s="94">
        <f t="shared" si="1579"/>
        <v>3.80509269060441E-3</v>
      </c>
      <c r="H3132" s="6">
        <f t="shared" si="1566"/>
        <v>0.33533999995656733</v>
      </c>
      <c r="I3132" s="6">
        <f t="shared" si="1574"/>
        <v>5.7458664972048885E-2</v>
      </c>
      <c r="J3132" s="6">
        <f t="shared" si="1575"/>
        <v>0.99183573502795108</v>
      </c>
      <c r="K3132" s="6">
        <f t="shared" si="1576"/>
        <v>8.8242415059115314E-2</v>
      </c>
      <c r="L3132" s="94">
        <f t="shared" si="1577"/>
        <v>2.8228252107504473E-4</v>
      </c>
      <c r="M3132" s="94">
        <f t="shared" si="1580"/>
        <v>4.1439113995800037E-5</v>
      </c>
      <c r="N3132" s="6">
        <f t="shared" si="1567"/>
        <v>1.1330257227479566E-4</v>
      </c>
      <c r="O3132" s="6">
        <f t="shared" si="1581"/>
        <v>0.33637693762002391</v>
      </c>
      <c r="P3132" s="6">
        <f t="shared" si="1578"/>
        <v>0.33649024019229873</v>
      </c>
    </row>
    <row r="3133" spans="1:16" x14ac:dyDescent="0.25">
      <c r="A3133" s="33">
        <f t="shared" si="1568"/>
        <v>0.33211002738382861</v>
      </c>
      <c r="B3133" s="24">
        <f t="shared" si="1569"/>
        <v>1.8899726161714092E-3</v>
      </c>
      <c r="C3133" s="24">
        <f t="shared" si="1570"/>
        <v>0.3011791820071954</v>
      </c>
      <c r="D3133" s="24">
        <f t="shared" si="1571"/>
        <v>6.3205753564471052E-5</v>
      </c>
      <c r="E3133" s="24">
        <f t="shared" si="1572"/>
        <v>8.7552876646435546E-2</v>
      </c>
      <c r="F3133" s="6">
        <f t="shared" si="1573"/>
        <v>0.49484851477160069</v>
      </c>
      <c r="G3133" s="94">
        <f t="shared" si="1579"/>
        <v>3.8024076486282469E-3</v>
      </c>
      <c r="H3133" s="6">
        <f t="shared" si="1566"/>
        <v>0.33591243503245688</v>
      </c>
      <c r="I3133" s="6">
        <f t="shared" si="1574"/>
        <v>5.0296923395201636E-2</v>
      </c>
      <c r="J3133" s="6">
        <f t="shared" si="1575"/>
        <v>0.99899747660479832</v>
      </c>
      <c r="K3133" s="6">
        <f t="shared" si="1576"/>
        <v>8.7640738537191828E-2</v>
      </c>
      <c r="L3133" s="94">
        <f t="shared" si="1577"/>
        <v>2.8466773159613887E-4</v>
      </c>
      <c r="M3133" s="94">
        <f t="shared" si="1580"/>
        <v>4.1439113995800037E-5</v>
      </c>
      <c r="N3133" s="6">
        <f t="shared" si="1567"/>
        <v>1.1413739595717861E-4</v>
      </c>
      <c r="O3133" s="6">
        <f t="shared" si="1581"/>
        <v>0.33637693762002391</v>
      </c>
      <c r="P3133" s="6">
        <f t="shared" si="1578"/>
        <v>0.33649107501598108</v>
      </c>
    </row>
    <row r="3134" spans="1:16" x14ac:dyDescent="0.25">
      <c r="A3134" s="33">
        <f t="shared" si="1568"/>
        <v>0.33239934737559074</v>
      </c>
      <c r="B3134" s="24">
        <f t="shared" si="1569"/>
        <v>1.6006526244092822E-3</v>
      </c>
      <c r="C3134" s="24">
        <f t="shared" si="1570"/>
        <v>0.27712952547395986</v>
      </c>
      <c r="D3134" s="24">
        <f t="shared" si="1571"/>
        <v>4.927563513561117E-5</v>
      </c>
      <c r="E3134" s="24">
        <f t="shared" si="1572"/>
        <v>8.7566806764864405E-2</v>
      </c>
      <c r="F3134" s="6">
        <f t="shared" si="1573"/>
        <v>0.49476979432181173</v>
      </c>
      <c r="G3134" s="94">
        <f t="shared" si="1579"/>
        <v>3.8011979716342835E-3</v>
      </c>
      <c r="H3134" s="6">
        <f t="shared" si="1566"/>
        <v>0.33620054534722504</v>
      </c>
      <c r="I3134" s="6">
        <f t="shared" si="1574"/>
        <v>4.62806307541513E-2</v>
      </c>
      <c r="J3134" s="6">
        <f t="shared" si="1575"/>
        <v>1.0030137692458487</v>
      </c>
      <c r="K3134" s="6">
        <f t="shared" si="1576"/>
        <v>8.7303693578109701E-2</v>
      </c>
      <c r="L3134" s="94">
        <f t="shared" si="1577"/>
        <v>2.8604259619319575E-4</v>
      </c>
      <c r="M3134" s="94">
        <f t="shared" si="1580"/>
        <v>4.1439113995800037E-5</v>
      </c>
      <c r="N3134" s="6">
        <f t="shared" si="1567"/>
        <v>1.1461859856614852E-4</v>
      </c>
      <c r="O3134" s="6">
        <f t="shared" si="1581"/>
        <v>0.33637693762002391</v>
      </c>
      <c r="P3134" s="6">
        <f t="shared" si="1578"/>
        <v>0.33649155621859006</v>
      </c>
    </row>
    <row r="3135" spans="1:16" x14ac:dyDescent="0.25">
      <c r="A3135" s="33">
        <f t="shared" si="1568"/>
        <v>0.33254485281127322</v>
      </c>
      <c r="B3135" s="24">
        <f t="shared" si="1569"/>
        <v>1.4551471887268019E-3</v>
      </c>
      <c r="C3135" s="24">
        <f t="shared" si="1570"/>
        <v>0.26421415190792974</v>
      </c>
      <c r="D3135" s="24">
        <f t="shared" si="1571"/>
        <v>4.2717311513100991E-5</v>
      </c>
      <c r="E3135" s="24">
        <f t="shared" si="1572"/>
        <v>8.7573365088486912E-2</v>
      </c>
      <c r="F3135" s="6">
        <f t="shared" si="1573"/>
        <v>0.49473274127004735</v>
      </c>
      <c r="G3135" s="94">
        <f t="shared" si="1579"/>
        <v>3.8006286534871987E-3</v>
      </c>
      <c r="H3135" s="6">
        <f t="shared" si="1566"/>
        <v>0.3363454814647604</v>
      </c>
      <c r="I3135" s="6">
        <f t="shared" si="1574"/>
        <v>4.4123763368624266E-2</v>
      </c>
      <c r="J3135" s="6">
        <f t="shared" si="1575"/>
        <v>1.0051706366313757</v>
      </c>
      <c r="K3135" s="6">
        <f t="shared" si="1576"/>
        <v>8.7122884311435098E-2</v>
      </c>
      <c r="L3135" s="94">
        <f t="shared" si="1577"/>
        <v>2.867912242066443E-4</v>
      </c>
      <c r="M3135" s="94">
        <f t="shared" si="1580"/>
        <v>4.1439113995800037E-5</v>
      </c>
      <c r="N3135" s="6">
        <f t="shared" si="1567"/>
        <v>1.1488061837085551E-4</v>
      </c>
      <c r="O3135" s="6">
        <f t="shared" si="1581"/>
        <v>0.33637693762002391</v>
      </c>
      <c r="P3135" s="6">
        <f t="shared" si="1578"/>
        <v>0.33649181823839475</v>
      </c>
    </row>
    <row r="3136" spans="1:16" x14ac:dyDescent="0.25">
      <c r="A3136" s="33">
        <f t="shared" si="1568"/>
        <v>0.33261802119809036</v>
      </c>
      <c r="B3136" s="24">
        <f t="shared" si="1569"/>
        <v>1.3819788019096557E-3</v>
      </c>
      <c r="C3136" s="24">
        <f t="shared" si="1570"/>
        <v>0.2574763820454109</v>
      </c>
      <c r="D3136" s="24">
        <f t="shared" si="1571"/>
        <v>3.9538866872241538E-5</v>
      </c>
      <c r="E3136" s="24">
        <f t="shared" si="1572"/>
        <v>8.7576543533127771E-2</v>
      </c>
      <c r="F3136" s="6">
        <f t="shared" si="1573"/>
        <v>0.4947147857700161</v>
      </c>
      <c r="G3136" s="94">
        <f t="shared" si="1579"/>
        <v>3.8003527835321878E-3</v>
      </c>
      <c r="H3136" s="6">
        <f t="shared" si="1566"/>
        <v>0.33641837398162255</v>
      </c>
      <c r="I3136" s="6">
        <f t="shared" si="1574"/>
        <v>4.299855580158362E-2</v>
      </c>
      <c r="J3136" s="6">
        <f t="shared" si="1575"/>
        <v>1.0062958441984164</v>
      </c>
      <c r="K3136" s="6">
        <f t="shared" si="1576"/>
        <v>8.7028624870142915E-2</v>
      </c>
      <c r="L3136" s="94">
        <f t="shared" si="1577"/>
        <v>2.8718450763659032E-4</v>
      </c>
      <c r="M3136" s="94">
        <f t="shared" si="1580"/>
        <v>4.1439113995800037E-5</v>
      </c>
      <c r="N3136" s="6">
        <f t="shared" si="1567"/>
        <v>1.1501826757133662E-4</v>
      </c>
      <c r="O3136" s="6">
        <f t="shared" si="1581"/>
        <v>0.33637693762002391</v>
      </c>
      <c r="P3136" s="6">
        <f t="shared" si="1578"/>
        <v>0.33649195588759523</v>
      </c>
    </row>
    <row r="3137" spans="1:16" x14ac:dyDescent="0.25">
      <c r="A3137" s="33">
        <f t="shared" si="1568"/>
        <v>0.33265481215107673</v>
      </c>
      <c r="B3137" s="24">
        <f t="shared" si="1569"/>
        <v>1.3451878489232905E-3</v>
      </c>
      <c r="C3137" s="24">
        <f t="shared" si="1570"/>
        <v>0.25402132558207624</v>
      </c>
      <c r="D3137" s="24">
        <f t="shared" si="1571"/>
        <v>3.7971778636760644E-5</v>
      </c>
      <c r="E3137" s="24">
        <f t="shared" si="1572"/>
        <v>8.7578110621363253E-2</v>
      </c>
      <c r="F3137" s="6">
        <f t="shared" si="1573"/>
        <v>0.49470593353838882</v>
      </c>
      <c r="G3137" s="94">
        <f t="shared" si="1579"/>
        <v>3.8002167807156639E-3</v>
      </c>
      <c r="H3137" s="6">
        <f t="shared" si="1566"/>
        <v>0.33645502893179241</v>
      </c>
      <c r="I3137" s="6">
        <f t="shared" si="1574"/>
        <v>4.2421561372206734E-2</v>
      </c>
      <c r="J3137" s="6">
        <f t="shared" si="1575"/>
        <v>1.0068728386277932</v>
      </c>
      <c r="K3137" s="6">
        <f t="shared" si="1576"/>
        <v>8.6980308993852909E-2</v>
      </c>
      <c r="L3137" s="94">
        <f t="shared" si="1577"/>
        <v>2.8738688964701517E-4</v>
      </c>
      <c r="M3137" s="94">
        <f t="shared" si="1580"/>
        <v>4.1439113995800037E-5</v>
      </c>
      <c r="N3137" s="6">
        <f t="shared" si="1567"/>
        <v>1.1508910127498531E-4</v>
      </c>
      <c r="O3137" s="6">
        <f t="shared" si="1581"/>
        <v>0.33637693762002391</v>
      </c>
      <c r="P3137" s="6">
        <f t="shared" si="1578"/>
        <v>0.33649202672129891</v>
      </c>
    </row>
    <row r="3138" spans="1:16" x14ac:dyDescent="0.25">
      <c r="A3138" s="33">
        <f t="shared" si="1568"/>
        <v>0.33267331104582998</v>
      </c>
      <c r="B3138" s="24">
        <f t="shared" si="1569"/>
        <v>1.3266889541700411E-3</v>
      </c>
      <c r="C3138" s="24">
        <f t="shared" si="1570"/>
        <v>0.25226630500474245</v>
      </c>
      <c r="D3138" s="24">
        <f t="shared" si="1571"/>
        <v>3.7191820914126583E-5</v>
      </c>
      <c r="E3138" s="24">
        <f t="shared" si="1572"/>
        <v>8.7578890579085897E-2</v>
      </c>
      <c r="F3138" s="6">
        <f t="shared" si="1573"/>
        <v>0.4947015277996229</v>
      </c>
      <c r="G3138" s="94">
        <f t="shared" si="1579"/>
        <v>3.8001490932807616E-3</v>
      </c>
      <c r="H3138" s="6">
        <f t="shared" si="1566"/>
        <v>0.33647346013911072</v>
      </c>
      <c r="I3138" s="6">
        <f t="shared" si="1574"/>
        <v>4.2128472935791993E-2</v>
      </c>
      <c r="J3138" s="6">
        <f t="shared" si="1575"/>
        <v>1.0071659270642079</v>
      </c>
      <c r="K3138" s="6">
        <f t="shared" si="1576"/>
        <v>8.6955771860124348E-2</v>
      </c>
      <c r="L3138" s="94">
        <f t="shared" si="1577"/>
        <v>2.8748987322718418E-4</v>
      </c>
      <c r="M3138" s="94">
        <f t="shared" si="1580"/>
        <v>4.1439113995800037E-5</v>
      </c>
      <c r="N3138" s="6">
        <f t="shared" si="1567"/>
        <v>1.1512514552804447E-4</v>
      </c>
      <c r="O3138" s="6">
        <f t="shared" si="1581"/>
        <v>0.33637693762002391</v>
      </c>
      <c r="P3138" s="6">
        <f t="shared" si="1578"/>
        <v>0.33649206276555194</v>
      </c>
    </row>
    <row r="3139" spans="1:16" x14ac:dyDescent="0.25">
      <c r="A3139" s="33">
        <f t="shared" si="1568"/>
        <v>0.33268261235905061</v>
      </c>
      <c r="B3139" s="24">
        <f t="shared" si="1569"/>
        <v>1.3173876409494079E-3</v>
      </c>
      <c r="C3139" s="24">
        <f t="shared" si="1570"/>
        <v>0.25137926970899205</v>
      </c>
      <c r="D3139" s="24">
        <f t="shared" si="1571"/>
        <v>3.6801692058812583E-5</v>
      </c>
      <c r="E3139" s="24">
        <f t="shared" si="1572"/>
        <v>8.7579280707941201E-2</v>
      </c>
      <c r="F3139" s="6">
        <f t="shared" si="1573"/>
        <v>0.49469932411241291</v>
      </c>
      <c r="G3139" s="94">
        <f t="shared" si="1579"/>
        <v>3.8001152372248155E-3</v>
      </c>
      <c r="H3139" s="6">
        <f t="shared" si="1566"/>
        <v>0.3364827275962754</v>
      </c>
      <c r="I3139" s="6">
        <f t="shared" si="1574"/>
        <v>4.1980338041401673E-2</v>
      </c>
      <c r="J3139" s="6">
        <f t="shared" si="1575"/>
        <v>1.0073140619585983</v>
      </c>
      <c r="K3139" s="6">
        <f t="shared" si="1576"/>
        <v>8.6943371501886968E-2</v>
      </c>
      <c r="L3139" s="94">
        <f t="shared" si="1577"/>
        <v>2.8754197033800894E-4</v>
      </c>
      <c r="M3139" s="94">
        <f>M3131</f>
        <v>4.1439113995800037E-5</v>
      </c>
      <c r="N3139" s="6">
        <f t="shared" si="1567"/>
        <v>1.1514337951683314E-4</v>
      </c>
      <c r="O3139" s="6">
        <f>O3131</f>
        <v>0.33637693762002391</v>
      </c>
      <c r="P3139" s="6">
        <f t="shared" si="1578"/>
        <v>0.33649208099954075</v>
      </c>
    </row>
    <row r="3140" spans="1:16" x14ac:dyDescent="0.25">
      <c r="A3140" s="33">
        <f t="shared" si="1568"/>
        <v>0.33268728906068329</v>
      </c>
      <c r="B3140" s="24">
        <f t="shared" si="1569"/>
        <v>1.3127109393167302E-3</v>
      </c>
      <c r="C3140" s="24">
        <f t="shared" si="1570"/>
        <v>0.25093208984776494</v>
      </c>
      <c r="D3140" s="24">
        <f t="shared" si="1571"/>
        <v>3.660605226574728E-5</v>
      </c>
      <c r="E3140" s="24">
        <f t="shared" si="1572"/>
        <v>8.7579476347734275E-2</v>
      </c>
      <c r="F3140" s="6">
        <f t="shared" si="1573"/>
        <v>0.49469821902618222</v>
      </c>
      <c r="G3140" s="94">
        <f t="shared" si="1579"/>
        <v>3.800098259435971E-3</v>
      </c>
      <c r="H3140" s="6">
        <f t="shared" si="1566"/>
        <v>0.33648738732011924</v>
      </c>
      <c r="I3140" s="6">
        <f t="shared" si="1574"/>
        <v>4.1905659004576747E-2</v>
      </c>
      <c r="J3140" s="6">
        <f t="shared" si="1575"/>
        <v>1.0073887409954232</v>
      </c>
      <c r="K3140" s="6">
        <f t="shared" si="1576"/>
        <v>8.6937120481607774E-2</v>
      </c>
      <c r="L3140" s="94">
        <f t="shared" si="1577"/>
        <v>2.875682457552254E-4</v>
      </c>
      <c r="M3140" s="94">
        <f t="shared" si="1580"/>
        <v>4.1439113995800037E-5</v>
      </c>
      <c r="N3140" s="6">
        <f t="shared" si="1567"/>
        <v>1.1515257591285889E-4</v>
      </c>
      <c r="O3140" s="6">
        <f t="shared" si="1581"/>
        <v>0.33637693762002391</v>
      </c>
      <c r="P3140" s="6">
        <f t="shared" si="1578"/>
        <v>0.33649209019593679</v>
      </c>
    </row>
    <row r="3141" spans="1:16" x14ac:dyDescent="0.25">
      <c r="A3141" s="33">
        <f t="shared" si="1568"/>
        <v>0.33268964049859207</v>
      </c>
      <c r="B3141" s="24">
        <f t="shared" si="1569"/>
        <v>1.3103595014079539E-3</v>
      </c>
      <c r="C3141" s="24">
        <f t="shared" si="1570"/>
        <v>0.25070694878893329</v>
      </c>
      <c r="D3141" s="24">
        <f t="shared" si="1571"/>
        <v>3.6507815886564921E-5</v>
      </c>
      <c r="E3141" s="24">
        <f t="shared" si="1572"/>
        <v>8.7579574584113445E-2</v>
      </c>
      <c r="F3141" s="6">
        <f t="shared" si="1573"/>
        <v>0.49469766413239502</v>
      </c>
      <c r="G3141" s="94">
        <f t="shared" si="1579"/>
        <v>3.8000897344417374E-3</v>
      </c>
      <c r="H3141" s="6">
        <f t="shared" si="1566"/>
        <v>0.3364897302330338</v>
      </c>
      <c r="I3141" s="6">
        <f t="shared" si="1574"/>
        <v>4.1868060447751862E-2</v>
      </c>
      <c r="J3141" s="6">
        <f t="shared" si="1575"/>
        <v>1.007426339552248</v>
      </c>
      <c r="K3141" s="6">
        <f t="shared" si="1576"/>
        <v>8.6933973379173607E-2</v>
      </c>
      <c r="L3141" s="94">
        <f t="shared" si="1577"/>
        <v>2.8758147758717193E-4</v>
      </c>
      <c r="M3141" s="94">
        <f t="shared" si="1580"/>
        <v>4.1439113995800037E-5</v>
      </c>
      <c r="N3141" s="6">
        <f t="shared" si="1567"/>
        <v>1.1515720705404018E-4</v>
      </c>
      <c r="O3141" s="6">
        <f t="shared" si="1581"/>
        <v>0.33637693762002391</v>
      </c>
      <c r="P3141" s="6">
        <f t="shared" si="1578"/>
        <v>0.33649209482707793</v>
      </c>
    </row>
    <row r="3142" spans="1:16" x14ac:dyDescent="0.25">
      <c r="A3142" s="33">
        <f t="shared" si="1568"/>
        <v>0.33269082279561413</v>
      </c>
      <c r="B3142" s="24">
        <f t="shared" si="1569"/>
        <v>1.3091772043858918E-3</v>
      </c>
      <c r="C3142" s="24">
        <f t="shared" si="1570"/>
        <v>0.25059367241685182</v>
      </c>
      <c r="D3142" s="24">
        <f t="shared" si="1571"/>
        <v>3.6458456033447166E-5</v>
      </c>
      <c r="E3142" s="24">
        <f t="shared" si="1572"/>
        <v>8.7579623943966567E-2</v>
      </c>
      <c r="F3142" s="6">
        <f t="shared" si="1573"/>
        <v>0.49469738532092106</v>
      </c>
      <c r="G3142" s="94">
        <f t="shared" si="1579"/>
        <v>3.8000854509837858E-3</v>
      </c>
      <c r="H3142" s="6">
        <f t="shared" si="1566"/>
        <v>0.33649090824659789</v>
      </c>
      <c r="I3142" s="6">
        <f t="shared" si="1574"/>
        <v>4.1849143293614256E-2</v>
      </c>
      <c r="J3142" s="6">
        <f t="shared" si="1575"/>
        <v>1.0074452567063856</v>
      </c>
      <c r="K3142" s="6">
        <f t="shared" si="1576"/>
        <v>8.693238998443284E-2</v>
      </c>
      <c r="L3142" s="94">
        <f t="shared" si="1577"/>
        <v>2.8758813574103091E-4</v>
      </c>
      <c r="M3142" s="94">
        <f t="shared" si="1580"/>
        <v>4.1439113995800037E-5</v>
      </c>
      <c r="N3142" s="6">
        <f t="shared" si="1567"/>
        <v>1.1515953740789083E-4</v>
      </c>
      <c r="O3142" s="6">
        <f t="shared" si="1581"/>
        <v>0.33637693762002391</v>
      </c>
      <c r="P3142" s="6">
        <f t="shared" si="1578"/>
        <v>0.33649209715743178</v>
      </c>
    </row>
    <row r="3143" spans="1:16" x14ac:dyDescent="0.25">
      <c r="A3143" s="33">
        <f t="shared" si="1568"/>
        <v>0.33269141725103107</v>
      </c>
      <c r="B3143" s="24">
        <f t="shared" si="1569"/>
        <v>1.308582748968945E-3</v>
      </c>
      <c r="C3143" s="24">
        <f t="shared" si="1570"/>
        <v>0.25053669814665636</v>
      </c>
      <c r="D3143" s="24">
        <f t="shared" si="1571"/>
        <v>3.6433646431285591E-5</v>
      </c>
      <c r="E3143" s="24">
        <f t="shared" si="1572"/>
        <v>8.7579648753568731E-2</v>
      </c>
      <c r="F3143" s="6">
        <f t="shared" si="1573"/>
        <v>0.49469724518282399</v>
      </c>
      <c r="G3143" s="94">
        <f t="shared" si="1579"/>
        <v>3.8000832980042711E-3</v>
      </c>
      <c r="H3143" s="6">
        <f t="shared" si="1566"/>
        <v>0.33649150054903537</v>
      </c>
      <c r="I3143" s="6">
        <f t="shared" si="1574"/>
        <v>4.1839628590491611E-2</v>
      </c>
      <c r="J3143" s="6">
        <f t="shared" si="1575"/>
        <v>1.0074547714095083</v>
      </c>
      <c r="K3143" s="6">
        <f t="shared" si="1576"/>
        <v>8.6931593595053328E-2</v>
      </c>
      <c r="L3143" s="94">
        <f t="shared" si="1577"/>
        <v>2.8759148476315786E-4</v>
      </c>
      <c r="M3143" s="94">
        <f t="shared" si="1580"/>
        <v>4.1439113995800037E-5</v>
      </c>
      <c r="N3143" s="6">
        <f t="shared" si="1567"/>
        <v>1.1516070956563525E-4</v>
      </c>
      <c r="O3143" s="6">
        <f t="shared" si="1581"/>
        <v>0.33637693762002391</v>
      </c>
      <c r="P3143" s="6">
        <f t="shared" si="1578"/>
        <v>0.33649209832958954</v>
      </c>
    </row>
    <row r="3144" spans="1:16" x14ac:dyDescent="0.25">
      <c r="A3144" s="33">
        <f t="shared" si="1568"/>
        <v>0.33269171614130816</v>
      </c>
      <c r="B3144" s="24">
        <f t="shared" si="1569"/>
        <v>1.308283858691861E-3</v>
      </c>
      <c r="C3144" s="24">
        <f t="shared" si="1570"/>
        <v>0.25050804679645511</v>
      </c>
      <c r="D3144" s="24">
        <f t="shared" si="1571"/>
        <v>3.6421174363170802E-5</v>
      </c>
      <c r="E3144" s="24">
        <f t="shared" si="1572"/>
        <v>8.7579661225636846E-2</v>
      </c>
      <c r="F3144" s="6">
        <f t="shared" si="1573"/>
        <v>0.49469717473384472</v>
      </c>
      <c r="G3144" s="94">
        <f t="shared" si="1579"/>
        <v>3.8000822156777653E-3</v>
      </c>
      <c r="H3144" s="6">
        <f t="shared" si="1566"/>
        <v>0.33649179835698595</v>
      </c>
      <c r="I3144" s="6">
        <f t="shared" si="1574"/>
        <v>4.1834843815008002E-2</v>
      </c>
      <c r="J3144" s="6">
        <f t="shared" si="1575"/>
        <v>1.0074595561849919</v>
      </c>
      <c r="K3144" s="6">
        <f t="shared" si="1576"/>
        <v>8.6931193106431034E-2</v>
      </c>
      <c r="L3144" s="94">
        <f t="shared" si="1577"/>
        <v>2.8759316897526103E-4</v>
      </c>
      <c r="M3144" s="94">
        <f t="shared" si="1580"/>
        <v>4.1439113995800037E-5</v>
      </c>
      <c r="N3144" s="6">
        <f t="shared" si="1567"/>
        <v>1.1516129903987136E-4</v>
      </c>
      <c r="O3144" s="6">
        <f t="shared" si="1581"/>
        <v>0.33637693762002391</v>
      </c>
      <c r="P3144" s="6">
        <f t="shared" si="1578"/>
        <v>0.33649209891906379</v>
      </c>
    </row>
    <row r="3145" spans="1:16" x14ac:dyDescent="0.25">
      <c r="A3145" s="33">
        <f t="shared" si="1568"/>
        <v>0.33269186642234705</v>
      </c>
      <c r="B3145" s="24">
        <f t="shared" si="1569"/>
        <v>1.3081335776529701E-3</v>
      </c>
      <c r="C3145" s="24">
        <f t="shared" si="1570"/>
        <v>0.25049363976108729</v>
      </c>
      <c r="D3145" s="24">
        <f t="shared" si="1571"/>
        <v>3.6414903984822423E-5</v>
      </c>
      <c r="E3145" s="24">
        <f t="shared" si="1572"/>
        <v>8.7579667496015201E-2</v>
      </c>
      <c r="F3145" s="6">
        <f t="shared" si="1573"/>
        <v>0.49469713931536752</v>
      </c>
      <c r="G3145" s="94">
        <f t="shared" si="1579"/>
        <v>3.8000816715342877E-3</v>
      </c>
      <c r="H3145" s="6">
        <f t="shared" si="1566"/>
        <v>0.33649194809388133</v>
      </c>
      <c r="I3145" s="6">
        <f t="shared" si="1574"/>
        <v>4.1832437840101579E-2</v>
      </c>
      <c r="J3145" s="6">
        <f t="shared" si="1575"/>
        <v>1.0074619621598984</v>
      </c>
      <c r="K3145" s="6">
        <f t="shared" si="1576"/>
        <v>8.6930991725239035E-2</v>
      </c>
      <c r="L3145" s="94">
        <f t="shared" si="1577"/>
        <v>2.8759401587611451E-4</v>
      </c>
      <c r="M3145" s="94">
        <f t="shared" si="1580"/>
        <v>4.1439113995800037E-5</v>
      </c>
      <c r="N3145" s="6">
        <f t="shared" si="1567"/>
        <v>1.1516159545517008E-4</v>
      </c>
      <c r="O3145" s="6">
        <f t="shared" si="1581"/>
        <v>0.33637693762002391</v>
      </c>
      <c r="P3145" s="6">
        <f t="shared" si="1578"/>
        <v>0.33649209921547907</v>
      </c>
    </row>
    <row r="3146" spans="1:16" x14ac:dyDescent="0.25">
      <c r="A3146" s="33">
        <f t="shared" si="1568"/>
        <v>0.33269194198314589</v>
      </c>
      <c r="B3146" s="24">
        <f t="shared" si="1569"/>
        <v>1.30805801685413E-3</v>
      </c>
      <c r="C3146" s="24">
        <f t="shared" si="1570"/>
        <v>0.25048639564093822</v>
      </c>
      <c r="D3146" s="24">
        <f t="shared" si="1571"/>
        <v>3.6411751395300128E-5</v>
      </c>
      <c r="E3146" s="24">
        <f t="shared" si="1572"/>
        <v>8.7579670648604724E-2</v>
      </c>
      <c r="F3146" s="6">
        <f t="shared" si="1573"/>
        <v>0.49469712150784428</v>
      </c>
      <c r="G3146" s="94">
        <f t="shared" si="1579"/>
        <v>3.8000813979525904E-3</v>
      </c>
      <c r="H3146" s="6">
        <f t="shared" si="1566"/>
        <v>0.33649202338109846</v>
      </c>
      <c r="I3146" s="6">
        <f t="shared" si="1574"/>
        <v>4.1831228072036687E-2</v>
      </c>
      <c r="J3146" s="6">
        <f t="shared" si="1575"/>
        <v>1.0074631719279632</v>
      </c>
      <c r="K3146" s="6">
        <f t="shared" si="1576"/>
        <v>8.6930890467197097E-2</v>
      </c>
      <c r="L3146" s="94">
        <f t="shared" si="1577"/>
        <v>2.8759444171639513E-4</v>
      </c>
      <c r="M3146" s="94">
        <f t="shared" si="1580"/>
        <v>4.1439113995800037E-5</v>
      </c>
      <c r="N3146" s="6">
        <f t="shared" si="1567"/>
        <v>1.1516174449926831E-4</v>
      </c>
      <c r="O3146" s="6">
        <f t="shared" si="1581"/>
        <v>0.33637693762002391</v>
      </c>
      <c r="P3146" s="6">
        <f t="shared" si="1578"/>
        <v>0.33649209936452318</v>
      </c>
    </row>
    <row r="3147" spans="1:16" x14ac:dyDescent="0.25">
      <c r="A3147" s="33">
        <f t="shared" si="1568"/>
        <v>0.33269197997485822</v>
      </c>
      <c r="B3147" s="24">
        <f t="shared" si="1569"/>
        <v>1.3080200251417984E-3</v>
      </c>
      <c r="C3147" s="24">
        <f t="shared" si="1570"/>
        <v>0.25048275324325875</v>
      </c>
      <c r="D3147" s="24">
        <f t="shared" si="1571"/>
        <v>3.6410166318288764E-5</v>
      </c>
      <c r="E3147" s="24">
        <f t="shared" si="1572"/>
        <v>8.7579672233681724E-2</v>
      </c>
      <c r="F3147" s="6">
        <f t="shared" si="1573"/>
        <v>0.49469711255447635</v>
      </c>
      <c r="G3147" s="94">
        <f t="shared" si="1579"/>
        <v>3.8000812603996305E-3</v>
      </c>
      <c r="H3147" s="6">
        <f t="shared" si="1566"/>
        <v>0.33649206123525788</v>
      </c>
      <c r="I3147" s="6">
        <f t="shared" si="1574"/>
        <v>4.183061979162421E-2</v>
      </c>
      <c r="J3147" s="6">
        <f t="shared" si="1575"/>
        <v>1.0074637802083757</v>
      </c>
      <c r="K3147" s="6">
        <f t="shared" si="1576"/>
        <v>8.6930839553921682E-2</v>
      </c>
      <c r="L3147" s="94">
        <f t="shared" si="1577"/>
        <v>2.8759465583284659E-4</v>
      </c>
      <c r="M3147" s="94">
        <f t="shared" si="1580"/>
        <v>4.1439113995800037E-5</v>
      </c>
      <c r="N3147" s="6">
        <f t="shared" si="1567"/>
        <v>1.1516181944002631E-4</v>
      </c>
      <c r="O3147" s="6">
        <f t="shared" si="1581"/>
        <v>0.33637693762002391</v>
      </c>
      <c r="P3147" s="6">
        <f t="shared" si="1578"/>
        <v>0.33649209943946395</v>
      </c>
    </row>
    <row r="3148" spans="1:16" x14ac:dyDescent="0.25">
      <c r="A3148" s="33">
        <f t="shared" si="1568"/>
        <v>0.33269199907696123</v>
      </c>
      <c r="B3148" s="24">
        <f t="shared" si="1569"/>
        <v>1.3080009230387879E-3</v>
      </c>
      <c r="C3148" s="24">
        <f t="shared" si="1570"/>
        <v>0.25048092183826043</v>
      </c>
      <c r="D3148" s="24">
        <f t="shared" si="1571"/>
        <v>3.6409369355652566E-5</v>
      </c>
      <c r="E3148" s="24">
        <f t="shared" si="1572"/>
        <v>8.7579673030644359E-2</v>
      </c>
      <c r="F3148" s="6">
        <f t="shared" si="1573"/>
        <v>0.49469710805280259</v>
      </c>
      <c r="G3148" s="94">
        <f t="shared" si="1579"/>
        <v>3.800081191239227E-3</v>
      </c>
      <c r="H3148" s="6">
        <f t="shared" si="1566"/>
        <v>0.33649208026820043</v>
      </c>
      <c r="I3148" s="6">
        <f t="shared" si="1574"/>
        <v>4.1830313946989495E-2</v>
      </c>
      <c r="J3148" s="6">
        <f t="shared" si="1575"/>
        <v>1.0074640860530104</v>
      </c>
      <c r="K3148" s="6">
        <f t="shared" si="1576"/>
        <v>8.6930813954628774E-2</v>
      </c>
      <c r="L3148" s="94">
        <f t="shared" si="1577"/>
        <v>2.8759476349123303E-4</v>
      </c>
      <c r="M3148" s="94">
        <f t="shared" si="1580"/>
        <v>4.1439113995800037E-5</v>
      </c>
      <c r="N3148" s="6">
        <f t="shared" si="1567"/>
        <v>1.1516185712046156E-4</v>
      </c>
      <c r="O3148" s="6">
        <f t="shared" si="1581"/>
        <v>0.33637693762002391</v>
      </c>
      <c r="P3148" s="6">
        <f t="shared" si="1578"/>
        <v>0.33649209947714437</v>
      </c>
    </row>
    <row r="3149" spans="1:16" x14ac:dyDescent="0.25">
      <c r="A3149" s="33">
        <f t="shared" si="1568"/>
        <v>0.33269200868143323</v>
      </c>
      <c r="B3149" s="24">
        <f t="shared" si="1569"/>
        <v>1.3079913185667924E-3</v>
      </c>
      <c r="C3149" s="24">
        <f t="shared" si="1570"/>
        <v>0.25048000100906309</v>
      </c>
      <c r="D3149" s="24">
        <f t="shared" si="1571"/>
        <v>3.6408968647756556E-5</v>
      </c>
      <c r="E3149" s="24">
        <f t="shared" si="1572"/>
        <v>8.7579673431352256E-2</v>
      </c>
      <c r="F3149" s="6">
        <f t="shared" si="1573"/>
        <v>0.49469710578938886</v>
      </c>
      <c r="G3149" s="94">
        <f t="shared" si="1579"/>
        <v>3.8000811564658041E-3</v>
      </c>
      <c r="H3149" s="6">
        <f t="shared" si="1566"/>
        <v>0.33649208983789902</v>
      </c>
      <c r="I3149" s="6">
        <f t="shared" si="1574"/>
        <v>4.1830160168513542E-2</v>
      </c>
      <c r="J3149" s="6">
        <f t="shared" si="1575"/>
        <v>1.0074642398314864</v>
      </c>
      <c r="K3149" s="6">
        <f t="shared" si="1576"/>
        <v>8.69308010833231E-2</v>
      </c>
      <c r="L3149" s="94">
        <f t="shared" si="1577"/>
        <v>2.8759481762184714E-4</v>
      </c>
      <c r="M3149" s="94">
        <f t="shared" si="1580"/>
        <v>4.1439113995800037E-5</v>
      </c>
      <c r="N3149" s="6">
        <f t="shared" si="1567"/>
        <v>1.151618760661765E-4</v>
      </c>
      <c r="O3149" s="6">
        <f t="shared" si="1581"/>
        <v>0.33637693762002391</v>
      </c>
      <c r="P3149" s="6">
        <f t="shared" si="1578"/>
        <v>0.3364920994960901</v>
      </c>
    </row>
    <row r="3150" spans="1:16" x14ac:dyDescent="0.25">
      <c r="A3150" s="33">
        <f t="shared" si="1568"/>
        <v>0.33269201351052879</v>
      </c>
      <c r="B3150" s="24">
        <f t="shared" si="1569"/>
        <v>1.3079864894712245E-3</v>
      </c>
      <c r="C3150" s="24">
        <f t="shared" si="1570"/>
        <v>0.25047953801803091</v>
      </c>
      <c r="D3150" s="24">
        <f t="shared" si="1571"/>
        <v>3.640876717375573E-5</v>
      </c>
      <c r="E3150" s="24">
        <f t="shared" si="1572"/>
        <v>8.757967363282626E-2</v>
      </c>
      <c r="F3150" s="6">
        <f t="shared" si="1573"/>
        <v>0.4946971046513553</v>
      </c>
      <c r="G3150" s="94">
        <f t="shared" si="1579"/>
        <v>3.8000811389818936E-3</v>
      </c>
      <c r="H3150" s="6">
        <f t="shared" si="1566"/>
        <v>0.33649209464951069</v>
      </c>
      <c r="I3150" s="6">
        <f t="shared" si="1574"/>
        <v>4.1830082849011165E-2</v>
      </c>
      <c r="J3150" s="6">
        <f t="shared" si="1575"/>
        <v>1.0074643171509887</v>
      </c>
      <c r="K3150" s="6">
        <f t="shared" si="1576"/>
        <v>8.6930794611657383E-2</v>
      </c>
      <c r="L3150" s="94">
        <f t="shared" si="1577"/>
        <v>2.8759484483862144E-4</v>
      </c>
      <c r="M3150" s="94">
        <f t="shared" si="1580"/>
        <v>4.1439113995800037E-5</v>
      </c>
      <c r="N3150" s="6">
        <f t="shared" si="1567"/>
        <v>1.1516188559204751E-4</v>
      </c>
      <c r="O3150" s="6">
        <f t="shared" si="1581"/>
        <v>0.33637693762002391</v>
      </c>
      <c r="P3150" s="6">
        <f t="shared" si="1578"/>
        <v>0.33649209950561598</v>
      </c>
    </row>
    <row r="3151" spans="1:16" x14ac:dyDescent="0.25">
      <c r="A3151" s="33">
        <f t="shared" si="1568"/>
        <v>0.33269201593858144</v>
      </c>
      <c r="B3151" s="24">
        <f t="shared" si="1569"/>
        <v>1.3079840614185767E-3</v>
      </c>
      <c r="C3151" s="24">
        <f t="shared" si="1570"/>
        <v>0.25047930522740858</v>
      </c>
      <c r="D3151" s="24">
        <f t="shared" si="1571"/>
        <v>3.6408665873459786E-5</v>
      </c>
      <c r="E3151" s="24">
        <f t="shared" si="1572"/>
        <v>8.7579673734126562E-2</v>
      </c>
      <c r="F3151" s="6">
        <f t="shared" si="1573"/>
        <v>0.49469710407915668</v>
      </c>
      <c r="G3151" s="94">
        <f t="shared" si="1579"/>
        <v>3.8000811301910553E-3</v>
      </c>
      <c r="H3151" s="6">
        <f t="shared" si="1566"/>
        <v>0.33649209706877248</v>
      </c>
      <c r="I3151" s="6">
        <f t="shared" si="1574"/>
        <v>4.1830043972977238E-2</v>
      </c>
      <c r="J3151" s="6">
        <f t="shared" si="1575"/>
        <v>1.0074643560270227</v>
      </c>
      <c r="K3151" s="6">
        <f t="shared" si="1576"/>
        <v>8.6930791357721707E-2</v>
      </c>
      <c r="L3151" s="94">
        <f t="shared" si="1577"/>
        <v>2.8759485852314403E-4</v>
      </c>
      <c r="M3151" s="94">
        <f t="shared" si="1580"/>
        <v>4.1439113995800037E-5</v>
      </c>
      <c r="N3151" s="6">
        <f t="shared" si="1567"/>
        <v>1.1516189038163042E-4</v>
      </c>
      <c r="O3151" s="6">
        <f t="shared" si="1581"/>
        <v>0.33637693762002391</v>
      </c>
      <c r="P3151" s="6">
        <f t="shared" si="1578"/>
        <v>0.33649209951040554</v>
      </c>
    </row>
    <row r="3152" spans="1:16" x14ac:dyDescent="0.25">
      <c r="A3152" s="33">
        <f t="shared" si="1568"/>
        <v>0.332692017159398</v>
      </c>
      <c r="B3152" s="24">
        <f t="shared" si="1569"/>
        <v>1.3079828406020177E-3</v>
      </c>
      <c r="C3152" s="24">
        <f t="shared" si="1570"/>
        <v>0.25047918818100134</v>
      </c>
      <c r="D3152" s="24">
        <f t="shared" si="1571"/>
        <v>3.6408614940054269E-5</v>
      </c>
      <c r="E3152" s="24">
        <f t="shared" si="1572"/>
        <v>8.7579673785059958E-2</v>
      </c>
      <c r="F3152" s="6">
        <f t="shared" si="1573"/>
        <v>0.49469710379145748</v>
      </c>
      <c r="G3152" s="94">
        <f t="shared" si="1579"/>
        <v>3.8000811257710566E-3</v>
      </c>
      <c r="H3152" s="6">
        <f t="shared" si="1566"/>
        <v>0.33649209828516907</v>
      </c>
      <c r="I3152" s="6">
        <f t="shared" si="1574"/>
        <v>4.1830024426227227E-2</v>
      </c>
      <c r="J3152" s="6">
        <f t="shared" si="1575"/>
        <v>1.0074643755737727</v>
      </c>
      <c r="K3152" s="6">
        <f t="shared" si="1576"/>
        <v>8.6930789721652885E-2</v>
      </c>
      <c r="L3152" s="94">
        <f t="shared" si="1577"/>
        <v>2.8759486540368075E-4</v>
      </c>
      <c r="M3152" s="94">
        <f t="shared" si="1580"/>
        <v>4.1439113995800037E-5</v>
      </c>
      <c r="N3152" s="6">
        <f t="shared" si="1567"/>
        <v>1.1516189278981827E-4</v>
      </c>
      <c r="O3152" s="6">
        <f t="shared" si="1581"/>
        <v>0.33637693762002391</v>
      </c>
      <c r="P3152" s="6">
        <f t="shared" si="1578"/>
        <v>0.33649209951281372</v>
      </c>
    </row>
    <row r="3154" spans="1:16" x14ac:dyDescent="0.25">
      <c r="A3154" s="11" t="s">
        <v>75</v>
      </c>
      <c r="B3154" s="11"/>
      <c r="C3154" s="11"/>
      <c r="D3154" s="11"/>
      <c r="E3154" s="11"/>
      <c r="F3154">
        <f>F3121+1</f>
        <v>96</v>
      </c>
      <c r="G3154" t="s">
        <v>76</v>
      </c>
      <c r="H3154">
        <f>D$18/100</f>
        <v>0.7</v>
      </c>
      <c r="K3154" t="s">
        <v>15</v>
      </c>
    </row>
    <row r="3155" spans="1:16" x14ac:dyDescent="0.25">
      <c r="A3155" s="4" t="s">
        <v>82</v>
      </c>
      <c r="B3155" s="4" t="s">
        <v>185</v>
      </c>
      <c r="C3155" s="4" t="s">
        <v>186</v>
      </c>
      <c r="D3155" s="4" t="s">
        <v>187</v>
      </c>
      <c r="E3155" s="4" t="s">
        <v>188</v>
      </c>
      <c r="F3155" s="4" t="s">
        <v>79</v>
      </c>
      <c r="G3155" s="4" t="s">
        <v>81</v>
      </c>
      <c r="H3155" s="4" t="s">
        <v>84</v>
      </c>
      <c r="I3155" s="4" t="s">
        <v>60</v>
      </c>
      <c r="J3155" s="4" t="s">
        <v>190</v>
      </c>
      <c r="K3155" s="4" t="s">
        <v>86</v>
      </c>
      <c r="L3155" s="4" t="s">
        <v>88</v>
      </c>
      <c r="M3155" s="4" t="s">
        <v>88</v>
      </c>
      <c r="N3155" s="4" t="s">
        <v>90</v>
      </c>
      <c r="O3155" s="4" t="s">
        <v>92</v>
      </c>
      <c r="P3155" s="4" t="s">
        <v>92</v>
      </c>
    </row>
    <row r="3156" spans="1:16" x14ac:dyDescent="0.25">
      <c r="A3156" s="4" t="s">
        <v>77</v>
      </c>
      <c r="B3156" s="4" t="s">
        <v>10</v>
      </c>
      <c r="C3156" s="4" t="s">
        <v>57</v>
      </c>
      <c r="D3156" s="4" t="s">
        <v>59</v>
      </c>
      <c r="E3156" s="4" t="s">
        <v>189</v>
      </c>
      <c r="F3156" s="4" t="s">
        <v>78</v>
      </c>
      <c r="G3156" s="4" t="s">
        <v>80</v>
      </c>
      <c r="H3156" s="4" t="s">
        <v>83</v>
      </c>
      <c r="I3156" s="4" t="s">
        <v>61</v>
      </c>
      <c r="J3156" s="4" t="s">
        <v>191</v>
      </c>
      <c r="K3156" s="4" t="s">
        <v>85</v>
      </c>
      <c r="L3156" s="4" t="s">
        <v>87</v>
      </c>
      <c r="M3156" s="4" t="s">
        <v>28</v>
      </c>
      <c r="N3156" s="4" t="s">
        <v>89</v>
      </c>
      <c r="O3156" s="4" t="s">
        <v>32</v>
      </c>
      <c r="P3156" s="4" t="s">
        <v>91</v>
      </c>
    </row>
    <row r="3157" spans="1:16" x14ac:dyDescent="0.25">
      <c r="A3157" s="4" t="s">
        <v>0</v>
      </c>
      <c r="B3157" s="4" t="s">
        <v>0</v>
      </c>
      <c r="C3157" s="4" t="s">
        <v>97</v>
      </c>
      <c r="D3157" s="4" t="s">
        <v>17</v>
      </c>
      <c r="E3157" s="4" t="s">
        <v>17</v>
      </c>
      <c r="F3157" s="4" t="s">
        <v>22</v>
      </c>
      <c r="G3157" s="4" t="s">
        <v>0</v>
      </c>
      <c r="H3157" s="4" t="s">
        <v>0</v>
      </c>
      <c r="I3157" s="4" t="s">
        <v>0</v>
      </c>
      <c r="J3157" s="4" t="s">
        <v>0</v>
      </c>
      <c r="K3157" s="4" t="s">
        <v>0</v>
      </c>
      <c r="L3157" s="4" t="s">
        <v>20</v>
      </c>
      <c r="M3157" s="4" t="s">
        <v>20</v>
      </c>
      <c r="N3157" s="4" t="s">
        <v>0</v>
      </c>
      <c r="O3157" s="4" t="s">
        <v>0</v>
      </c>
      <c r="P3157" s="4" t="s">
        <v>0</v>
      </c>
    </row>
    <row r="3158" spans="1:16" x14ac:dyDescent="0.25">
      <c r="A3158" s="24">
        <v>0.2</v>
      </c>
      <c r="B3158" s="24">
        <f>IF(A3158&lt;0.167,A3158,2*0.167-A3158)</f>
        <v>0.13400000000000001</v>
      </c>
      <c r="C3158" s="24">
        <f>2*ACOS((0.167-B3158)/0.167)</f>
        <v>2.7437647987045688</v>
      </c>
      <c r="D3158" s="24">
        <f>0.167^2*(C3158-SIN(C3158))/2</f>
        <v>3.2858095406100046E-2</v>
      </c>
      <c r="E3158" s="24">
        <f>IF(A3158&lt;0.167,D3158,3.1416*(0.167)^2-D3158)</f>
        <v>5.4757986993899971E-2</v>
      </c>
      <c r="F3158" s="6">
        <f>$D$19/E3158</f>
        <v>0.7912162837048089</v>
      </c>
      <c r="G3158" s="94">
        <f>F3158^2/(2*32.2)</f>
        <v>9.7208572608641092E-3</v>
      </c>
      <c r="H3158" s="6">
        <f t="shared" ref="H3158:H3185" si="1582">A3158+G3158</f>
        <v>0.20972085726086412</v>
      </c>
      <c r="I3158" s="6">
        <f>0.167*C3158</f>
        <v>0.45820872138366303</v>
      </c>
      <c r="J3158" s="6">
        <f>IF(A3158&lt;0.167,I3158,(2*3.1416*0.167-I3158))</f>
        <v>0.59108567861633698</v>
      </c>
      <c r="K3158" s="6">
        <f>E3158/J3158</f>
        <v>9.2639678095537803E-2</v>
      </c>
      <c r="L3158" s="94">
        <f>($D$21^2)*(F3158^2)/(($D$20^2)*(K3158^1.333))</f>
        <v>6.7588190163551704E-4</v>
      </c>
      <c r="M3158" s="94">
        <f>D3141</f>
        <v>3.6507815886564921E-5</v>
      </c>
      <c r="N3158" s="6">
        <f t="shared" ref="N3158:N3185" si="1583">((M3158+L3158)/2)*D$30</f>
        <v>2.4933640113272866E-4</v>
      </c>
      <c r="O3158" s="6">
        <f>H3152</f>
        <v>0.33649209828516907</v>
      </c>
      <c r="P3158" s="6">
        <f>N3158+O3158</f>
        <v>0.3367414346863018</v>
      </c>
    </row>
    <row r="3159" spans="1:16" x14ac:dyDescent="0.25">
      <c r="A3159" s="33">
        <f t="shared" ref="A3159:A3185" si="1584">A3158+(P3158-H3158)/2</f>
        <v>0.26351028871271887</v>
      </c>
      <c r="B3159" s="24">
        <f t="shared" ref="B3159:B3185" si="1585">IF(A3159&lt;0.167,A3159,2*0.167-A3159)</f>
        <v>7.0489711287281154E-2</v>
      </c>
      <c r="C3159" s="24">
        <f t="shared" ref="C3159:C3185" si="1586">2*ACOS((0.167-B3159)/0.167)</f>
        <v>1.9092718464819443</v>
      </c>
      <c r="D3159" s="24">
        <f t="shared" ref="D3159:D3185" si="1587">0.167^2*(C3159-SIN(C3159))/2</f>
        <v>1.3470524801551394E-2</v>
      </c>
      <c r="E3159" s="24">
        <f t="shared" ref="E3159:E3185" si="1588">IF(A3159&lt;0.167,D3159,3.1416*(0.167)^2-D3159)</f>
        <v>7.4145557598448625E-2</v>
      </c>
      <c r="F3159" s="6">
        <f t="shared" ref="F3159:F3185" si="1589">$D$19/E3159</f>
        <v>0.58432915437911959</v>
      </c>
      <c r="G3159" s="94">
        <f>F3159^2/2/32.2</f>
        <v>5.3018720598977786E-3</v>
      </c>
      <c r="H3159" s="6">
        <f t="shared" si="1582"/>
        <v>0.26881216077261666</v>
      </c>
      <c r="I3159" s="6">
        <f t="shared" ref="I3159:I3185" si="1590">0.167*C3159</f>
        <v>0.31884839836248469</v>
      </c>
      <c r="J3159" s="6">
        <f t="shared" ref="J3159:J3185" si="1591">IF(A3159&lt;0.167,I3159,(2*3.1416*0.167-I3159))</f>
        <v>0.73044600163751527</v>
      </c>
      <c r="K3159" s="6">
        <f t="shared" ref="K3159:K3185" si="1592">E3159/J3159</f>
        <v>0.10150724000436578</v>
      </c>
      <c r="L3159" s="94">
        <f t="shared" ref="L3159:L3185" si="1593">($D$21^2)*(F3159^2)/(($D$20^2)*(K3159^1.333))</f>
        <v>3.2634383935312811E-4</v>
      </c>
      <c r="M3159" s="94">
        <f>M3158</f>
        <v>3.6507815886564921E-5</v>
      </c>
      <c r="N3159" s="6">
        <f t="shared" si="1583"/>
        <v>1.2699807933389256E-4</v>
      </c>
      <c r="O3159" s="6">
        <f>O3158</f>
        <v>0.33649209828516907</v>
      </c>
      <c r="P3159" s="6">
        <f t="shared" ref="P3159:P3185" si="1594">N3159+O3159</f>
        <v>0.33661909636450299</v>
      </c>
    </row>
    <row r="3160" spans="1:16" x14ac:dyDescent="0.25">
      <c r="A3160" s="33">
        <f t="shared" si="1584"/>
        <v>0.29741375650866203</v>
      </c>
      <c r="B3160" s="24">
        <f t="shared" si="1585"/>
        <v>3.6586243491337989E-2</v>
      </c>
      <c r="C3160" s="24">
        <f t="shared" si="1586"/>
        <v>1.3493157524828068</v>
      </c>
      <c r="D3160" s="24">
        <f t="shared" si="1587"/>
        <v>5.2116519822478649E-3</v>
      </c>
      <c r="E3160" s="24">
        <f t="shared" si="1588"/>
        <v>8.2404430417752153E-2</v>
      </c>
      <c r="F3160" s="6">
        <f t="shared" si="1589"/>
        <v>0.52576555353674681</v>
      </c>
      <c r="G3160" s="94">
        <f t="shared" ref="G3160:G3185" si="1595">F3160^2/2/32.2</f>
        <v>4.2923822559907104E-3</v>
      </c>
      <c r="H3160" s="6">
        <f t="shared" si="1582"/>
        <v>0.30170613876465274</v>
      </c>
      <c r="I3160" s="6">
        <f t="shared" si="1590"/>
        <v>0.22533573066462875</v>
      </c>
      <c r="J3160" s="6">
        <f t="shared" si="1591"/>
        <v>0.82395866933537121</v>
      </c>
      <c r="K3160" s="6">
        <f t="shared" si="1592"/>
        <v>0.1000103930992339</v>
      </c>
      <c r="L3160" s="94">
        <f t="shared" si="1593"/>
        <v>2.694914113325274E-4</v>
      </c>
      <c r="M3160" s="94">
        <f t="shared" ref="M3160:M3185" si="1596">M3159</f>
        <v>3.6507815886564921E-5</v>
      </c>
      <c r="N3160" s="6">
        <f t="shared" si="1583"/>
        <v>1.0709972952668231E-4</v>
      </c>
      <c r="O3160" s="6">
        <f t="shared" ref="O3160:O3185" si="1597">O3159</f>
        <v>0.33649209828516907</v>
      </c>
      <c r="P3160" s="6">
        <f t="shared" si="1594"/>
        <v>0.33659919801469573</v>
      </c>
    </row>
    <row r="3161" spans="1:16" x14ac:dyDescent="0.25">
      <c r="A3161" s="33">
        <f t="shared" si="1584"/>
        <v>0.31486028613368355</v>
      </c>
      <c r="B3161" s="24">
        <f t="shared" si="1585"/>
        <v>1.9139713866316466E-2</v>
      </c>
      <c r="C3161" s="24">
        <f t="shared" si="1586"/>
        <v>0.96692398290243631</v>
      </c>
      <c r="D3161" s="24">
        <f t="shared" si="1587"/>
        <v>2.004954716841866E-3</v>
      </c>
      <c r="E3161" s="24">
        <f t="shared" si="1588"/>
        <v>8.561112768315815E-2</v>
      </c>
      <c r="F3161" s="6">
        <f t="shared" si="1589"/>
        <v>0.50607219113868751</v>
      </c>
      <c r="G3161" s="94">
        <f t="shared" si="1595"/>
        <v>3.9768487988185129E-3</v>
      </c>
      <c r="H3161" s="6">
        <f t="shared" si="1582"/>
        <v>0.31883713493250204</v>
      </c>
      <c r="I3161" s="6">
        <f t="shared" si="1590"/>
        <v>0.16147630514470687</v>
      </c>
      <c r="J3161" s="6">
        <f t="shared" si="1591"/>
        <v>0.88781809485529306</v>
      </c>
      <c r="K3161" s="6">
        <f t="shared" si="1592"/>
        <v>9.6428680806637593E-2</v>
      </c>
      <c r="L3161" s="94">
        <f t="shared" si="1593"/>
        <v>2.6211922952956284E-4</v>
      </c>
      <c r="M3161" s="94">
        <f t="shared" si="1596"/>
        <v>3.6507815886564921E-5</v>
      </c>
      <c r="N3161" s="6">
        <f t="shared" si="1583"/>
        <v>1.0451946589564472E-4</v>
      </c>
      <c r="O3161" s="6">
        <f t="shared" si="1597"/>
        <v>0.33649209828516907</v>
      </c>
      <c r="P3161" s="6">
        <f t="shared" si="1594"/>
        <v>0.3365966177510647</v>
      </c>
    </row>
    <row r="3162" spans="1:16" x14ac:dyDescent="0.25">
      <c r="A3162" s="33">
        <f t="shared" si="1584"/>
        <v>0.32374002754296488</v>
      </c>
      <c r="B3162" s="24">
        <f t="shared" si="1585"/>
        <v>1.0259972457035138E-2</v>
      </c>
      <c r="C3162" s="24">
        <f t="shared" si="1586"/>
        <v>0.70470736423003544</v>
      </c>
      <c r="D3162" s="24">
        <f t="shared" si="1587"/>
        <v>7.9339236883554367E-4</v>
      </c>
      <c r="E3162" s="24">
        <f t="shared" si="1588"/>
        <v>8.6822690031164468E-2</v>
      </c>
      <c r="F3162" s="6">
        <f t="shared" si="1589"/>
        <v>0.49901023519218773</v>
      </c>
      <c r="G3162" s="94">
        <f t="shared" si="1595"/>
        <v>3.8666337705987965E-3</v>
      </c>
      <c r="H3162" s="6">
        <f t="shared" si="1582"/>
        <v>0.3276066613135637</v>
      </c>
      <c r="I3162" s="6">
        <f t="shared" si="1590"/>
        <v>0.11768612982641592</v>
      </c>
      <c r="J3162" s="6">
        <f t="shared" si="1591"/>
        <v>0.93160827017358405</v>
      </c>
      <c r="K3162" s="6">
        <f t="shared" si="1592"/>
        <v>9.3196564275869975E-2</v>
      </c>
      <c r="L3162" s="94">
        <f t="shared" si="1593"/>
        <v>2.6670408764855073E-4</v>
      </c>
      <c r="M3162" s="94">
        <f t="shared" si="1596"/>
        <v>3.6507815886564921E-5</v>
      </c>
      <c r="N3162" s="6">
        <f t="shared" si="1583"/>
        <v>1.0612416623729047E-4</v>
      </c>
      <c r="O3162" s="6">
        <f t="shared" si="1597"/>
        <v>0.33649209828516907</v>
      </c>
      <c r="P3162" s="6">
        <f t="shared" si="1594"/>
        <v>0.33659822245140636</v>
      </c>
    </row>
    <row r="3163" spans="1:16" x14ac:dyDescent="0.25">
      <c r="A3163" s="33">
        <f t="shared" si="1584"/>
        <v>0.32823580811188624</v>
      </c>
      <c r="B3163" s="24">
        <f t="shared" si="1585"/>
        <v>5.7641918881137788E-3</v>
      </c>
      <c r="C3163" s="24">
        <f t="shared" si="1586"/>
        <v>0.52700305609079967</v>
      </c>
      <c r="D3163" s="24">
        <f t="shared" si="1587"/>
        <v>3.3547351346619288E-4</v>
      </c>
      <c r="E3163" s="24">
        <f t="shared" si="1588"/>
        <v>8.7280608886533828E-2</v>
      </c>
      <c r="F3163" s="6">
        <f t="shared" si="1589"/>
        <v>0.4963921714706816</v>
      </c>
      <c r="G3163" s="94">
        <f t="shared" si="1595"/>
        <v>3.8261675139344494E-3</v>
      </c>
      <c r="H3163" s="6">
        <f t="shared" si="1582"/>
        <v>0.33206197562582068</v>
      </c>
      <c r="I3163" s="6">
        <f t="shared" si="1590"/>
        <v>8.8009510367163549E-2</v>
      </c>
      <c r="J3163" s="6">
        <f t="shared" si="1591"/>
        <v>0.96128488963283643</v>
      </c>
      <c r="K3163" s="6">
        <f t="shared" si="1592"/>
        <v>9.0795777430633218E-2</v>
      </c>
      <c r="L3163" s="94">
        <f t="shared" si="1593"/>
        <v>2.7325566128977513E-4</v>
      </c>
      <c r="M3163" s="94">
        <f t="shared" si="1596"/>
        <v>3.6507815886564921E-5</v>
      </c>
      <c r="N3163" s="6">
        <f t="shared" si="1583"/>
        <v>1.0841721701171901E-4</v>
      </c>
      <c r="O3163" s="6">
        <f t="shared" si="1597"/>
        <v>0.33649209828516907</v>
      </c>
      <c r="P3163" s="6">
        <f t="shared" si="1594"/>
        <v>0.33660051550218079</v>
      </c>
    </row>
    <row r="3164" spans="1:16" x14ac:dyDescent="0.25">
      <c r="A3164" s="33">
        <f t="shared" si="1584"/>
        <v>0.33050507805006629</v>
      </c>
      <c r="B3164" s="24">
        <f t="shared" si="1585"/>
        <v>3.494921949933727E-3</v>
      </c>
      <c r="C3164" s="24">
        <f t="shared" si="1586"/>
        <v>0.40988858072307233</v>
      </c>
      <c r="D3164" s="24">
        <f t="shared" si="1587"/>
        <v>1.5870849219385428E-4</v>
      </c>
      <c r="E3164" s="24">
        <f t="shared" si="1588"/>
        <v>8.7457373907806168E-2</v>
      </c>
      <c r="F3164" s="6">
        <f t="shared" si="1589"/>
        <v>0.49538888531162156</v>
      </c>
      <c r="G3164" s="94">
        <f t="shared" si="1595"/>
        <v>3.8107165790417842E-3</v>
      </c>
      <c r="H3164" s="6">
        <f t="shared" si="1582"/>
        <v>0.3343157946291081</v>
      </c>
      <c r="I3164" s="6">
        <f t="shared" si="1590"/>
        <v>6.8451392980753076E-2</v>
      </c>
      <c r="J3164" s="6">
        <f t="shared" si="1591"/>
        <v>0.98084300701924687</v>
      </c>
      <c r="K3164" s="6">
        <f t="shared" si="1592"/>
        <v>8.916551709287969E-2</v>
      </c>
      <c r="L3164" s="94">
        <f t="shared" si="1593"/>
        <v>2.7880518128569303E-4</v>
      </c>
      <c r="M3164" s="94">
        <f t="shared" si="1596"/>
        <v>3.6507815886564921E-5</v>
      </c>
      <c r="N3164" s="6">
        <f t="shared" si="1583"/>
        <v>1.1035954901029028E-4</v>
      </c>
      <c r="O3164" s="6">
        <f t="shared" si="1597"/>
        <v>0.33649209828516907</v>
      </c>
      <c r="P3164" s="6">
        <f t="shared" si="1594"/>
        <v>0.33660245783417936</v>
      </c>
    </row>
    <row r="3165" spans="1:16" x14ac:dyDescent="0.25">
      <c r="A3165" s="33">
        <f t="shared" si="1584"/>
        <v>0.33164840965260189</v>
      </c>
      <c r="B3165" s="24">
        <f t="shared" si="1585"/>
        <v>2.3515903473981248E-3</v>
      </c>
      <c r="C3165" s="24">
        <f t="shared" si="1586"/>
        <v>0.33603037393081481</v>
      </c>
      <c r="D3165" s="24">
        <f t="shared" si="1587"/>
        <v>8.7686962130303353E-5</v>
      </c>
      <c r="E3165" s="24">
        <f t="shared" si="1588"/>
        <v>8.7528395437869708E-2</v>
      </c>
      <c r="F3165" s="6">
        <f t="shared" si="1589"/>
        <v>0.49498692116689691</v>
      </c>
      <c r="G3165" s="94">
        <f t="shared" si="1595"/>
        <v>3.8045349709050279E-3</v>
      </c>
      <c r="H3165" s="6">
        <f t="shared" si="1582"/>
        <v>0.33545294462350694</v>
      </c>
      <c r="I3165" s="6">
        <f t="shared" si="1590"/>
        <v>5.6117072446446079E-2</v>
      </c>
      <c r="J3165" s="6">
        <f t="shared" si="1591"/>
        <v>0.99317732755355392</v>
      </c>
      <c r="K3165" s="6">
        <f t="shared" si="1592"/>
        <v>8.8129675345564124E-2</v>
      </c>
      <c r="L3165" s="94">
        <f t="shared" si="1593"/>
        <v>2.8272253709159012E-4</v>
      </c>
      <c r="M3165" s="94">
        <f t="shared" si="1596"/>
        <v>3.6507815886564921E-5</v>
      </c>
      <c r="N3165" s="6">
        <f t="shared" si="1583"/>
        <v>1.1173062354235425E-4</v>
      </c>
      <c r="O3165" s="6">
        <f t="shared" si="1597"/>
        <v>0.33649209828516907</v>
      </c>
      <c r="P3165" s="6">
        <f t="shared" si="1594"/>
        <v>0.33660382890871143</v>
      </c>
    </row>
    <row r="3166" spans="1:16" x14ac:dyDescent="0.25">
      <c r="A3166" s="33">
        <f t="shared" si="1584"/>
        <v>0.33222385179520414</v>
      </c>
      <c r="B3166" s="24">
        <f t="shared" si="1585"/>
        <v>1.7761482047958799E-3</v>
      </c>
      <c r="C3166" s="24">
        <f t="shared" si="1586"/>
        <v>0.29195238480363805</v>
      </c>
      <c r="D3166" s="24">
        <f t="shared" si="1587"/>
        <v>5.7588625048862222E-5</v>
      </c>
      <c r="E3166" s="24">
        <f t="shared" si="1588"/>
        <v>8.755849377495116E-2</v>
      </c>
      <c r="F3166" s="6">
        <f t="shared" si="1589"/>
        <v>0.49481676882002712</v>
      </c>
      <c r="G3166" s="94">
        <f t="shared" si="1595"/>
        <v>3.8019197935635425E-3</v>
      </c>
      <c r="H3166" s="6">
        <f t="shared" si="1582"/>
        <v>0.33602577158876767</v>
      </c>
      <c r="I3166" s="6">
        <f t="shared" si="1590"/>
        <v>4.8756048262207557E-2</v>
      </c>
      <c r="J3166" s="6">
        <f t="shared" si="1591"/>
        <v>1.0005383517377924</v>
      </c>
      <c r="K3166" s="6">
        <f t="shared" si="1592"/>
        <v>8.7511381870444591E-2</v>
      </c>
      <c r="L3166" s="94">
        <f t="shared" si="1593"/>
        <v>2.851921836151253E-4</v>
      </c>
      <c r="M3166" s="94">
        <f t="shared" si="1596"/>
        <v>3.6507815886564921E-5</v>
      </c>
      <c r="N3166" s="6">
        <f t="shared" si="1583"/>
        <v>1.1259499982559157E-4</v>
      </c>
      <c r="O3166" s="6">
        <f t="shared" si="1597"/>
        <v>0.33649209828516907</v>
      </c>
      <c r="P3166" s="6">
        <f t="shared" si="1594"/>
        <v>0.33660469328499465</v>
      </c>
    </row>
    <row r="3167" spans="1:16" x14ac:dyDescent="0.25">
      <c r="A3167" s="33">
        <f t="shared" si="1584"/>
        <v>0.33251331264331763</v>
      </c>
      <c r="B3167" s="24">
        <f t="shared" si="1585"/>
        <v>1.4866873566823924E-3</v>
      </c>
      <c r="C3167" s="24">
        <f t="shared" si="1586"/>
        <v>0.26706642613868636</v>
      </c>
      <c r="D3167" s="24">
        <f t="shared" si="1587"/>
        <v>4.4112397061571252E-5</v>
      </c>
      <c r="E3167" s="24">
        <f t="shared" si="1588"/>
        <v>8.757197000293844E-2</v>
      </c>
      <c r="F3167" s="6">
        <f t="shared" si="1589"/>
        <v>0.49474062272455477</v>
      </c>
      <c r="G3167" s="94">
        <f t="shared" si="1595"/>
        <v>3.8007497480416182E-3</v>
      </c>
      <c r="H3167" s="6">
        <f t="shared" si="1582"/>
        <v>0.33631406239135925</v>
      </c>
      <c r="I3167" s="6">
        <f t="shared" si="1590"/>
        <v>4.4600093165160629E-2</v>
      </c>
      <c r="J3167" s="6">
        <f t="shared" si="1591"/>
        <v>1.0046943068348393</v>
      </c>
      <c r="K3167" s="6">
        <f t="shared" si="1592"/>
        <v>8.7162801070131191E-2</v>
      </c>
      <c r="L3167" s="94">
        <f t="shared" si="1593"/>
        <v>2.8662529626799423E-4</v>
      </c>
      <c r="M3167" s="94">
        <f t="shared" si="1596"/>
        <v>3.6507815886564921E-5</v>
      </c>
      <c r="N3167" s="6">
        <f t="shared" si="1583"/>
        <v>1.130965892540957E-4</v>
      </c>
      <c r="O3167" s="6">
        <f t="shared" si="1597"/>
        <v>0.33649209828516907</v>
      </c>
      <c r="P3167" s="6">
        <f t="shared" si="1594"/>
        <v>0.33660519487442314</v>
      </c>
    </row>
    <row r="3168" spans="1:16" x14ac:dyDescent="0.25">
      <c r="A3168" s="33">
        <f t="shared" si="1584"/>
        <v>0.33265887888484957</v>
      </c>
      <c r="B3168" s="24">
        <f t="shared" si="1585"/>
        <v>1.3411211151504454E-3</v>
      </c>
      <c r="C3168" s="24">
        <f t="shared" si="1586"/>
        <v>0.2536365436713659</v>
      </c>
      <c r="D3168" s="24">
        <f t="shared" si="1587"/>
        <v>3.7799854476586108E-5</v>
      </c>
      <c r="E3168" s="24">
        <f t="shared" si="1588"/>
        <v>8.7578282545523425E-2</v>
      </c>
      <c r="F3168" s="6">
        <f t="shared" si="1589"/>
        <v>0.49470496238549927</v>
      </c>
      <c r="G3168" s="94">
        <f t="shared" si="1595"/>
        <v>3.8002018603856868E-3</v>
      </c>
      <c r="H3168" s="6">
        <f t="shared" si="1582"/>
        <v>0.33645908074523528</v>
      </c>
      <c r="I3168" s="6">
        <f t="shared" si="1590"/>
        <v>4.2357302793118105E-2</v>
      </c>
      <c r="J3168" s="6">
        <f t="shared" si="1591"/>
        <v>1.0069370972068818</v>
      </c>
      <c r="K3168" s="6">
        <f t="shared" si="1592"/>
        <v>8.6974929008430291E-2</v>
      </c>
      <c r="L3168" s="94">
        <f t="shared" si="1593"/>
        <v>2.8740945796098622E-4</v>
      </c>
      <c r="M3168" s="94">
        <f t="shared" si="1596"/>
        <v>3.6507815886564921E-5</v>
      </c>
      <c r="N3168" s="6">
        <f t="shared" si="1583"/>
        <v>1.133710458466429E-4</v>
      </c>
      <c r="O3168" s="6">
        <f t="shared" si="1597"/>
        <v>0.33649209828516907</v>
      </c>
      <c r="P3168" s="6">
        <f t="shared" si="1594"/>
        <v>0.33660546933101571</v>
      </c>
    </row>
    <row r="3169" spans="1:16" x14ac:dyDescent="0.25">
      <c r="A3169" s="33">
        <f t="shared" si="1584"/>
        <v>0.33273207317773978</v>
      </c>
      <c r="B3169" s="24">
        <f t="shared" si="1585"/>
        <v>1.2679268222602347E-3</v>
      </c>
      <c r="C3169" s="24">
        <f t="shared" si="1586"/>
        <v>0.24660905162408042</v>
      </c>
      <c r="D3169" s="24">
        <f t="shared" si="1587"/>
        <v>3.4750258272205507E-5</v>
      </c>
      <c r="E3169" s="24">
        <f t="shared" si="1588"/>
        <v>8.7581332141727808E-2</v>
      </c>
      <c r="F3169" s="6">
        <f t="shared" si="1589"/>
        <v>0.4946877366783915</v>
      </c>
      <c r="G3169" s="94">
        <f t="shared" si="1595"/>
        <v>3.7999372177017019E-3</v>
      </c>
      <c r="H3169" s="6">
        <f t="shared" si="1582"/>
        <v>0.33653201039544151</v>
      </c>
      <c r="I3169" s="6">
        <f t="shared" si="1590"/>
        <v>4.1183711621221433E-2</v>
      </c>
      <c r="J3169" s="6">
        <f t="shared" si="1591"/>
        <v>1.0081106883787785</v>
      </c>
      <c r="K3169" s="6">
        <f t="shared" si="1592"/>
        <v>8.6876702282141449E-2</v>
      </c>
      <c r="L3169" s="94">
        <f t="shared" si="1593"/>
        <v>2.8782266355372864E-4</v>
      </c>
      <c r="M3169" s="94">
        <f t="shared" si="1596"/>
        <v>3.6507815886564921E-5</v>
      </c>
      <c r="N3169" s="6">
        <f t="shared" si="1583"/>
        <v>1.1351566780410275E-4</v>
      </c>
      <c r="O3169" s="6">
        <f t="shared" si="1597"/>
        <v>0.33649209828516907</v>
      </c>
      <c r="P3169" s="6">
        <f t="shared" si="1594"/>
        <v>0.33660561395297317</v>
      </c>
    </row>
    <row r="3170" spans="1:16" x14ac:dyDescent="0.25">
      <c r="A3170" s="33">
        <f t="shared" si="1584"/>
        <v>0.33276887495650564</v>
      </c>
      <c r="B3170" s="24">
        <f t="shared" si="1585"/>
        <v>1.2311250434943743E-3</v>
      </c>
      <c r="C3170" s="24">
        <f t="shared" si="1586"/>
        <v>0.24299928959782546</v>
      </c>
      <c r="D3170" s="24">
        <f t="shared" si="1587"/>
        <v>3.3249444417092319E-5</v>
      </c>
      <c r="E3170" s="24">
        <f t="shared" si="1588"/>
        <v>8.7582832955582932E-2</v>
      </c>
      <c r="F3170" s="6">
        <f t="shared" si="1589"/>
        <v>0.49467925974079868</v>
      </c>
      <c r="G3170" s="94">
        <f t="shared" si="1595"/>
        <v>3.7998069878525552E-3</v>
      </c>
      <c r="H3170" s="6">
        <f t="shared" si="1582"/>
        <v>0.33656868194435818</v>
      </c>
      <c r="I3170" s="6">
        <f t="shared" si="1590"/>
        <v>4.0580881362836857E-2</v>
      </c>
      <c r="J3170" s="6">
        <f t="shared" si="1591"/>
        <v>1.0087135186371632</v>
      </c>
      <c r="K3170" s="6">
        <f t="shared" si="1592"/>
        <v>8.6826270628268143E-2</v>
      </c>
      <c r="L3170" s="94">
        <f t="shared" si="1593"/>
        <v>2.8803566053666125E-4</v>
      </c>
      <c r="M3170" s="94">
        <f t="shared" si="1596"/>
        <v>3.6507815886564921E-5</v>
      </c>
      <c r="N3170" s="6">
        <f t="shared" si="1583"/>
        <v>1.1359021674812916E-4</v>
      </c>
      <c r="O3170" s="6">
        <f t="shared" si="1597"/>
        <v>0.33649209828516907</v>
      </c>
      <c r="P3170" s="6">
        <f t="shared" si="1594"/>
        <v>0.33660568850191719</v>
      </c>
    </row>
    <row r="3171" spans="1:16" x14ac:dyDescent="0.25">
      <c r="A3171" s="33">
        <f t="shared" si="1584"/>
        <v>0.33278737823528515</v>
      </c>
      <c r="B3171" s="24">
        <f t="shared" si="1585"/>
        <v>1.2126217647148718E-3</v>
      </c>
      <c r="C3171" s="24">
        <f t="shared" si="1586"/>
        <v>0.24116405621499393</v>
      </c>
      <c r="D3171" s="24">
        <f t="shared" si="1587"/>
        <v>3.2503222268906036E-5</v>
      </c>
      <c r="E3171" s="24">
        <f t="shared" si="1588"/>
        <v>8.7583579177731116E-2</v>
      </c>
      <c r="F3171" s="6">
        <f t="shared" si="1589"/>
        <v>0.49467504501672221</v>
      </c>
      <c r="G3171" s="94">
        <f t="shared" si="1595"/>
        <v>3.7997422385449707E-3</v>
      </c>
      <c r="H3171" s="6">
        <f t="shared" si="1582"/>
        <v>0.3365871204738301</v>
      </c>
      <c r="I3171" s="6">
        <f t="shared" si="1590"/>
        <v>4.027439738790399E-2</v>
      </c>
      <c r="J3171" s="6">
        <f t="shared" si="1591"/>
        <v>1.0090200026120959</v>
      </c>
      <c r="K3171" s="6">
        <f t="shared" si="1592"/>
        <v>8.6800637203424638E-2</v>
      </c>
      <c r="L3171" s="94">
        <f t="shared" si="1593"/>
        <v>2.8814414218816006E-4</v>
      </c>
      <c r="M3171" s="94">
        <f t="shared" si="1596"/>
        <v>3.6507815886564921E-5</v>
      </c>
      <c r="N3171" s="6">
        <f t="shared" si="1583"/>
        <v>1.1362818532615373E-4</v>
      </c>
      <c r="O3171" s="6">
        <f t="shared" si="1597"/>
        <v>0.33649209828516907</v>
      </c>
      <c r="P3171" s="6">
        <f t="shared" si="1594"/>
        <v>0.33660572647049525</v>
      </c>
    </row>
    <row r="3172" spans="1:16" x14ac:dyDescent="0.25">
      <c r="A3172" s="33">
        <f t="shared" si="1584"/>
        <v>0.33279668123361772</v>
      </c>
      <c r="B3172" s="24">
        <f t="shared" si="1585"/>
        <v>1.2033187663822997E-3</v>
      </c>
      <c r="C3172" s="24">
        <f t="shared" si="1586"/>
        <v>0.24023607505019084</v>
      </c>
      <c r="D3172" s="24">
        <f t="shared" si="1587"/>
        <v>3.2130172093218459E-5</v>
      </c>
      <c r="E3172" s="24">
        <f t="shared" si="1588"/>
        <v>8.7583952227906797E-2</v>
      </c>
      <c r="F3172" s="6">
        <f t="shared" si="1589"/>
        <v>0.49467293802556966</v>
      </c>
      <c r="G3172" s="94">
        <f t="shared" si="1595"/>
        <v>3.7997098697957932E-3</v>
      </c>
      <c r="H3172" s="6">
        <f t="shared" si="1582"/>
        <v>0.33659639110341349</v>
      </c>
      <c r="I3172" s="6">
        <f t="shared" si="1590"/>
        <v>4.0119424533381874E-2</v>
      </c>
      <c r="J3172" s="6">
        <f t="shared" si="1591"/>
        <v>1.0091749754666182</v>
      </c>
      <c r="K3172" s="6">
        <f t="shared" si="1592"/>
        <v>8.6787677416802864E-2</v>
      </c>
      <c r="L3172" s="94">
        <f t="shared" si="1593"/>
        <v>2.881990446361149E-4</v>
      </c>
      <c r="M3172" s="94">
        <f>M3164</f>
        <v>3.6507815886564921E-5</v>
      </c>
      <c r="N3172" s="6">
        <f t="shared" si="1583"/>
        <v>1.1364740118293794E-4</v>
      </c>
      <c r="O3172" s="6">
        <f>O3164</f>
        <v>0.33649209828516907</v>
      </c>
      <c r="P3172" s="6">
        <f t="shared" si="1594"/>
        <v>0.33660574568635199</v>
      </c>
    </row>
    <row r="3173" spans="1:16" x14ac:dyDescent="0.25">
      <c r="A3173" s="33">
        <f t="shared" si="1584"/>
        <v>0.33280135852508697</v>
      </c>
      <c r="B3173" s="24">
        <f t="shared" si="1585"/>
        <v>1.1986414749130536E-3</v>
      </c>
      <c r="C3173" s="24">
        <f t="shared" si="1586"/>
        <v>0.23976816140893886</v>
      </c>
      <c r="D3173" s="24">
        <f t="shared" si="1587"/>
        <v>3.1943154144411545E-5</v>
      </c>
      <c r="E3173" s="24">
        <f t="shared" si="1588"/>
        <v>8.7584139245855605E-2</v>
      </c>
      <c r="F3173" s="6">
        <f t="shared" si="1589"/>
        <v>0.4946718817530642</v>
      </c>
      <c r="G3173" s="94">
        <f t="shared" si="1595"/>
        <v>3.7996936428123834E-3</v>
      </c>
      <c r="H3173" s="6">
        <f t="shared" si="1582"/>
        <v>0.33660105216789937</v>
      </c>
      <c r="I3173" s="6">
        <f t="shared" si="1590"/>
        <v>4.0041282955292794E-2</v>
      </c>
      <c r="J3173" s="6">
        <f t="shared" si="1591"/>
        <v>1.0092531170447072</v>
      </c>
      <c r="K3173" s="6">
        <f t="shared" si="1592"/>
        <v>8.6781143170822486E-2</v>
      </c>
      <c r="L3173" s="94">
        <f t="shared" si="1593"/>
        <v>2.8822674039093166E-4</v>
      </c>
      <c r="M3173" s="94">
        <f t="shared" si="1596"/>
        <v>3.6507815886564921E-5</v>
      </c>
      <c r="N3173" s="6">
        <f t="shared" si="1583"/>
        <v>1.136570946971238E-4</v>
      </c>
      <c r="O3173" s="6">
        <f t="shared" si="1597"/>
        <v>0.33649209828516907</v>
      </c>
      <c r="P3173" s="6">
        <f t="shared" si="1594"/>
        <v>0.3366057553798662</v>
      </c>
    </row>
    <row r="3174" spans="1:16" x14ac:dyDescent="0.25">
      <c r="A3174" s="33">
        <f t="shared" si="1584"/>
        <v>0.33280371013107035</v>
      </c>
      <c r="B3174" s="24">
        <f t="shared" si="1585"/>
        <v>1.1962898689296675E-3</v>
      </c>
      <c r="C3174" s="24">
        <f t="shared" si="1586"/>
        <v>0.23953256440901027</v>
      </c>
      <c r="D3174" s="24">
        <f t="shared" si="1587"/>
        <v>3.1849264134879407E-5</v>
      </c>
      <c r="E3174" s="24">
        <f t="shared" si="1588"/>
        <v>8.7584233135865136E-2</v>
      </c>
      <c r="F3174" s="6">
        <f t="shared" si="1589"/>
        <v>0.49467135146643576</v>
      </c>
      <c r="G3174" s="94">
        <f t="shared" si="1595"/>
        <v>3.7996854962986026E-3</v>
      </c>
      <c r="H3174" s="6">
        <f t="shared" si="1582"/>
        <v>0.33660339562736896</v>
      </c>
      <c r="I3174" s="6">
        <f t="shared" si="1590"/>
        <v>4.0001938256304721E-2</v>
      </c>
      <c r="J3174" s="6">
        <f t="shared" si="1591"/>
        <v>1.0092924617436951</v>
      </c>
      <c r="K3174" s="6">
        <f t="shared" si="1592"/>
        <v>8.677785325429957E-2</v>
      </c>
      <c r="L3174" s="94">
        <f t="shared" si="1593"/>
        <v>2.8824068849877464E-4</v>
      </c>
      <c r="M3174" s="94">
        <f t="shared" si="1596"/>
        <v>3.6507815886564921E-5</v>
      </c>
      <c r="N3174" s="6">
        <f t="shared" si="1583"/>
        <v>1.1366197653486885E-4</v>
      </c>
      <c r="O3174" s="6">
        <f t="shared" si="1597"/>
        <v>0.33649209828516907</v>
      </c>
      <c r="P3174" s="6">
        <f t="shared" si="1594"/>
        <v>0.33660576026170397</v>
      </c>
    </row>
    <row r="3175" spans="1:16" x14ac:dyDescent="0.25">
      <c r="A3175" s="33">
        <f t="shared" si="1584"/>
        <v>0.33280489244823785</v>
      </c>
      <c r="B3175" s="24">
        <f t="shared" si="1585"/>
        <v>1.1951075517621645E-3</v>
      </c>
      <c r="C3175" s="24">
        <f t="shared" si="1586"/>
        <v>0.23941402611876139</v>
      </c>
      <c r="D3175" s="24">
        <f t="shared" si="1587"/>
        <v>3.1802093759470638E-5</v>
      </c>
      <c r="E3175" s="24">
        <f t="shared" si="1588"/>
        <v>8.7584280306240547E-2</v>
      </c>
      <c r="F3175" s="6">
        <f t="shared" si="1589"/>
        <v>0.4946710850506672</v>
      </c>
      <c r="G3175" s="94">
        <f t="shared" si="1595"/>
        <v>3.7996814034969629E-3</v>
      </c>
      <c r="H3175" s="6">
        <f t="shared" si="1582"/>
        <v>0.33660457385173481</v>
      </c>
      <c r="I3175" s="6">
        <f t="shared" si="1590"/>
        <v>3.9982142361833152E-2</v>
      </c>
      <c r="J3175" s="6">
        <f t="shared" si="1591"/>
        <v>1.0093122576381668</v>
      </c>
      <c r="K3175" s="6">
        <f t="shared" si="1592"/>
        <v>8.6776197993662985E-2</v>
      </c>
      <c r="L3175" s="94">
        <f t="shared" si="1593"/>
        <v>2.882477071473577E-4</v>
      </c>
      <c r="M3175" s="94">
        <f t="shared" si="1596"/>
        <v>3.6507815886564921E-5</v>
      </c>
      <c r="N3175" s="6">
        <f t="shared" si="1583"/>
        <v>1.1366443306187292E-4</v>
      </c>
      <c r="O3175" s="6">
        <f t="shared" si="1597"/>
        <v>0.33649209828516907</v>
      </c>
      <c r="P3175" s="6">
        <f t="shared" si="1594"/>
        <v>0.33660576271823095</v>
      </c>
    </row>
    <row r="3176" spans="1:16" x14ac:dyDescent="0.25">
      <c r="A3176" s="33">
        <f t="shared" si="1584"/>
        <v>0.33280548688148592</v>
      </c>
      <c r="B3176" s="24">
        <f t="shared" si="1585"/>
        <v>1.1945131185140956E-3</v>
      </c>
      <c r="C3176" s="24">
        <f t="shared" si="1586"/>
        <v>0.23935440658693885</v>
      </c>
      <c r="D3176" s="24">
        <f t="shared" si="1587"/>
        <v>3.1778386703919218E-5</v>
      </c>
      <c r="E3176" s="24">
        <f t="shared" si="1588"/>
        <v>8.7584304013296102E-2</v>
      </c>
      <c r="F3176" s="6">
        <f t="shared" si="1589"/>
        <v>0.49467095115458815</v>
      </c>
      <c r="G3176" s="94">
        <f t="shared" si="1595"/>
        <v>3.7996793465246105E-3</v>
      </c>
      <c r="H3176" s="6">
        <f t="shared" si="1582"/>
        <v>0.33660516622801051</v>
      </c>
      <c r="I3176" s="6">
        <f t="shared" si="1590"/>
        <v>3.9972185900018789E-2</v>
      </c>
      <c r="J3176" s="6">
        <f t="shared" si="1591"/>
        <v>1.0093222140999811</v>
      </c>
      <c r="K3176" s="6">
        <f t="shared" si="1592"/>
        <v>8.6775365477708796E-2</v>
      </c>
      <c r="L3176" s="94">
        <f t="shared" si="1593"/>
        <v>2.8825123741952095E-4</v>
      </c>
      <c r="M3176" s="94">
        <f t="shared" si="1596"/>
        <v>3.6507815886564921E-5</v>
      </c>
      <c r="N3176" s="6">
        <f t="shared" si="1583"/>
        <v>1.1366566865713005E-4</v>
      </c>
      <c r="O3176" s="6">
        <f t="shared" si="1597"/>
        <v>0.33649209828516907</v>
      </c>
      <c r="P3176" s="6">
        <f t="shared" si="1594"/>
        <v>0.33660576395382619</v>
      </c>
    </row>
    <row r="3177" spans="1:16" x14ac:dyDescent="0.25">
      <c r="A3177" s="33">
        <f t="shared" si="1584"/>
        <v>0.33280578574439379</v>
      </c>
      <c r="B3177" s="24">
        <f t="shared" si="1585"/>
        <v>1.1942142556062296E-3</v>
      </c>
      <c r="C3177" s="24">
        <f t="shared" si="1586"/>
        <v>0.23932442612070171</v>
      </c>
      <c r="D3177" s="24">
        <f t="shared" si="1587"/>
        <v>3.1766469739438577E-5</v>
      </c>
      <c r="E3177" s="24">
        <f t="shared" si="1588"/>
        <v>8.7584315930260573E-2</v>
      </c>
      <c r="F3177" s="6">
        <f t="shared" si="1589"/>
        <v>0.49467088384828922</v>
      </c>
      <c r="G3177" s="94">
        <f t="shared" si="1595"/>
        <v>3.7996783125349006E-3</v>
      </c>
      <c r="H3177" s="6">
        <f t="shared" si="1582"/>
        <v>0.3366054640569287</v>
      </c>
      <c r="I3177" s="6">
        <f t="shared" si="1590"/>
        <v>3.9967179162157189E-2</v>
      </c>
      <c r="J3177" s="6">
        <f t="shared" si="1591"/>
        <v>1.0093272208378428</v>
      </c>
      <c r="K3177" s="6">
        <f t="shared" si="1592"/>
        <v>8.6774946837911301E-2</v>
      </c>
      <c r="L3177" s="94">
        <f t="shared" si="1593"/>
        <v>2.8825301271428539E-4</v>
      </c>
      <c r="M3177" s="94">
        <f t="shared" si="1596"/>
        <v>3.6507815886564921E-5</v>
      </c>
      <c r="N3177" s="6">
        <f t="shared" si="1583"/>
        <v>1.136662900102976E-4</v>
      </c>
      <c r="O3177" s="6">
        <f t="shared" si="1597"/>
        <v>0.33649209828516907</v>
      </c>
      <c r="P3177" s="6">
        <f t="shared" si="1594"/>
        <v>0.33660576457517938</v>
      </c>
    </row>
    <row r="3178" spans="1:16" x14ac:dyDescent="0.25">
      <c r="A3178" s="33">
        <f t="shared" si="1584"/>
        <v>0.33280593600351915</v>
      </c>
      <c r="B3178" s="24">
        <f t="shared" si="1585"/>
        <v>1.1940639964808653E-3</v>
      </c>
      <c r="C3178" s="24">
        <f t="shared" si="1586"/>
        <v>0.23930935144752263</v>
      </c>
      <c r="D3178" s="24">
        <f t="shared" si="1587"/>
        <v>3.1760478815591391E-5</v>
      </c>
      <c r="E3178" s="24">
        <f t="shared" si="1588"/>
        <v>8.7584321921184427E-2</v>
      </c>
      <c r="F3178" s="6">
        <f t="shared" si="1589"/>
        <v>0.49467085001191835</v>
      </c>
      <c r="G3178" s="94">
        <f t="shared" si="1595"/>
        <v>3.7996777927253693E-3</v>
      </c>
      <c r="H3178" s="6">
        <f t="shared" si="1582"/>
        <v>0.33660561379624454</v>
      </c>
      <c r="I3178" s="6">
        <f t="shared" si="1590"/>
        <v>3.9964661691736285E-2</v>
      </c>
      <c r="J3178" s="6">
        <f t="shared" si="1591"/>
        <v>1.0093297383082638</v>
      </c>
      <c r="K3178" s="6">
        <f t="shared" si="1592"/>
        <v>8.6774736339369524E-2</v>
      </c>
      <c r="L3178" s="94">
        <f t="shared" si="1593"/>
        <v>2.8825390537466893E-4</v>
      </c>
      <c r="M3178" s="94">
        <f t="shared" si="1596"/>
        <v>3.6507815886564921E-5</v>
      </c>
      <c r="N3178" s="6">
        <f t="shared" si="1583"/>
        <v>1.1366660244143184E-4</v>
      </c>
      <c r="O3178" s="6">
        <f t="shared" si="1597"/>
        <v>0.33649209828516907</v>
      </c>
      <c r="P3178" s="6">
        <f t="shared" si="1594"/>
        <v>0.33660576488761051</v>
      </c>
    </row>
    <row r="3179" spans="1:16" x14ac:dyDescent="0.25">
      <c r="A3179" s="33">
        <f t="shared" si="1584"/>
        <v>0.33280601154920214</v>
      </c>
      <c r="B3179" s="24">
        <f t="shared" si="1585"/>
        <v>1.1939884507978782E-3</v>
      </c>
      <c r="C3179" s="24">
        <f t="shared" si="1586"/>
        <v>0.23930177200683955</v>
      </c>
      <c r="D3179" s="24">
        <f t="shared" si="1587"/>
        <v>3.1757466904577671E-5</v>
      </c>
      <c r="E3179" s="24">
        <f t="shared" si="1588"/>
        <v>8.7584324933095439E-2</v>
      </c>
      <c r="F3179" s="6">
        <f t="shared" si="1589"/>
        <v>0.49467083300083126</v>
      </c>
      <c r="G3179" s="94">
        <f t="shared" si="1595"/>
        <v>3.7996775313934206E-3</v>
      </c>
      <c r="H3179" s="6">
        <f t="shared" si="1582"/>
        <v>0.33660568908059557</v>
      </c>
      <c r="I3179" s="6">
        <f t="shared" si="1590"/>
        <v>3.9963395925142205E-2</v>
      </c>
      <c r="J3179" s="6">
        <f t="shared" si="1591"/>
        <v>1.0093310040748578</v>
      </c>
      <c r="K3179" s="6">
        <f t="shared" si="1592"/>
        <v>8.6774630502284344E-2</v>
      </c>
      <c r="L3179" s="94">
        <f t="shared" si="1593"/>
        <v>2.8825435420134842E-4</v>
      </c>
      <c r="M3179" s="94">
        <f t="shared" si="1596"/>
        <v>3.6507815886564921E-5</v>
      </c>
      <c r="N3179" s="6">
        <f t="shared" si="1583"/>
        <v>1.1366675953076966E-4</v>
      </c>
      <c r="O3179" s="6">
        <f t="shared" si="1597"/>
        <v>0.33649209828516907</v>
      </c>
      <c r="P3179" s="6">
        <f t="shared" si="1594"/>
        <v>0.33660576504469986</v>
      </c>
    </row>
    <row r="3180" spans="1:16" x14ac:dyDescent="0.25">
      <c r="A3180" s="33">
        <f t="shared" si="1584"/>
        <v>0.33280604953125426</v>
      </c>
      <c r="B3180" s="24">
        <f t="shared" si="1585"/>
        <v>1.1939504687457636E-3</v>
      </c>
      <c r="C3180" s="24">
        <f t="shared" si="1586"/>
        <v>0.23929796120629643</v>
      </c>
      <c r="D3180" s="24">
        <f t="shared" si="1587"/>
        <v>3.1755952643972384E-5</v>
      </c>
      <c r="E3180" s="24">
        <f t="shared" si="1588"/>
        <v>8.7584326447356045E-2</v>
      </c>
      <c r="F3180" s="6">
        <f t="shared" si="1589"/>
        <v>0.49467082444838145</v>
      </c>
      <c r="G3180" s="94">
        <f t="shared" si="1595"/>
        <v>3.799677400006854E-3</v>
      </c>
      <c r="H3180" s="6">
        <f t="shared" si="1582"/>
        <v>0.33660572693126112</v>
      </c>
      <c r="I3180" s="6">
        <f t="shared" si="1590"/>
        <v>3.9962759521451507E-2</v>
      </c>
      <c r="J3180" s="6">
        <f t="shared" si="1591"/>
        <v>1.0093316404785484</v>
      </c>
      <c r="K3180" s="6">
        <f t="shared" si="1592"/>
        <v>8.6774577289413235E-2</v>
      </c>
      <c r="L3180" s="94">
        <f t="shared" si="1593"/>
        <v>2.8825457986380329E-4</v>
      </c>
      <c r="M3180" s="94">
        <f t="shared" si="1596"/>
        <v>3.6507815886564921E-5</v>
      </c>
      <c r="N3180" s="6">
        <f t="shared" si="1583"/>
        <v>1.1366683851262887E-4</v>
      </c>
      <c r="O3180" s="6">
        <f t="shared" si="1597"/>
        <v>0.33649209828516907</v>
      </c>
      <c r="P3180" s="6">
        <f t="shared" si="1594"/>
        <v>0.33660576512368168</v>
      </c>
    </row>
    <row r="3181" spans="1:16" x14ac:dyDescent="0.25">
      <c r="A3181" s="33">
        <f t="shared" si="1584"/>
        <v>0.33280606862746454</v>
      </c>
      <c r="B3181" s="24">
        <f t="shared" si="1585"/>
        <v>1.1939313725354839E-3</v>
      </c>
      <c r="C3181" s="24">
        <f t="shared" si="1586"/>
        <v>0.23929604522990733</v>
      </c>
      <c r="D3181" s="24">
        <f t="shared" si="1587"/>
        <v>3.1755191329274001E-5</v>
      </c>
      <c r="E3181" s="24">
        <f t="shared" si="1588"/>
        <v>8.7584327208670737E-2</v>
      </c>
      <c r="F3181" s="6">
        <f t="shared" si="1589"/>
        <v>0.49467082014852348</v>
      </c>
      <c r="G3181" s="94">
        <f t="shared" si="1595"/>
        <v>3.79967733395051E-3</v>
      </c>
      <c r="H3181" s="6">
        <f t="shared" si="1582"/>
        <v>0.33660574596141507</v>
      </c>
      <c r="I3181" s="6">
        <f t="shared" si="1590"/>
        <v>3.9962439553394527E-2</v>
      </c>
      <c r="J3181" s="6">
        <f t="shared" si="1591"/>
        <v>1.0093319604466053</v>
      </c>
      <c r="K3181" s="6">
        <f t="shared" si="1592"/>
        <v>8.6774550535303335E-2</v>
      </c>
      <c r="L3181" s="94">
        <f t="shared" si="1593"/>
        <v>2.882546933215202E-4</v>
      </c>
      <c r="M3181" s="94">
        <f t="shared" si="1596"/>
        <v>3.6507815886564921E-5</v>
      </c>
      <c r="N3181" s="6">
        <f t="shared" si="1583"/>
        <v>1.1366687822282979E-4</v>
      </c>
      <c r="O3181" s="6">
        <f t="shared" si="1597"/>
        <v>0.33649209828516907</v>
      </c>
      <c r="P3181" s="6">
        <f t="shared" si="1594"/>
        <v>0.33660576516339191</v>
      </c>
    </row>
    <row r="3182" spans="1:16" x14ac:dyDescent="0.25">
      <c r="A3182" s="33">
        <f t="shared" si="1584"/>
        <v>0.33280607822845298</v>
      </c>
      <c r="B3182" s="24">
        <f t="shared" si="1585"/>
        <v>1.1939217715470352E-3</v>
      </c>
      <c r="C3182" s="24">
        <f t="shared" si="1586"/>
        <v>0.23929508193001414</v>
      </c>
      <c r="D3182" s="24">
        <f t="shared" si="1587"/>
        <v>3.1754808565900996E-5</v>
      </c>
      <c r="E3182" s="24">
        <f t="shared" si="1588"/>
        <v>8.7584327591434114E-2</v>
      </c>
      <c r="F3182" s="6">
        <f t="shared" si="1589"/>
        <v>0.49467081798669982</v>
      </c>
      <c r="G3182" s="94">
        <f t="shared" si="1595"/>
        <v>3.7996773007396068E-3</v>
      </c>
      <c r="H3182" s="6">
        <f t="shared" si="1582"/>
        <v>0.33660575552919259</v>
      </c>
      <c r="I3182" s="6">
        <f t="shared" si="1590"/>
        <v>3.9962278682312363E-2</v>
      </c>
      <c r="J3182" s="6">
        <f t="shared" si="1591"/>
        <v>1.0093321213176876</v>
      </c>
      <c r="K3182" s="6">
        <f t="shared" si="1592"/>
        <v>8.6774537084079312E-2</v>
      </c>
      <c r="L3182" s="94">
        <f t="shared" si="1593"/>
        <v>2.8825475036497219E-4</v>
      </c>
      <c r="M3182" s="94">
        <f t="shared" si="1596"/>
        <v>3.6507815886564921E-5</v>
      </c>
      <c r="N3182" s="6">
        <f t="shared" si="1583"/>
        <v>1.1366689818803799E-4</v>
      </c>
      <c r="O3182" s="6">
        <f t="shared" si="1597"/>
        <v>0.33649209828516907</v>
      </c>
      <c r="P3182" s="6">
        <f t="shared" si="1594"/>
        <v>0.33660576518335711</v>
      </c>
    </row>
    <row r="3183" spans="1:16" x14ac:dyDescent="0.25">
      <c r="A3183" s="33">
        <f t="shared" si="1584"/>
        <v>0.33280608305553527</v>
      </c>
      <c r="B3183" s="24">
        <f t="shared" si="1585"/>
        <v>1.1939169444647457E-3</v>
      </c>
      <c r="C3183" s="24">
        <f t="shared" si="1586"/>
        <v>0.2392945976109373</v>
      </c>
      <c r="D3183" s="24">
        <f t="shared" si="1587"/>
        <v>3.1754616124804463E-5</v>
      </c>
      <c r="E3183" s="24">
        <f t="shared" si="1588"/>
        <v>8.7584327783875218E-2</v>
      </c>
      <c r="F3183" s="6">
        <f t="shared" si="1589"/>
        <v>0.49467081689980447</v>
      </c>
      <c r="G3183" s="94">
        <f t="shared" si="1595"/>
        <v>3.7996772840422337E-3</v>
      </c>
      <c r="H3183" s="6">
        <f t="shared" si="1582"/>
        <v>0.33660576033957751</v>
      </c>
      <c r="I3183" s="6">
        <f t="shared" si="1590"/>
        <v>3.9962197801026528E-2</v>
      </c>
      <c r="J3183" s="6">
        <f t="shared" si="1591"/>
        <v>1.0093322021989735</v>
      </c>
      <c r="K3183" s="6">
        <f t="shared" si="1592"/>
        <v>8.6774530321196849E-2</v>
      </c>
      <c r="L3183" s="94">
        <f t="shared" si="1593"/>
        <v>2.8825477904476852E-4</v>
      </c>
      <c r="M3183" s="94">
        <f t="shared" si="1596"/>
        <v>3.6507815886564921E-5</v>
      </c>
      <c r="N3183" s="6">
        <f t="shared" si="1583"/>
        <v>1.136669082259667E-4</v>
      </c>
      <c r="O3183" s="6">
        <f t="shared" si="1597"/>
        <v>0.33649209828516907</v>
      </c>
      <c r="P3183" s="6">
        <f t="shared" si="1594"/>
        <v>0.33660576519339502</v>
      </c>
    </row>
    <row r="3184" spans="1:16" x14ac:dyDescent="0.25">
      <c r="A3184" s="33">
        <f t="shared" si="1584"/>
        <v>0.33280608548244406</v>
      </c>
      <c r="B3184" s="24">
        <f t="shared" si="1585"/>
        <v>1.1939145175559607E-3</v>
      </c>
      <c r="C3184" s="24">
        <f t="shared" si="1586"/>
        <v>0.2392943541098056</v>
      </c>
      <c r="D3184" s="24">
        <f t="shared" si="1587"/>
        <v>3.1754519371475685E-5</v>
      </c>
      <c r="E3184" s="24">
        <f t="shared" si="1588"/>
        <v>8.7584327880628546E-2</v>
      </c>
      <c r="F3184" s="6">
        <f t="shared" si="1589"/>
        <v>0.4946708163533477</v>
      </c>
      <c r="G3184" s="94">
        <f t="shared" si="1595"/>
        <v>3.7996772756473201E-3</v>
      </c>
      <c r="H3184" s="6">
        <f t="shared" si="1582"/>
        <v>0.3366057627580914</v>
      </c>
      <c r="I3184" s="6">
        <f t="shared" si="1590"/>
        <v>3.9962157136337537E-2</v>
      </c>
      <c r="J3184" s="6">
        <f t="shared" si="1591"/>
        <v>1.0093322428636624</v>
      </c>
      <c r="K3184" s="6">
        <f t="shared" si="1592"/>
        <v>8.6774526921022152E-2</v>
      </c>
      <c r="L3184" s="94">
        <f t="shared" si="1593"/>
        <v>2.8825479346411488E-4</v>
      </c>
      <c r="M3184" s="94">
        <f t="shared" si="1596"/>
        <v>3.6507815886564921E-5</v>
      </c>
      <c r="N3184" s="6">
        <f t="shared" si="1583"/>
        <v>1.1366691327273793E-4</v>
      </c>
      <c r="O3184" s="6">
        <f t="shared" si="1597"/>
        <v>0.33649209828516907</v>
      </c>
      <c r="P3184" s="6">
        <f t="shared" si="1594"/>
        <v>0.33660576519844182</v>
      </c>
    </row>
    <row r="3185" spans="1:16" x14ac:dyDescent="0.25">
      <c r="A3185" s="33">
        <f t="shared" si="1584"/>
        <v>0.33280608670261924</v>
      </c>
      <c r="B3185" s="24">
        <f t="shared" si="1585"/>
        <v>1.1939132973807776E-3</v>
      </c>
      <c r="C3185" s="24">
        <f t="shared" si="1586"/>
        <v>0.23929423168482522</v>
      </c>
      <c r="D3185" s="24">
        <f t="shared" si="1587"/>
        <v>3.175447072691198E-5</v>
      </c>
      <c r="E3185" s="24">
        <f t="shared" si="1588"/>
        <v>8.7584327929273106E-2</v>
      </c>
      <c r="F3185" s="6">
        <f t="shared" si="1589"/>
        <v>0.49467081607860625</v>
      </c>
      <c r="G3185" s="94">
        <f t="shared" si="1595"/>
        <v>3.799677271426619E-3</v>
      </c>
      <c r="H3185" s="6">
        <f t="shared" si="1582"/>
        <v>0.33660576397404585</v>
      </c>
      <c r="I3185" s="6">
        <f t="shared" si="1590"/>
        <v>3.9962136691365814E-2</v>
      </c>
      <c r="J3185" s="6">
        <f t="shared" si="1591"/>
        <v>1.0093322633086341</v>
      </c>
      <c r="K3185" s="6">
        <f t="shared" si="1592"/>
        <v>8.6774525211517517E-2</v>
      </c>
      <c r="L3185" s="94">
        <f t="shared" si="1593"/>
        <v>2.8825480071372546E-4</v>
      </c>
      <c r="M3185" s="94">
        <f t="shared" si="1596"/>
        <v>3.6507815886564921E-5</v>
      </c>
      <c r="N3185" s="6">
        <f t="shared" si="1583"/>
        <v>1.1366691581010163E-4</v>
      </c>
      <c r="O3185" s="6">
        <f t="shared" si="1597"/>
        <v>0.33649209828516907</v>
      </c>
      <c r="P3185" s="6">
        <f t="shared" si="1594"/>
        <v>0.33660576520097918</v>
      </c>
    </row>
    <row r="3187" spans="1:16" x14ac:dyDescent="0.25">
      <c r="A3187" s="11" t="s">
        <v>75</v>
      </c>
      <c r="B3187" s="11"/>
      <c r="C3187" s="11"/>
      <c r="D3187" s="11"/>
      <c r="E3187" s="11"/>
      <c r="F3187">
        <f>F3154+1</f>
        <v>97</v>
      </c>
      <c r="G3187" t="s">
        <v>76</v>
      </c>
      <c r="H3187">
        <f>D$18/100</f>
        <v>0.7</v>
      </c>
      <c r="K3187" t="s">
        <v>15</v>
      </c>
    </row>
    <row r="3188" spans="1:16" x14ac:dyDescent="0.25">
      <c r="A3188" s="4" t="s">
        <v>82</v>
      </c>
      <c r="B3188" s="4" t="s">
        <v>185</v>
      </c>
      <c r="C3188" s="4" t="s">
        <v>186</v>
      </c>
      <c r="D3188" s="4" t="s">
        <v>187</v>
      </c>
      <c r="E3188" s="4" t="s">
        <v>188</v>
      </c>
      <c r="F3188" s="4" t="s">
        <v>79</v>
      </c>
      <c r="G3188" s="4" t="s">
        <v>81</v>
      </c>
      <c r="H3188" s="4" t="s">
        <v>84</v>
      </c>
      <c r="I3188" s="4" t="s">
        <v>60</v>
      </c>
      <c r="J3188" s="4" t="s">
        <v>190</v>
      </c>
      <c r="K3188" s="4" t="s">
        <v>86</v>
      </c>
      <c r="L3188" s="4" t="s">
        <v>88</v>
      </c>
      <c r="M3188" s="4" t="s">
        <v>88</v>
      </c>
      <c r="N3188" s="4" t="s">
        <v>90</v>
      </c>
      <c r="O3188" s="4" t="s">
        <v>92</v>
      </c>
      <c r="P3188" s="4" t="s">
        <v>92</v>
      </c>
    </row>
    <row r="3189" spans="1:16" x14ac:dyDescent="0.25">
      <c r="A3189" s="4" t="s">
        <v>77</v>
      </c>
      <c r="B3189" s="4" t="s">
        <v>10</v>
      </c>
      <c r="C3189" s="4" t="s">
        <v>57</v>
      </c>
      <c r="D3189" s="4" t="s">
        <v>59</v>
      </c>
      <c r="E3189" s="4" t="s">
        <v>189</v>
      </c>
      <c r="F3189" s="4" t="s">
        <v>78</v>
      </c>
      <c r="G3189" s="4" t="s">
        <v>80</v>
      </c>
      <c r="H3189" s="4" t="s">
        <v>83</v>
      </c>
      <c r="I3189" s="4" t="s">
        <v>61</v>
      </c>
      <c r="J3189" s="4" t="s">
        <v>191</v>
      </c>
      <c r="K3189" s="4" t="s">
        <v>85</v>
      </c>
      <c r="L3189" s="4" t="s">
        <v>87</v>
      </c>
      <c r="M3189" s="4" t="s">
        <v>28</v>
      </c>
      <c r="N3189" s="4" t="s">
        <v>89</v>
      </c>
      <c r="O3189" s="4" t="s">
        <v>32</v>
      </c>
      <c r="P3189" s="4" t="s">
        <v>91</v>
      </c>
    </row>
    <row r="3190" spans="1:16" x14ac:dyDescent="0.25">
      <c r="A3190" s="4" t="s">
        <v>0</v>
      </c>
      <c r="B3190" s="4" t="s">
        <v>0</v>
      </c>
      <c r="C3190" s="4" t="s">
        <v>97</v>
      </c>
      <c r="D3190" s="4" t="s">
        <v>17</v>
      </c>
      <c r="E3190" s="4" t="s">
        <v>17</v>
      </c>
      <c r="F3190" s="4" t="s">
        <v>22</v>
      </c>
      <c r="G3190" s="4" t="s">
        <v>0</v>
      </c>
      <c r="H3190" s="4" t="s">
        <v>0</v>
      </c>
      <c r="I3190" s="4" t="s">
        <v>0</v>
      </c>
      <c r="J3190" s="4" t="s">
        <v>0</v>
      </c>
      <c r="K3190" s="4" t="s">
        <v>0</v>
      </c>
      <c r="L3190" s="4" t="s">
        <v>20</v>
      </c>
      <c r="M3190" s="4" t="s">
        <v>20</v>
      </c>
      <c r="N3190" s="4" t="s">
        <v>0</v>
      </c>
      <c r="O3190" s="4" t="s">
        <v>0</v>
      </c>
      <c r="P3190" s="4" t="s">
        <v>0</v>
      </c>
    </row>
    <row r="3191" spans="1:16" x14ac:dyDescent="0.25">
      <c r="A3191" s="24">
        <v>0.2</v>
      </c>
      <c r="B3191" s="24">
        <f>IF(A3191&lt;0.167,A3191,2*0.167-A3191)</f>
        <v>0.13400000000000001</v>
      </c>
      <c r="C3191" s="24">
        <f>2*ACOS((0.167-B3191)/0.167)</f>
        <v>2.7437647987045688</v>
      </c>
      <c r="D3191" s="24">
        <f>0.167^2*(C3191-SIN(C3191))/2</f>
        <v>3.2858095406100046E-2</v>
      </c>
      <c r="E3191" s="24">
        <f>IF(A3191&lt;0.167,D3191,3.1416*(0.167)^2-D3191)</f>
        <v>5.4757986993899971E-2</v>
      </c>
      <c r="F3191" s="6">
        <f>$D$19/E3191</f>
        <v>0.7912162837048089</v>
      </c>
      <c r="G3191" s="94">
        <f>F3191^2/(2*32.2)</f>
        <v>9.7208572608641092E-3</v>
      </c>
      <c r="H3191" s="6">
        <f t="shared" ref="H3191:H3218" si="1598">A3191+G3191</f>
        <v>0.20972085726086412</v>
      </c>
      <c r="I3191" s="6">
        <f>0.167*C3191</f>
        <v>0.45820872138366303</v>
      </c>
      <c r="J3191" s="6">
        <f>IF(A3191&lt;0.167,I3191,(2*3.1416*0.167-I3191))</f>
        <v>0.59108567861633698</v>
      </c>
      <c r="K3191" s="6">
        <f>E3191/J3191</f>
        <v>9.2639678095537803E-2</v>
      </c>
      <c r="L3191" s="94">
        <f>($D$21^2)*(F3191^2)/(($D$20^2)*(K3191^1.333))</f>
        <v>6.7588190163551704E-4</v>
      </c>
      <c r="M3191" s="94">
        <f>D3174</f>
        <v>3.1849264134879407E-5</v>
      </c>
      <c r="N3191" s="6">
        <f t="shared" ref="N3191:N3218" si="1599">((M3191+L3191)/2)*D$30</f>
        <v>2.4770590801963873E-4</v>
      </c>
      <c r="O3191" s="6">
        <f>H3185</f>
        <v>0.33660576397404585</v>
      </c>
      <c r="P3191" s="6">
        <f>N3191+O3191</f>
        <v>0.33685346988206549</v>
      </c>
    </row>
    <row r="3192" spans="1:16" x14ac:dyDescent="0.25">
      <c r="A3192" s="33">
        <f t="shared" ref="A3192:A3218" si="1600">A3191+(P3191-H3191)/2</f>
        <v>0.26356630631060068</v>
      </c>
      <c r="B3192" s="24">
        <f t="shared" ref="B3192:B3218" si="1601">IF(A3192&lt;0.167,A3192,2*0.167-A3192)</f>
        <v>7.0433693689399335E-2</v>
      </c>
      <c r="C3192" s="24">
        <f t="shared" ref="C3192:C3218" si="1602">2*ACOS((0.167-B3192)/0.167)</f>
        <v>1.9084496870360257</v>
      </c>
      <c r="D3192" s="24">
        <f t="shared" ref="D3192:D3218" si="1603">0.167^2*(C3192-SIN(C3192))/2</f>
        <v>1.3455257829626649E-2</v>
      </c>
      <c r="E3192" s="24">
        <f t="shared" ref="E3192:E3218" si="1604">IF(A3192&lt;0.167,D3192,3.1416*(0.167)^2-D3192)</f>
        <v>7.4160824570373374E-2</v>
      </c>
      <c r="F3192" s="6">
        <f t="shared" ref="F3192:F3218" si="1605">$D$19/E3192</f>
        <v>0.58420886260989513</v>
      </c>
      <c r="G3192" s="94">
        <f>F3192^2/2/32.2</f>
        <v>5.2996893657134671E-3</v>
      </c>
      <c r="H3192" s="6">
        <f t="shared" si="1598"/>
        <v>0.26886599567631414</v>
      </c>
      <c r="I3192" s="6">
        <f t="shared" ref="I3192:I3218" si="1606">0.167*C3192</f>
        <v>0.31871109773501632</v>
      </c>
      <c r="J3192" s="6">
        <f t="shared" ref="J3192:J3218" si="1607">IF(A3192&lt;0.167,I3192,(2*3.1416*0.167-I3192))</f>
        <v>0.73058330226498369</v>
      </c>
      <c r="K3192" s="6">
        <f t="shared" ref="K3192:K3218" si="1608">E3192/J3192</f>
        <v>0.10150906041851354</v>
      </c>
      <c r="L3192" s="94">
        <f t="shared" ref="L3192:L3218" si="1609">($D$21^2)*(F3192^2)/(($D$20^2)*(K3192^1.333))</f>
        <v>3.2620169078482764E-4</v>
      </c>
      <c r="M3192" s="94">
        <f>M3191</f>
        <v>3.1849264134879407E-5</v>
      </c>
      <c r="N3192" s="6">
        <f t="shared" si="1599"/>
        <v>1.2531783422189746E-4</v>
      </c>
      <c r="O3192" s="6">
        <f>O3191</f>
        <v>0.33660576397404585</v>
      </c>
      <c r="P3192" s="6">
        <f t="shared" ref="P3192:P3218" si="1610">N3192+O3192</f>
        <v>0.33673108180826772</v>
      </c>
    </row>
    <row r="3193" spans="1:16" x14ac:dyDescent="0.25">
      <c r="A3193" s="33">
        <f t="shared" si="1600"/>
        <v>0.29749884937657745</v>
      </c>
      <c r="B3193" s="24">
        <f t="shared" si="1601"/>
        <v>3.6501150623422574E-2</v>
      </c>
      <c r="C3193" s="24">
        <f t="shared" si="1602"/>
        <v>1.3476834321270426</v>
      </c>
      <c r="D3193" s="24">
        <f t="shared" si="1603"/>
        <v>5.1939084142679851E-3</v>
      </c>
      <c r="E3193" s="24">
        <f t="shared" si="1604"/>
        <v>8.2422173985732039E-2</v>
      </c>
      <c r="F3193" s="6">
        <f t="shared" si="1605"/>
        <v>0.52565236849940145</v>
      </c>
      <c r="G3193" s="94">
        <f t="shared" ref="G3193:G3218" si="1611">F3193^2/2/32.2</f>
        <v>4.2905343557302876E-3</v>
      </c>
      <c r="H3193" s="6">
        <f t="shared" si="1598"/>
        <v>0.30178938373230774</v>
      </c>
      <c r="I3193" s="6">
        <f t="shared" si="1606"/>
        <v>0.22506313316521612</v>
      </c>
      <c r="J3193" s="6">
        <f t="shared" si="1607"/>
        <v>0.82423126683478387</v>
      </c>
      <c r="K3193" s="6">
        <f t="shared" si="1608"/>
        <v>9.9998844137823104E-2</v>
      </c>
      <c r="L3193" s="94">
        <f t="shared" si="1609"/>
        <v>2.6941686440237593E-4</v>
      </c>
      <c r="M3193" s="94">
        <f t="shared" ref="M3193:M3218" si="1612">M3192</f>
        <v>3.1849264134879407E-5</v>
      </c>
      <c r="N3193" s="6">
        <f t="shared" si="1599"/>
        <v>1.0544314498803937E-4</v>
      </c>
      <c r="O3193" s="6">
        <f t="shared" ref="O3193:O3218" si="1613">O3192</f>
        <v>0.33660576397404585</v>
      </c>
      <c r="P3193" s="6">
        <f t="shared" si="1610"/>
        <v>0.33671120711903391</v>
      </c>
    </row>
    <row r="3194" spans="1:16" x14ac:dyDescent="0.25">
      <c r="A3194" s="33">
        <f t="shared" si="1600"/>
        <v>0.3149597610699405</v>
      </c>
      <c r="B3194" s="24">
        <f t="shared" si="1601"/>
        <v>1.9040238930059517E-2</v>
      </c>
      <c r="C3194" s="24">
        <f t="shared" si="1602"/>
        <v>0.96435803353626737</v>
      </c>
      <c r="D3194" s="24">
        <f t="shared" si="1603"/>
        <v>1.9895292092097579E-3</v>
      </c>
      <c r="E3194" s="24">
        <f t="shared" si="1604"/>
        <v>8.5626553190790253E-2</v>
      </c>
      <c r="F3194" s="6">
        <f t="shared" si="1605"/>
        <v>0.50598102291859803</v>
      </c>
      <c r="G3194" s="94">
        <f t="shared" si="1611"/>
        <v>3.975416080027187E-3</v>
      </c>
      <c r="H3194" s="6">
        <f t="shared" si="1598"/>
        <v>0.31893517714996766</v>
      </c>
      <c r="I3194" s="6">
        <f t="shared" si="1606"/>
        <v>0.16104779160055666</v>
      </c>
      <c r="J3194" s="6">
        <f t="shared" si="1607"/>
        <v>0.88824660839944336</v>
      </c>
      <c r="K3194" s="6">
        <f t="shared" si="1608"/>
        <v>9.6399527317175077E-2</v>
      </c>
      <c r="L3194" s="94">
        <f t="shared" si="1609"/>
        <v>2.6213043272568738E-4</v>
      </c>
      <c r="M3194" s="94">
        <f t="shared" si="1612"/>
        <v>3.1849264134879407E-5</v>
      </c>
      <c r="N3194" s="6">
        <f t="shared" si="1599"/>
        <v>1.0289289390119837E-4</v>
      </c>
      <c r="O3194" s="6">
        <f t="shared" si="1613"/>
        <v>0.33660576397404585</v>
      </c>
      <c r="P3194" s="6">
        <f t="shared" si="1610"/>
        <v>0.33670865686794704</v>
      </c>
    </row>
    <row r="3195" spans="1:16" x14ac:dyDescent="0.25">
      <c r="A3195" s="33">
        <f t="shared" si="1600"/>
        <v>0.32384650092893019</v>
      </c>
      <c r="B3195" s="24">
        <f t="shared" si="1601"/>
        <v>1.0153499071069827E-2</v>
      </c>
      <c r="C3195" s="24">
        <f t="shared" si="1602"/>
        <v>0.70100315791834467</v>
      </c>
      <c r="D3195" s="24">
        <f t="shared" si="1603"/>
        <v>7.8115049560114962E-4</v>
      </c>
      <c r="E3195" s="24">
        <f t="shared" si="1604"/>
        <v>8.6834931904398865E-2</v>
      </c>
      <c r="F3195" s="6">
        <f t="shared" si="1605"/>
        <v>0.4989398853927704</v>
      </c>
      <c r="G3195" s="94">
        <f t="shared" si="1611"/>
        <v>3.8655436216731495E-3</v>
      </c>
      <c r="H3195" s="6">
        <f t="shared" si="1598"/>
        <v>0.32771204455060332</v>
      </c>
      <c r="I3195" s="6">
        <f t="shared" si="1606"/>
        <v>0.11706752737236356</v>
      </c>
      <c r="J3195" s="6">
        <f t="shared" si="1607"/>
        <v>0.93222687262763637</v>
      </c>
      <c r="K3195" s="6">
        <f t="shared" si="1608"/>
        <v>9.3147853225513846E-2</v>
      </c>
      <c r="L3195" s="94">
        <f t="shared" si="1609"/>
        <v>2.6681477255361514E-4</v>
      </c>
      <c r="M3195" s="94">
        <f t="shared" si="1612"/>
        <v>3.1849264134879407E-5</v>
      </c>
      <c r="N3195" s="6">
        <f t="shared" si="1599"/>
        <v>1.0453241284097309E-4</v>
      </c>
      <c r="O3195" s="6">
        <f t="shared" si="1613"/>
        <v>0.33660576397404585</v>
      </c>
      <c r="P3195" s="6">
        <f t="shared" si="1610"/>
        <v>0.33671029638688682</v>
      </c>
    </row>
    <row r="3196" spans="1:16" x14ac:dyDescent="0.25">
      <c r="A3196" s="33">
        <f t="shared" si="1600"/>
        <v>0.32834562684707191</v>
      </c>
      <c r="B3196" s="24">
        <f t="shared" si="1601"/>
        <v>5.6543731529281049E-3</v>
      </c>
      <c r="C3196" s="24">
        <f t="shared" si="1602"/>
        <v>0.52192974692000016</v>
      </c>
      <c r="D3196" s="24">
        <f t="shared" si="1603"/>
        <v>3.2596473412562936E-4</v>
      </c>
      <c r="E3196" s="24">
        <f t="shared" si="1604"/>
        <v>8.7290117665874384E-2</v>
      </c>
      <c r="F3196" s="6">
        <f t="shared" si="1605"/>
        <v>0.49633809795410139</v>
      </c>
      <c r="G3196" s="94">
        <f t="shared" si="1611"/>
        <v>3.8253339670915394E-3</v>
      </c>
      <c r="H3196" s="6">
        <f t="shared" si="1598"/>
        <v>0.33217096081416347</v>
      </c>
      <c r="I3196" s="6">
        <f t="shared" si="1606"/>
        <v>8.7162267735640037E-2</v>
      </c>
      <c r="J3196" s="6">
        <f t="shared" si="1607"/>
        <v>0.9621321322643599</v>
      </c>
      <c r="K3196" s="6">
        <f t="shared" si="1608"/>
        <v>9.0725706728491368E-2</v>
      </c>
      <c r="L3196" s="94">
        <f t="shared" si="1609"/>
        <v>2.7347742937960007E-4</v>
      </c>
      <c r="M3196" s="94">
        <f t="shared" si="1612"/>
        <v>3.1849264134879407E-5</v>
      </c>
      <c r="N3196" s="6">
        <f t="shared" si="1599"/>
        <v>1.0686434273006781E-4</v>
      </c>
      <c r="O3196" s="6">
        <f t="shared" si="1613"/>
        <v>0.33660576397404585</v>
      </c>
      <c r="P3196" s="6">
        <f t="shared" si="1610"/>
        <v>0.3367126283167759</v>
      </c>
    </row>
    <row r="3197" spans="1:16" x14ac:dyDescent="0.25">
      <c r="A3197" s="33">
        <f t="shared" si="1600"/>
        <v>0.33061646059837813</v>
      </c>
      <c r="B3197" s="24">
        <f t="shared" si="1601"/>
        <v>3.3835394016218934E-3</v>
      </c>
      <c r="C3197" s="24">
        <f t="shared" si="1602"/>
        <v>0.40328157053995417</v>
      </c>
      <c r="D3197" s="24">
        <f t="shared" si="1603"/>
        <v>1.5119747753955488E-4</v>
      </c>
      <c r="E3197" s="24">
        <f t="shared" si="1604"/>
        <v>8.7464884922460462E-2</v>
      </c>
      <c r="F3197" s="6">
        <f t="shared" si="1605"/>
        <v>0.49534634397425575</v>
      </c>
      <c r="G3197" s="94">
        <f t="shared" si="1611"/>
        <v>3.8100621193891565E-3</v>
      </c>
      <c r="H3197" s="6">
        <f t="shared" si="1598"/>
        <v>0.33442652271776729</v>
      </c>
      <c r="I3197" s="6">
        <f t="shared" si="1606"/>
        <v>6.7348022280172351E-2</v>
      </c>
      <c r="J3197" s="6">
        <f t="shared" si="1607"/>
        <v>0.98194637771982762</v>
      </c>
      <c r="K3197" s="6">
        <f t="shared" si="1608"/>
        <v>8.9072974764225113E-2</v>
      </c>
      <c r="L3197" s="94">
        <f t="shared" si="1609"/>
        <v>2.7914342201985996E-4</v>
      </c>
      <c r="M3197" s="94">
        <f t="shared" si="1612"/>
        <v>3.1849264134879407E-5</v>
      </c>
      <c r="N3197" s="6">
        <f t="shared" si="1599"/>
        <v>1.0884744015415878E-4</v>
      </c>
      <c r="O3197" s="6">
        <f t="shared" si="1613"/>
        <v>0.33660576397404585</v>
      </c>
      <c r="P3197" s="6">
        <f t="shared" si="1610"/>
        <v>0.3367146114142</v>
      </c>
    </row>
    <row r="3198" spans="1:16" x14ac:dyDescent="0.25">
      <c r="A3198" s="33">
        <f t="shared" si="1600"/>
        <v>0.33176050494659448</v>
      </c>
      <c r="B3198" s="24">
        <f t="shared" si="1601"/>
        <v>2.239495053405538E-3</v>
      </c>
      <c r="C3198" s="24">
        <f t="shared" si="1602"/>
        <v>0.3279052263851896</v>
      </c>
      <c r="D3198" s="24">
        <f t="shared" si="1603"/>
        <v>8.1500750416899439E-5</v>
      </c>
      <c r="E3198" s="24">
        <f t="shared" si="1604"/>
        <v>8.7534581649583124E-2</v>
      </c>
      <c r="F3198" s="6">
        <f t="shared" si="1605"/>
        <v>0.49495193963351886</v>
      </c>
      <c r="G3198" s="94">
        <f t="shared" si="1611"/>
        <v>3.8039972445183612E-3</v>
      </c>
      <c r="H3198" s="6">
        <f t="shared" si="1598"/>
        <v>0.33556450219111283</v>
      </c>
      <c r="I3198" s="6">
        <f t="shared" si="1606"/>
        <v>5.4760172806326668E-2</v>
      </c>
      <c r="J3198" s="6">
        <f t="shared" si="1607"/>
        <v>0.99453422719367324</v>
      </c>
      <c r="K3198" s="6">
        <f t="shared" si="1608"/>
        <v>8.8015655224439895E-2</v>
      </c>
      <c r="L3198" s="94">
        <f t="shared" si="1609"/>
        <v>2.831708299935412E-4</v>
      </c>
      <c r="M3198" s="94">
        <f t="shared" si="1612"/>
        <v>3.1849264134879407E-5</v>
      </c>
      <c r="N3198" s="6">
        <f t="shared" si="1599"/>
        <v>1.1025703294494721E-4</v>
      </c>
      <c r="O3198" s="6">
        <f t="shared" si="1613"/>
        <v>0.33660576397404585</v>
      </c>
      <c r="P3198" s="6">
        <f t="shared" si="1610"/>
        <v>0.33671602100699077</v>
      </c>
    </row>
    <row r="3199" spans="1:16" x14ac:dyDescent="0.25">
      <c r="A3199" s="33">
        <f t="shared" si="1600"/>
        <v>0.33233626435453345</v>
      </c>
      <c r="B3199" s="24">
        <f t="shared" si="1601"/>
        <v>1.6637356454665686E-3</v>
      </c>
      <c r="C3199" s="24">
        <f t="shared" si="1602"/>
        <v>0.2825466311470648</v>
      </c>
      <c r="D3199" s="24">
        <f t="shared" si="1603"/>
        <v>5.2214171274069321E-5</v>
      </c>
      <c r="E3199" s="24">
        <f t="shared" si="1604"/>
        <v>8.7563868228725944E-2</v>
      </c>
      <c r="F3199" s="6">
        <f t="shared" si="1605"/>
        <v>0.49478639818993958</v>
      </c>
      <c r="G3199" s="94">
        <f t="shared" si="1611"/>
        <v>3.8014531030089041E-3</v>
      </c>
      <c r="H3199" s="6">
        <f t="shared" si="1598"/>
        <v>0.33613771745754234</v>
      </c>
      <c r="I3199" s="6">
        <f t="shared" si="1606"/>
        <v>4.7185287401559826E-2</v>
      </c>
      <c r="J3199" s="6">
        <f t="shared" si="1607"/>
        <v>1.00210911259844</v>
      </c>
      <c r="K3199" s="6">
        <f t="shared" si="1608"/>
        <v>8.7379574866528614E-2</v>
      </c>
      <c r="L3199" s="94">
        <f t="shared" si="1609"/>
        <v>2.8573070049357226E-4</v>
      </c>
      <c r="M3199" s="94">
        <f t="shared" si="1612"/>
        <v>3.1849264134879407E-5</v>
      </c>
      <c r="N3199" s="6">
        <f t="shared" si="1599"/>
        <v>1.1115298761995807E-4</v>
      </c>
      <c r="O3199" s="6">
        <f t="shared" si="1613"/>
        <v>0.33660576397404585</v>
      </c>
      <c r="P3199" s="6">
        <f t="shared" si="1610"/>
        <v>0.33671691696166578</v>
      </c>
    </row>
    <row r="3200" spans="1:16" x14ac:dyDescent="0.25">
      <c r="A3200" s="33">
        <f t="shared" si="1600"/>
        <v>0.33262586410659517</v>
      </c>
      <c r="B3200" s="24">
        <f t="shared" si="1601"/>
        <v>1.3741358934048487E-3</v>
      </c>
      <c r="C3200" s="24">
        <f t="shared" si="1602"/>
        <v>0.25674372878055651</v>
      </c>
      <c r="D3200" s="24">
        <f t="shared" si="1603"/>
        <v>3.9203039501065088E-5</v>
      </c>
      <c r="E3200" s="24">
        <f t="shared" si="1604"/>
        <v>8.7576879360498947E-2</v>
      </c>
      <c r="F3200" s="6">
        <f t="shared" si="1605"/>
        <v>0.49471288870806096</v>
      </c>
      <c r="G3200" s="94">
        <f t="shared" si="1611"/>
        <v>3.8003236374825199E-3</v>
      </c>
      <c r="H3200" s="6">
        <f t="shared" si="1598"/>
        <v>0.33642618774407768</v>
      </c>
      <c r="I3200" s="6">
        <f t="shared" si="1606"/>
        <v>4.2876202706352937E-2</v>
      </c>
      <c r="J3200" s="6">
        <f t="shared" si="1607"/>
        <v>1.006418197293647</v>
      </c>
      <c r="K3200" s="6">
        <f t="shared" si="1608"/>
        <v>8.7018378240776448E-2</v>
      </c>
      <c r="L3200" s="94">
        <f t="shared" si="1609"/>
        <v>2.8722738331317225E-4</v>
      </c>
      <c r="M3200" s="94">
        <f t="shared" si="1612"/>
        <v>3.1849264134879407E-5</v>
      </c>
      <c r="N3200" s="6">
        <f t="shared" si="1599"/>
        <v>1.1167682660681808E-4</v>
      </c>
      <c r="O3200" s="6">
        <f t="shared" si="1613"/>
        <v>0.33660576397404585</v>
      </c>
      <c r="P3200" s="6">
        <f t="shared" si="1610"/>
        <v>0.33671744080065269</v>
      </c>
    </row>
    <row r="3201" spans="1:16" x14ac:dyDescent="0.25">
      <c r="A3201" s="33">
        <f t="shared" si="1600"/>
        <v>0.33277149063488265</v>
      </c>
      <c r="B3201" s="24">
        <f t="shared" si="1601"/>
        <v>1.2285093651173695E-3</v>
      </c>
      <c r="C3201" s="24">
        <f t="shared" si="1602"/>
        <v>0.24274069353143046</v>
      </c>
      <c r="D3201" s="24">
        <f t="shared" si="1603"/>
        <v>3.3143614903018861E-5</v>
      </c>
      <c r="E3201" s="24">
        <f t="shared" si="1604"/>
        <v>8.7582938785097E-2</v>
      </c>
      <c r="F3201" s="6">
        <f t="shared" si="1605"/>
        <v>0.49467866200262728</v>
      </c>
      <c r="G3201" s="94">
        <f t="shared" si="1611"/>
        <v>3.7997978049799618E-3</v>
      </c>
      <c r="H3201" s="6">
        <f t="shared" si="1598"/>
        <v>0.33657128843986261</v>
      </c>
      <c r="I3201" s="6">
        <f t="shared" si="1606"/>
        <v>4.0537695819748892E-2</v>
      </c>
      <c r="J3201" s="6">
        <f t="shared" si="1607"/>
        <v>1.008756704180251</v>
      </c>
      <c r="K3201" s="6">
        <f t="shared" si="1608"/>
        <v>8.6822658448916873E-2</v>
      </c>
      <c r="L3201" s="94">
        <f t="shared" si="1609"/>
        <v>2.8805093848365481E-4</v>
      </c>
      <c r="M3201" s="94">
        <f t="shared" si="1612"/>
        <v>3.1849264134879407E-5</v>
      </c>
      <c r="N3201" s="6">
        <f t="shared" si="1599"/>
        <v>1.1196507091648697E-4</v>
      </c>
      <c r="O3201" s="6">
        <f t="shared" si="1613"/>
        <v>0.33660576397404585</v>
      </c>
      <c r="P3201" s="6">
        <f t="shared" si="1610"/>
        <v>0.33671772904496233</v>
      </c>
    </row>
    <row r="3202" spans="1:16" x14ac:dyDescent="0.25">
      <c r="A3202" s="33">
        <f t="shared" si="1600"/>
        <v>0.33284471093743251</v>
      </c>
      <c r="B3202" s="24">
        <f t="shared" si="1601"/>
        <v>1.1552890625675105E-3</v>
      </c>
      <c r="C3202" s="24">
        <f t="shared" si="1602"/>
        <v>0.23538716269986226</v>
      </c>
      <c r="D3202" s="24">
        <f t="shared" si="1603"/>
        <v>3.0227121305192044E-5</v>
      </c>
      <c r="E3202" s="24">
        <f t="shared" si="1604"/>
        <v>8.7585855278694821E-2</v>
      </c>
      <c r="F3202" s="6">
        <f t="shared" si="1605"/>
        <v>0.49466218985485733</v>
      </c>
      <c r="G3202" s="94">
        <f t="shared" si="1611"/>
        <v>3.7995447526708525E-3</v>
      </c>
      <c r="H3202" s="6">
        <f t="shared" si="1598"/>
        <v>0.33664425569010337</v>
      </c>
      <c r="I3202" s="6">
        <f t="shared" si="1606"/>
        <v>3.9309656170876998E-2</v>
      </c>
      <c r="J3202" s="6">
        <f t="shared" si="1607"/>
        <v>1.009984743829123</v>
      </c>
      <c r="K3202" s="6">
        <f t="shared" si="1608"/>
        <v>8.6719978508421183E-2</v>
      </c>
      <c r="L3202" s="94">
        <f t="shared" si="1609"/>
        <v>2.8848645285688531E-4</v>
      </c>
      <c r="M3202" s="94">
        <f t="shared" si="1612"/>
        <v>3.1849264134879407E-5</v>
      </c>
      <c r="N3202" s="6">
        <f t="shared" si="1599"/>
        <v>1.1211750094711765E-4</v>
      </c>
      <c r="O3202" s="6">
        <f t="shared" si="1613"/>
        <v>0.33660576397404585</v>
      </c>
      <c r="P3202" s="6">
        <f t="shared" si="1610"/>
        <v>0.33671788147499299</v>
      </c>
    </row>
    <row r="3203" spans="1:16" x14ac:dyDescent="0.25">
      <c r="A3203" s="33">
        <f t="shared" si="1600"/>
        <v>0.33288152382987735</v>
      </c>
      <c r="B3203" s="24">
        <f t="shared" si="1601"/>
        <v>1.1184761701226731E-3</v>
      </c>
      <c r="C3203" s="24">
        <f t="shared" si="1602"/>
        <v>0.23160227075175399</v>
      </c>
      <c r="D3203" s="24">
        <f t="shared" si="1603"/>
        <v>2.8794881259073293E-5</v>
      </c>
      <c r="E3203" s="24">
        <f t="shared" si="1604"/>
        <v>8.7587287518740939E-2</v>
      </c>
      <c r="F3203" s="6">
        <f t="shared" si="1605"/>
        <v>0.49465410106688729</v>
      </c>
      <c r="G3203" s="94">
        <f t="shared" si="1611"/>
        <v>3.7994204922715889E-3</v>
      </c>
      <c r="H3203" s="6">
        <f t="shared" si="1598"/>
        <v>0.33668094432214896</v>
      </c>
      <c r="I3203" s="6">
        <f t="shared" si="1606"/>
        <v>3.867757921554292E-2</v>
      </c>
      <c r="J3203" s="6">
        <f t="shared" si="1607"/>
        <v>1.010616820784457</v>
      </c>
      <c r="K3203" s="6">
        <f t="shared" si="1608"/>
        <v>8.6667157836096853E-2</v>
      </c>
      <c r="L3203" s="94">
        <f t="shared" si="1609"/>
        <v>2.8871140588113489E-4</v>
      </c>
      <c r="M3203" s="94">
        <f t="shared" si="1612"/>
        <v>3.1849264134879407E-5</v>
      </c>
      <c r="N3203" s="6">
        <f t="shared" si="1599"/>
        <v>1.1219623450560499E-4</v>
      </c>
      <c r="O3203" s="6">
        <f t="shared" si="1613"/>
        <v>0.33660576397404585</v>
      </c>
      <c r="P3203" s="6">
        <f t="shared" si="1610"/>
        <v>0.33671796020855144</v>
      </c>
    </row>
    <row r="3204" spans="1:16" x14ac:dyDescent="0.25">
      <c r="A3204" s="33">
        <f t="shared" si="1600"/>
        <v>0.33290003177307859</v>
      </c>
      <c r="B3204" s="24">
        <f t="shared" si="1601"/>
        <v>1.0999682269214328E-3</v>
      </c>
      <c r="C3204" s="24">
        <f t="shared" si="1602"/>
        <v>0.22967593597245095</v>
      </c>
      <c r="D3204" s="24">
        <f t="shared" si="1603"/>
        <v>2.8083590700709895E-5</v>
      </c>
      <c r="E3204" s="24">
        <f t="shared" si="1604"/>
        <v>8.7587998809299308E-2</v>
      </c>
      <c r="F3204" s="6">
        <f t="shared" si="1605"/>
        <v>0.49465008404633043</v>
      </c>
      <c r="G3204" s="94">
        <f t="shared" si="1611"/>
        <v>3.7993587833391571E-3</v>
      </c>
      <c r="H3204" s="6">
        <f t="shared" si="1598"/>
        <v>0.33669939055641773</v>
      </c>
      <c r="I3204" s="6">
        <f t="shared" si="1606"/>
        <v>3.8355881307399309E-2</v>
      </c>
      <c r="J3204" s="6">
        <f t="shared" si="1607"/>
        <v>1.0109385186926008</v>
      </c>
      <c r="K3204" s="6">
        <f t="shared" si="1608"/>
        <v>8.6640282460077545E-2</v>
      </c>
      <c r="L3204" s="94">
        <f t="shared" si="1609"/>
        <v>2.8882610018408179E-4</v>
      </c>
      <c r="M3204" s="94">
        <f t="shared" si="1612"/>
        <v>3.1849264134879407E-5</v>
      </c>
      <c r="N3204" s="6">
        <f t="shared" si="1599"/>
        <v>1.1223637751163641E-4</v>
      </c>
      <c r="O3204" s="6">
        <f t="shared" si="1613"/>
        <v>0.33660576397404585</v>
      </c>
      <c r="P3204" s="6">
        <f t="shared" si="1610"/>
        <v>0.33671800035155747</v>
      </c>
    </row>
    <row r="3205" spans="1:16" x14ac:dyDescent="0.25">
      <c r="A3205" s="33">
        <f t="shared" si="1600"/>
        <v>0.33290933667064848</v>
      </c>
      <c r="B3205" s="24">
        <f t="shared" si="1601"/>
        <v>1.0906633293515378E-3</v>
      </c>
      <c r="C3205" s="24">
        <f t="shared" si="1602"/>
        <v>0.22870136618269044</v>
      </c>
      <c r="D3205" s="24">
        <f t="shared" si="1603"/>
        <v>2.7728228779924444E-5</v>
      </c>
      <c r="E3205" s="24">
        <f t="shared" si="1604"/>
        <v>8.7588354171220087E-2</v>
      </c>
      <c r="F3205" s="6">
        <f t="shared" si="1605"/>
        <v>0.49464807716076165</v>
      </c>
      <c r="G3205" s="94">
        <f t="shared" si="1611"/>
        <v>3.7993279540192355E-3</v>
      </c>
      <c r="H3205" s="6">
        <f t="shared" si="1598"/>
        <v>0.3367086646246677</v>
      </c>
      <c r="I3205" s="6">
        <f t="shared" si="1606"/>
        <v>3.8193128152509304E-2</v>
      </c>
      <c r="J3205" s="6">
        <f t="shared" si="1607"/>
        <v>1.0111012718474908</v>
      </c>
      <c r="K3205" s="6">
        <f t="shared" si="1608"/>
        <v>8.6626687761136009E-2</v>
      </c>
      <c r="L3205" s="94">
        <f t="shared" si="1609"/>
        <v>2.8888417815869677E-4</v>
      </c>
      <c r="M3205" s="94">
        <f>M3197</f>
        <v>3.1849264134879407E-5</v>
      </c>
      <c r="N3205" s="6">
        <f t="shared" si="1599"/>
        <v>1.1225670480275166E-4</v>
      </c>
      <c r="O3205" s="6">
        <f>O3197</f>
        <v>0.33660576397404585</v>
      </c>
      <c r="P3205" s="6">
        <f t="shared" si="1610"/>
        <v>0.3367180206788486</v>
      </c>
    </row>
    <row r="3206" spans="1:16" x14ac:dyDescent="0.25">
      <c r="A3206" s="33">
        <f t="shared" si="1600"/>
        <v>0.33291401469773896</v>
      </c>
      <c r="B3206" s="24">
        <f t="shared" si="1601"/>
        <v>1.085985302261061E-3</v>
      </c>
      <c r="C3206" s="24">
        <f t="shared" si="1602"/>
        <v>0.22820983700994413</v>
      </c>
      <c r="D3206" s="24">
        <f t="shared" si="1603"/>
        <v>2.7550140096353903E-5</v>
      </c>
      <c r="E3206" s="24">
        <f t="shared" si="1604"/>
        <v>8.7588532259903665E-2</v>
      </c>
      <c r="F3206" s="6">
        <f t="shared" si="1605"/>
        <v>0.49464707142150993</v>
      </c>
      <c r="G3206" s="94">
        <f t="shared" si="1611"/>
        <v>3.7993125041285145E-3</v>
      </c>
      <c r="H3206" s="6">
        <f t="shared" si="1598"/>
        <v>0.33671332720186747</v>
      </c>
      <c r="I3206" s="6">
        <f t="shared" si="1606"/>
        <v>3.8111042780660673E-2</v>
      </c>
      <c r="J3206" s="6">
        <f t="shared" si="1607"/>
        <v>1.0111833572193394</v>
      </c>
      <c r="K3206" s="6">
        <f t="shared" si="1608"/>
        <v>8.6619831739284184E-2</v>
      </c>
      <c r="L3206" s="94">
        <f t="shared" si="1609"/>
        <v>2.8891348325964662E-4</v>
      </c>
      <c r="M3206" s="94">
        <f t="shared" si="1612"/>
        <v>3.1849264134879407E-5</v>
      </c>
      <c r="N3206" s="6">
        <f t="shared" si="1599"/>
        <v>1.122669615880841E-4</v>
      </c>
      <c r="O3206" s="6">
        <f t="shared" si="1613"/>
        <v>0.33660576397404585</v>
      </c>
      <c r="P3206" s="6">
        <f t="shared" si="1610"/>
        <v>0.33671803093563391</v>
      </c>
    </row>
    <row r="3207" spans="1:16" x14ac:dyDescent="0.25">
      <c r="A3207" s="33">
        <f t="shared" si="1600"/>
        <v>0.3329163665646222</v>
      </c>
      <c r="B3207" s="24">
        <f t="shared" si="1601"/>
        <v>1.0836334353778176E-3</v>
      </c>
      <c r="C3207" s="24">
        <f t="shared" si="1602"/>
        <v>0.22796232329049415</v>
      </c>
      <c r="D3207" s="24">
        <f t="shared" si="1603"/>
        <v>2.7460750653427216E-5</v>
      </c>
      <c r="E3207" s="24">
        <f t="shared" si="1604"/>
        <v>8.7588621649346596E-2</v>
      </c>
      <c r="F3207" s="6">
        <f t="shared" si="1605"/>
        <v>0.49464656660449913</v>
      </c>
      <c r="G3207" s="94">
        <f t="shared" si="1611"/>
        <v>3.7993047492798008E-3</v>
      </c>
      <c r="H3207" s="6">
        <f t="shared" si="1598"/>
        <v>0.33671567131390201</v>
      </c>
      <c r="I3207" s="6">
        <f t="shared" si="1606"/>
        <v>3.8069707989512529E-2</v>
      </c>
      <c r="J3207" s="6">
        <f t="shared" si="1607"/>
        <v>1.0112246920104875</v>
      </c>
      <c r="K3207" s="6">
        <f t="shared" si="1608"/>
        <v>8.6616379466768603E-2</v>
      </c>
      <c r="L3207" s="94">
        <f t="shared" si="1609"/>
        <v>2.889282434333937E-4</v>
      </c>
      <c r="M3207" s="94">
        <f t="shared" si="1612"/>
        <v>3.1849264134879407E-5</v>
      </c>
      <c r="N3207" s="6">
        <f t="shared" si="1599"/>
        <v>1.1227212764889559E-4</v>
      </c>
      <c r="O3207" s="6">
        <f t="shared" si="1613"/>
        <v>0.33660576397404585</v>
      </c>
      <c r="P3207" s="6">
        <f t="shared" si="1610"/>
        <v>0.33671803610169476</v>
      </c>
    </row>
    <row r="3208" spans="1:16" x14ac:dyDescent="0.25">
      <c r="A3208" s="33">
        <f t="shared" si="1600"/>
        <v>0.33291754895851855</v>
      </c>
      <c r="B3208" s="24">
        <f t="shared" si="1601"/>
        <v>1.0824510414814692E-3</v>
      </c>
      <c r="C3208" s="24">
        <f t="shared" si="1602"/>
        <v>0.22783778539138044</v>
      </c>
      <c r="D3208" s="24">
        <f t="shared" si="1603"/>
        <v>2.7415846881304641E-5</v>
      </c>
      <c r="E3208" s="24">
        <f t="shared" si="1604"/>
        <v>8.7588666553118713E-2</v>
      </c>
      <c r="F3208" s="6">
        <f t="shared" si="1605"/>
        <v>0.49464631301579204</v>
      </c>
      <c r="G3208" s="94">
        <f t="shared" si="1611"/>
        <v>3.7993008537285235E-3</v>
      </c>
      <c r="H3208" s="6">
        <f t="shared" si="1598"/>
        <v>0.33671684981224709</v>
      </c>
      <c r="I3208" s="6">
        <f t="shared" si="1606"/>
        <v>3.8048910160360536E-2</v>
      </c>
      <c r="J3208" s="6">
        <f t="shared" si="1607"/>
        <v>1.0112454898396395</v>
      </c>
      <c r="K3208" s="6">
        <f t="shared" si="1608"/>
        <v>8.6614642471244327E-2</v>
      </c>
      <c r="L3208" s="94">
        <f t="shared" si="1609"/>
        <v>2.8893567094161795E-4</v>
      </c>
      <c r="M3208" s="94">
        <f t="shared" si="1612"/>
        <v>3.1849264134879407E-5</v>
      </c>
      <c r="N3208" s="6">
        <f t="shared" si="1599"/>
        <v>1.1227472727677407E-4</v>
      </c>
      <c r="O3208" s="6">
        <f t="shared" si="1613"/>
        <v>0.33660576397404585</v>
      </c>
      <c r="P3208" s="6">
        <f t="shared" si="1610"/>
        <v>0.33671803870132261</v>
      </c>
    </row>
    <row r="3209" spans="1:16" x14ac:dyDescent="0.25">
      <c r="A3209" s="33">
        <f t="shared" si="1600"/>
        <v>0.33291814340305631</v>
      </c>
      <c r="B3209" s="24">
        <f t="shared" si="1601"/>
        <v>1.0818565969437088E-3</v>
      </c>
      <c r="C3209" s="24">
        <f t="shared" si="1602"/>
        <v>0.22777514877284544</v>
      </c>
      <c r="D3209" s="24">
        <f t="shared" si="1603"/>
        <v>2.7393280892337876E-5</v>
      </c>
      <c r="E3209" s="24">
        <f t="shared" si="1604"/>
        <v>8.7588689119107679E-2</v>
      </c>
      <c r="F3209" s="6">
        <f t="shared" si="1605"/>
        <v>0.49464618557715406</v>
      </c>
      <c r="G3209" s="94">
        <f t="shared" si="1611"/>
        <v>3.7992988960563402E-3</v>
      </c>
      <c r="H3209" s="6">
        <f t="shared" si="1598"/>
        <v>0.33671744229911266</v>
      </c>
      <c r="I3209" s="6">
        <f t="shared" si="1606"/>
        <v>3.8038449845065193E-2</v>
      </c>
      <c r="J3209" s="6">
        <f t="shared" si="1607"/>
        <v>1.0112559501549347</v>
      </c>
      <c r="K3209" s="6">
        <f t="shared" si="1608"/>
        <v>8.6613768854154283E-2</v>
      </c>
      <c r="L3209" s="94">
        <f t="shared" si="1609"/>
        <v>2.8893940683741726E-4</v>
      </c>
      <c r="M3209" s="94">
        <f t="shared" si="1612"/>
        <v>3.1849264134879407E-5</v>
      </c>
      <c r="N3209" s="6">
        <f t="shared" si="1599"/>
        <v>1.1227603484030383E-4</v>
      </c>
      <c r="O3209" s="6">
        <f t="shared" si="1613"/>
        <v>0.33660576397404585</v>
      </c>
      <c r="P3209" s="6">
        <f t="shared" si="1610"/>
        <v>0.33671804000888617</v>
      </c>
    </row>
    <row r="3210" spans="1:16" x14ac:dyDescent="0.25">
      <c r="A3210" s="33">
        <f t="shared" si="1600"/>
        <v>0.33291844225794309</v>
      </c>
      <c r="B3210" s="24">
        <f t="shared" si="1601"/>
        <v>1.0815577420569267E-3</v>
      </c>
      <c r="C3210" s="24">
        <f t="shared" si="1602"/>
        <v>0.22774365195529089</v>
      </c>
      <c r="D3210" s="24">
        <f t="shared" si="1603"/>
        <v>2.7381938255153995E-5</v>
      </c>
      <c r="E3210" s="24">
        <f t="shared" si="1604"/>
        <v>8.758870046174487E-2</v>
      </c>
      <c r="F3210" s="6">
        <f t="shared" si="1605"/>
        <v>0.4946461215210351</v>
      </c>
      <c r="G3210" s="94">
        <f t="shared" si="1611"/>
        <v>3.7992979120466245E-3</v>
      </c>
      <c r="H3210" s="6">
        <f t="shared" si="1598"/>
        <v>0.33671774016998973</v>
      </c>
      <c r="I3210" s="6">
        <f t="shared" si="1606"/>
        <v>3.8033189876533584E-2</v>
      </c>
      <c r="J3210" s="6">
        <f t="shared" si="1607"/>
        <v>1.0112612101234664</v>
      </c>
      <c r="K3210" s="6">
        <f t="shared" si="1608"/>
        <v>8.6613329558098084E-2</v>
      </c>
      <c r="L3210" s="94">
        <f t="shared" si="1609"/>
        <v>2.889412854862892E-4</v>
      </c>
      <c r="M3210" s="94">
        <f t="shared" si="1612"/>
        <v>3.1849264134879407E-5</v>
      </c>
      <c r="N3210" s="6">
        <f t="shared" si="1599"/>
        <v>1.12276692367409E-4</v>
      </c>
      <c r="O3210" s="6">
        <f t="shared" si="1613"/>
        <v>0.33660576397404585</v>
      </c>
      <c r="P3210" s="6">
        <f t="shared" si="1610"/>
        <v>0.33671804066641325</v>
      </c>
    </row>
    <row r="3211" spans="1:16" x14ac:dyDescent="0.25">
      <c r="A3211" s="33">
        <f t="shared" si="1600"/>
        <v>0.33291859250615485</v>
      </c>
      <c r="B3211" s="24">
        <f t="shared" si="1601"/>
        <v>1.0814074938451657E-3</v>
      </c>
      <c r="C3211" s="24">
        <f t="shared" si="1602"/>
        <v>0.22772781540588749</v>
      </c>
      <c r="D3211" s="24">
        <f t="shared" si="1603"/>
        <v>2.737623637538929E-5</v>
      </c>
      <c r="E3211" s="24">
        <f t="shared" si="1604"/>
        <v>8.758870616362463E-2</v>
      </c>
      <c r="F3211" s="6">
        <f t="shared" si="1605"/>
        <v>0.4946460893203915</v>
      </c>
      <c r="G3211" s="94">
        <f t="shared" si="1611"/>
        <v>3.7992974173906321E-3</v>
      </c>
      <c r="H3211" s="6">
        <f t="shared" si="1598"/>
        <v>0.33671788992354551</v>
      </c>
      <c r="I3211" s="6">
        <f t="shared" si="1606"/>
        <v>3.803054517278321E-2</v>
      </c>
      <c r="J3211" s="6">
        <f t="shared" si="1607"/>
        <v>1.0112638548272168</v>
      </c>
      <c r="K3211" s="6">
        <f t="shared" si="1608"/>
        <v>8.6613108681304465E-2</v>
      </c>
      <c r="L3211" s="94">
        <f t="shared" si="1609"/>
        <v>2.889422300815907E-4</v>
      </c>
      <c r="M3211" s="94">
        <f t="shared" si="1612"/>
        <v>3.1849264134879407E-5</v>
      </c>
      <c r="N3211" s="6">
        <f t="shared" si="1599"/>
        <v>1.1227702297576453E-4</v>
      </c>
      <c r="O3211" s="6">
        <f t="shared" si="1613"/>
        <v>0.33660576397404585</v>
      </c>
      <c r="P3211" s="6">
        <f t="shared" si="1610"/>
        <v>0.33671804099702163</v>
      </c>
    </row>
    <row r="3212" spans="1:16" x14ac:dyDescent="0.25">
      <c r="A3212" s="33">
        <f t="shared" si="1600"/>
        <v>0.33291866804289294</v>
      </c>
      <c r="B3212" s="24">
        <f t="shared" si="1601"/>
        <v>1.081331957107079E-3</v>
      </c>
      <c r="C3212" s="24">
        <f t="shared" si="1602"/>
        <v>0.22771985322445554</v>
      </c>
      <c r="D3212" s="24">
        <f t="shared" si="1603"/>
        <v>2.7373369925359056E-5</v>
      </c>
      <c r="E3212" s="24">
        <f t="shared" si="1604"/>
        <v>8.7588709030074652E-2</v>
      </c>
      <c r="F3212" s="6">
        <f t="shared" si="1605"/>
        <v>0.49464607313247971</v>
      </c>
      <c r="G3212" s="94">
        <f t="shared" si="1611"/>
        <v>3.7992971687171189E-3</v>
      </c>
      <c r="H3212" s="6">
        <f t="shared" si="1598"/>
        <v>0.33671796521161007</v>
      </c>
      <c r="I3212" s="6">
        <f t="shared" si="1606"/>
        <v>3.8029215488484078E-2</v>
      </c>
      <c r="J3212" s="6">
        <f t="shared" si="1607"/>
        <v>1.0112651845115159</v>
      </c>
      <c r="K3212" s="6">
        <f t="shared" si="1608"/>
        <v>8.6612997630669666E-2</v>
      </c>
      <c r="L3212" s="94">
        <f t="shared" si="1609"/>
        <v>2.8894270500157837E-4</v>
      </c>
      <c r="M3212" s="94">
        <f t="shared" si="1612"/>
        <v>3.1849264134879407E-5</v>
      </c>
      <c r="N3212" s="6">
        <f t="shared" si="1599"/>
        <v>1.1227718919776021E-4</v>
      </c>
      <c r="O3212" s="6">
        <f t="shared" si="1613"/>
        <v>0.33660576397404585</v>
      </c>
      <c r="P3212" s="6">
        <f t="shared" si="1610"/>
        <v>0.33671804116324361</v>
      </c>
    </row>
    <row r="3213" spans="1:16" x14ac:dyDescent="0.25">
      <c r="A3213" s="33">
        <f t="shared" si="1600"/>
        <v>0.33291870601870971</v>
      </c>
      <c r="B3213" s="24">
        <f t="shared" si="1601"/>
        <v>1.08129398129031E-3</v>
      </c>
      <c r="C3213" s="24">
        <f t="shared" si="1602"/>
        <v>0.22771585016236484</v>
      </c>
      <c r="D3213" s="24">
        <f t="shared" si="1603"/>
        <v>2.7371928865863138E-5</v>
      </c>
      <c r="E3213" s="24">
        <f t="shared" si="1604"/>
        <v>8.758871047113416E-2</v>
      </c>
      <c r="F3213" s="6">
        <f t="shared" si="1605"/>
        <v>0.49464606499427993</v>
      </c>
      <c r="G3213" s="94">
        <f t="shared" si="1611"/>
        <v>3.7992970437007046E-3</v>
      </c>
      <c r="H3213" s="6">
        <f t="shared" si="1598"/>
        <v>0.3367180030624104</v>
      </c>
      <c r="I3213" s="6">
        <f t="shared" si="1606"/>
        <v>3.8028546977114934E-2</v>
      </c>
      <c r="J3213" s="6">
        <f t="shared" si="1607"/>
        <v>1.0112658530228851</v>
      </c>
      <c r="K3213" s="6">
        <f t="shared" si="1608"/>
        <v>8.6612941798947518E-2</v>
      </c>
      <c r="L3213" s="94">
        <f t="shared" si="1609"/>
        <v>2.8894294377297062E-4</v>
      </c>
      <c r="M3213" s="94">
        <f t="shared" si="1612"/>
        <v>3.1849264134879407E-5</v>
      </c>
      <c r="N3213" s="6">
        <f t="shared" si="1599"/>
        <v>1.122772727677475E-4</v>
      </c>
      <c r="O3213" s="6">
        <f t="shared" si="1613"/>
        <v>0.33660576397404585</v>
      </c>
      <c r="P3213" s="6">
        <f t="shared" si="1610"/>
        <v>0.33671804124681359</v>
      </c>
    </row>
    <row r="3214" spans="1:16" x14ac:dyDescent="0.25">
      <c r="A3214" s="33">
        <f t="shared" si="1600"/>
        <v>0.33291872511091131</v>
      </c>
      <c r="B3214" s="24">
        <f t="shared" si="1601"/>
        <v>1.0812748890887125E-3</v>
      </c>
      <c r="C3214" s="24">
        <f t="shared" si="1602"/>
        <v>0.22771383761121999</v>
      </c>
      <c r="D3214" s="24">
        <f t="shared" si="1603"/>
        <v>2.7371204388053902E-5</v>
      </c>
      <c r="E3214" s="24">
        <f t="shared" si="1604"/>
        <v>8.7588711195611957E-2</v>
      </c>
      <c r="F3214" s="6">
        <f t="shared" si="1605"/>
        <v>0.49464606090288404</v>
      </c>
      <c r="G3214" s="94">
        <f t="shared" si="1611"/>
        <v>3.7992969808499943E-3</v>
      </c>
      <c r="H3214" s="6">
        <f t="shared" si="1598"/>
        <v>0.33671802209176133</v>
      </c>
      <c r="I3214" s="6">
        <f t="shared" si="1606"/>
        <v>3.8028210881073742E-2</v>
      </c>
      <c r="J3214" s="6">
        <f t="shared" si="1607"/>
        <v>1.0112661891189263</v>
      </c>
      <c r="K3214" s="6">
        <f t="shared" si="1608"/>
        <v>8.6612913729395336E-2</v>
      </c>
      <c r="L3214" s="94">
        <f t="shared" si="1609"/>
        <v>2.8894306381620558E-4</v>
      </c>
      <c r="M3214" s="94">
        <f t="shared" si="1612"/>
        <v>3.1849264134879407E-5</v>
      </c>
      <c r="N3214" s="6">
        <f t="shared" si="1599"/>
        <v>1.1227731478287974E-4</v>
      </c>
      <c r="O3214" s="6">
        <f t="shared" si="1613"/>
        <v>0.33660576397404585</v>
      </c>
      <c r="P3214" s="6">
        <f t="shared" si="1610"/>
        <v>0.33671804128882871</v>
      </c>
    </row>
    <row r="3215" spans="1:16" x14ac:dyDescent="0.25">
      <c r="A3215" s="33">
        <f t="shared" si="1600"/>
        <v>0.332918734709445</v>
      </c>
      <c r="B3215" s="24">
        <f t="shared" si="1601"/>
        <v>1.0812652905550224E-3</v>
      </c>
      <c r="C3215" s="24">
        <f t="shared" si="1602"/>
        <v>0.22771282580188945</v>
      </c>
      <c r="D3215" s="24">
        <f t="shared" si="1603"/>
        <v>2.7370840161924153E-5</v>
      </c>
      <c r="E3215" s="24">
        <f t="shared" si="1604"/>
        <v>8.7588711559838092E-2</v>
      </c>
      <c r="F3215" s="6">
        <f t="shared" si="1605"/>
        <v>0.49464605884596347</v>
      </c>
      <c r="G3215" s="94">
        <f t="shared" si="1611"/>
        <v>3.7992969492522412E-3</v>
      </c>
      <c r="H3215" s="6">
        <f t="shared" si="1598"/>
        <v>0.33671803165869724</v>
      </c>
      <c r="I3215" s="6">
        <f t="shared" si="1606"/>
        <v>3.8028041908915539E-2</v>
      </c>
      <c r="J3215" s="6">
        <f t="shared" si="1607"/>
        <v>1.0112663580910843</v>
      </c>
      <c r="K3215" s="6">
        <f t="shared" si="1608"/>
        <v>8.6612899617440856E-2</v>
      </c>
      <c r="L3215" s="94">
        <f t="shared" si="1609"/>
        <v>2.8894312416795218E-4</v>
      </c>
      <c r="M3215" s="94">
        <f t="shared" si="1612"/>
        <v>3.1849264134879407E-5</v>
      </c>
      <c r="N3215" s="6">
        <f t="shared" si="1599"/>
        <v>1.1227733590599105E-4</v>
      </c>
      <c r="O3215" s="6">
        <f t="shared" si="1613"/>
        <v>0.33660576397404585</v>
      </c>
      <c r="P3215" s="6">
        <f t="shared" si="1610"/>
        <v>0.33671804130995181</v>
      </c>
    </row>
    <row r="3216" spans="1:16" x14ac:dyDescent="0.25">
      <c r="A3216" s="33">
        <f t="shared" si="1600"/>
        <v>0.33291873953507228</v>
      </c>
      <c r="B3216" s="24">
        <f t="shared" si="1601"/>
        <v>1.0812604649277358E-3</v>
      </c>
      <c r="C3216" s="24">
        <f t="shared" si="1602"/>
        <v>0.22771231711680162</v>
      </c>
      <c r="D3216" s="24">
        <f t="shared" si="1603"/>
        <v>2.7370657049194116E-5</v>
      </c>
      <c r="E3216" s="24">
        <f t="shared" si="1604"/>
        <v>8.7588711742950826E-2</v>
      </c>
      <c r="F3216" s="6">
        <f t="shared" si="1605"/>
        <v>0.49464605781185772</v>
      </c>
      <c r="G3216" s="94">
        <f t="shared" si="1611"/>
        <v>3.7992969333666411E-3</v>
      </c>
      <c r="H3216" s="6">
        <f t="shared" si="1598"/>
        <v>0.3367180364684389</v>
      </c>
      <c r="I3216" s="6">
        <f t="shared" si="1606"/>
        <v>3.8027956958505874E-2</v>
      </c>
      <c r="J3216" s="6">
        <f t="shared" si="1607"/>
        <v>1.0112664430414942</v>
      </c>
      <c r="K3216" s="6">
        <f t="shared" si="1608"/>
        <v>8.6612892522684934E-2</v>
      </c>
      <c r="L3216" s="94">
        <f t="shared" si="1609"/>
        <v>2.8894315450968456E-4</v>
      </c>
      <c r="M3216" s="94">
        <f t="shared" si="1612"/>
        <v>3.1849264134879407E-5</v>
      </c>
      <c r="N3216" s="6">
        <f t="shared" si="1599"/>
        <v>1.1227734652559738E-4</v>
      </c>
      <c r="O3216" s="6">
        <f t="shared" si="1613"/>
        <v>0.33660576397404585</v>
      </c>
      <c r="P3216" s="6">
        <f t="shared" si="1610"/>
        <v>0.33671804132057143</v>
      </c>
    </row>
    <row r="3217" spans="1:16" x14ac:dyDescent="0.25">
      <c r="A3217" s="33">
        <f t="shared" si="1600"/>
        <v>0.33291874196113858</v>
      </c>
      <c r="B3217" s="24">
        <f t="shared" si="1601"/>
        <v>1.0812580388614434E-3</v>
      </c>
      <c r="C3217" s="24">
        <f t="shared" si="1602"/>
        <v>0.22771206137682753</v>
      </c>
      <c r="D3217" s="24">
        <f t="shared" si="1603"/>
        <v>2.7370564990099929E-5</v>
      </c>
      <c r="E3217" s="24">
        <f t="shared" si="1604"/>
        <v>8.7588711835009922E-2</v>
      </c>
      <c r="F3217" s="6">
        <f t="shared" si="1605"/>
        <v>0.4946460572919657</v>
      </c>
      <c r="G3217" s="94">
        <f t="shared" si="1611"/>
        <v>3.7992969253802266E-3</v>
      </c>
      <c r="H3217" s="6">
        <f t="shared" si="1598"/>
        <v>0.3367180388865188</v>
      </c>
      <c r="I3217" s="6">
        <f t="shared" si="1606"/>
        <v>3.8027914249930198E-2</v>
      </c>
      <c r="J3217" s="6">
        <f t="shared" si="1607"/>
        <v>1.0112664857500697</v>
      </c>
      <c r="K3217" s="6">
        <f t="shared" si="1608"/>
        <v>8.6612888955816841E-2</v>
      </c>
      <c r="L3217" s="94">
        <f t="shared" si="1609"/>
        <v>2.8894316976390714E-4</v>
      </c>
      <c r="M3217" s="94">
        <f t="shared" si="1612"/>
        <v>3.1849264134879407E-5</v>
      </c>
      <c r="N3217" s="6">
        <f t="shared" si="1599"/>
        <v>1.1227735186457529E-4</v>
      </c>
      <c r="O3217" s="6">
        <f t="shared" si="1613"/>
        <v>0.33660576397404585</v>
      </c>
      <c r="P3217" s="6">
        <f t="shared" si="1610"/>
        <v>0.33671804132591043</v>
      </c>
    </row>
    <row r="3218" spans="1:16" x14ac:dyDescent="0.25">
      <c r="A3218" s="33">
        <f t="shared" si="1600"/>
        <v>0.33291874318083436</v>
      </c>
      <c r="B3218" s="24">
        <f t="shared" si="1601"/>
        <v>1.0812568191656546E-3</v>
      </c>
      <c r="C3218" s="24">
        <f t="shared" si="1602"/>
        <v>0.22771193280439883</v>
      </c>
      <c r="D3218" s="24">
        <f t="shared" si="1603"/>
        <v>2.7370518707771983E-5</v>
      </c>
      <c r="E3218" s="24">
        <f t="shared" si="1604"/>
        <v>8.7588711881292247E-2</v>
      </c>
      <c r="F3218" s="6">
        <f t="shared" si="1605"/>
        <v>0.49464605703059222</v>
      </c>
      <c r="G3218" s="94">
        <f t="shared" si="1611"/>
        <v>3.7992969213650912E-3</v>
      </c>
      <c r="H3218" s="6">
        <f t="shared" si="1598"/>
        <v>0.33671804010219947</v>
      </c>
      <c r="I3218" s="6">
        <f t="shared" si="1606"/>
        <v>3.8027892778334606E-2</v>
      </c>
      <c r="J3218" s="6">
        <f t="shared" si="1607"/>
        <v>1.0112665072216653</v>
      </c>
      <c r="K3218" s="6">
        <f t="shared" si="1608"/>
        <v>8.6612887162585694E-2</v>
      </c>
      <c r="L3218" s="94">
        <f t="shared" si="1609"/>
        <v>2.8894317743291824E-4</v>
      </c>
      <c r="M3218" s="94">
        <f t="shared" si="1612"/>
        <v>3.1849264134879407E-5</v>
      </c>
      <c r="N3218" s="6">
        <f t="shared" si="1599"/>
        <v>1.1227735454872917E-4</v>
      </c>
      <c r="O3218" s="6">
        <f t="shared" si="1613"/>
        <v>0.33660576397404585</v>
      </c>
      <c r="P3218" s="6">
        <f t="shared" si="1610"/>
        <v>0.33671804132859456</v>
      </c>
    </row>
    <row r="3220" spans="1:16" x14ac:dyDescent="0.25">
      <c r="A3220" s="11" t="s">
        <v>75</v>
      </c>
      <c r="B3220" s="11"/>
      <c r="C3220" s="11"/>
      <c r="D3220" s="11"/>
      <c r="E3220" s="11"/>
      <c r="F3220">
        <f>F3187+1</f>
        <v>98</v>
      </c>
      <c r="G3220" t="s">
        <v>76</v>
      </c>
      <c r="H3220">
        <f>D$18/100</f>
        <v>0.7</v>
      </c>
      <c r="K3220" t="s">
        <v>15</v>
      </c>
    </row>
    <row r="3221" spans="1:16" x14ac:dyDescent="0.25">
      <c r="A3221" s="4" t="s">
        <v>82</v>
      </c>
      <c r="B3221" s="4" t="s">
        <v>185</v>
      </c>
      <c r="C3221" s="4" t="s">
        <v>186</v>
      </c>
      <c r="D3221" s="4" t="s">
        <v>187</v>
      </c>
      <c r="E3221" s="4" t="s">
        <v>188</v>
      </c>
      <c r="F3221" s="4" t="s">
        <v>79</v>
      </c>
      <c r="G3221" s="4" t="s">
        <v>81</v>
      </c>
      <c r="H3221" s="4" t="s">
        <v>84</v>
      </c>
      <c r="I3221" s="4" t="s">
        <v>60</v>
      </c>
      <c r="J3221" s="4" t="s">
        <v>190</v>
      </c>
      <c r="K3221" s="4" t="s">
        <v>86</v>
      </c>
      <c r="L3221" s="4" t="s">
        <v>88</v>
      </c>
      <c r="M3221" s="4" t="s">
        <v>88</v>
      </c>
      <c r="N3221" s="4" t="s">
        <v>90</v>
      </c>
      <c r="O3221" s="4" t="s">
        <v>92</v>
      </c>
      <c r="P3221" s="4" t="s">
        <v>92</v>
      </c>
    </row>
    <row r="3222" spans="1:16" x14ac:dyDescent="0.25">
      <c r="A3222" s="4" t="s">
        <v>77</v>
      </c>
      <c r="B3222" s="4" t="s">
        <v>10</v>
      </c>
      <c r="C3222" s="4" t="s">
        <v>57</v>
      </c>
      <c r="D3222" s="4" t="s">
        <v>59</v>
      </c>
      <c r="E3222" s="4" t="s">
        <v>189</v>
      </c>
      <c r="F3222" s="4" t="s">
        <v>78</v>
      </c>
      <c r="G3222" s="4" t="s">
        <v>80</v>
      </c>
      <c r="H3222" s="4" t="s">
        <v>83</v>
      </c>
      <c r="I3222" s="4" t="s">
        <v>61</v>
      </c>
      <c r="J3222" s="4" t="s">
        <v>191</v>
      </c>
      <c r="K3222" s="4" t="s">
        <v>85</v>
      </c>
      <c r="L3222" s="4" t="s">
        <v>87</v>
      </c>
      <c r="M3222" s="4" t="s">
        <v>28</v>
      </c>
      <c r="N3222" s="4" t="s">
        <v>89</v>
      </c>
      <c r="O3222" s="4" t="s">
        <v>32</v>
      </c>
      <c r="P3222" s="4" t="s">
        <v>91</v>
      </c>
    </row>
    <row r="3223" spans="1:16" x14ac:dyDescent="0.25">
      <c r="A3223" s="4" t="s">
        <v>0</v>
      </c>
      <c r="B3223" s="4" t="s">
        <v>0</v>
      </c>
      <c r="C3223" s="4" t="s">
        <v>97</v>
      </c>
      <c r="D3223" s="4" t="s">
        <v>17</v>
      </c>
      <c r="E3223" s="4" t="s">
        <v>17</v>
      </c>
      <c r="F3223" s="4" t="s">
        <v>22</v>
      </c>
      <c r="G3223" s="4" t="s">
        <v>0</v>
      </c>
      <c r="H3223" s="4" t="s">
        <v>0</v>
      </c>
      <c r="I3223" s="4" t="s">
        <v>0</v>
      </c>
      <c r="J3223" s="4" t="s">
        <v>0</v>
      </c>
      <c r="K3223" s="4" t="s">
        <v>0</v>
      </c>
      <c r="L3223" s="4" t="s">
        <v>20</v>
      </c>
      <c r="M3223" s="4" t="s">
        <v>20</v>
      </c>
      <c r="N3223" s="4" t="s">
        <v>0</v>
      </c>
      <c r="O3223" s="4" t="s">
        <v>0</v>
      </c>
      <c r="P3223" s="4" t="s">
        <v>0</v>
      </c>
    </row>
    <row r="3224" spans="1:16" x14ac:dyDescent="0.25">
      <c r="A3224" s="24">
        <v>0.2</v>
      </c>
      <c r="B3224" s="24">
        <f>IF(A3224&lt;0.167,A3224,2*0.167-A3224)</f>
        <v>0.13400000000000001</v>
      </c>
      <c r="C3224" s="24">
        <f>2*ACOS((0.167-B3224)/0.167)</f>
        <v>2.7437647987045688</v>
      </c>
      <c r="D3224" s="24">
        <f>0.167^2*(C3224-SIN(C3224))/2</f>
        <v>3.2858095406100046E-2</v>
      </c>
      <c r="E3224" s="24">
        <f>IF(A3224&lt;0.167,D3224,3.1416*(0.167)^2-D3224)</f>
        <v>5.4757986993899971E-2</v>
      </c>
      <c r="F3224" s="6">
        <f>$D$19/E3224</f>
        <v>0.7912162837048089</v>
      </c>
      <c r="G3224" s="94">
        <f>F3224^2/(2*32.2)</f>
        <v>9.7208572608641092E-3</v>
      </c>
      <c r="H3224" s="6">
        <f t="shared" ref="H3224:H3251" si="1614">A3224+G3224</f>
        <v>0.20972085726086412</v>
      </c>
      <c r="I3224" s="6">
        <f>0.167*C3224</f>
        <v>0.45820872138366303</v>
      </c>
      <c r="J3224" s="6">
        <f>IF(A3224&lt;0.167,I3224,(2*3.1416*0.167-I3224))</f>
        <v>0.59108567861633698</v>
      </c>
      <c r="K3224" s="6">
        <f>E3224/J3224</f>
        <v>9.2639678095537803E-2</v>
      </c>
      <c r="L3224" s="94">
        <f>($D$21^2)*(F3224^2)/(($D$20^2)*(K3224^1.333))</f>
        <v>6.7588190163551704E-4</v>
      </c>
      <c r="M3224" s="94">
        <f>D3207</f>
        <v>2.7460750653427216E-5</v>
      </c>
      <c r="N3224" s="6">
        <f t="shared" ref="N3224:N3251" si="1615">((M3224+L3224)/2)*D$30</f>
        <v>2.4616992830113048E-4</v>
      </c>
      <c r="O3224" s="6">
        <f>H3218</f>
        <v>0.33671804010219947</v>
      </c>
      <c r="P3224" s="6">
        <f>N3224+O3224</f>
        <v>0.33696421003050059</v>
      </c>
    </row>
    <row r="3225" spans="1:16" x14ac:dyDescent="0.25">
      <c r="A3225" s="33">
        <f t="shared" ref="A3225:A3251" si="1616">A3224+(P3224-H3224)/2</f>
        <v>0.26362167638481826</v>
      </c>
      <c r="B3225" s="24">
        <f t="shared" ref="B3225:B3251" si="1617">IF(A3225&lt;0.167,A3225,2*0.167-A3225)</f>
        <v>7.0378323615181759E-2</v>
      </c>
      <c r="C3225" s="24">
        <f t="shared" ref="C3225:C3251" si="1618">2*ACOS((0.167-B3225)/0.167)</f>
        <v>1.9076367957026792</v>
      </c>
      <c r="D3225" s="24">
        <f t="shared" ref="D3225:D3251" si="1619">0.167^2*(C3225-SIN(C3225))/2</f>
        <v>1.3440171704264928E-2</v>
      </c>
      <c r="E3225" s="24">
        <f t="shared" ref="E3225:E3251" si="1620">IF(A3225&lt;0.167,D3225,3.1416*(0.167)^2-D3225)</f>
        <v>7.4175910695735092E-2</v>
      </c>
      <c r="F3225" s="6">
        <f t="shared" ref="F3225:F3251" si="1621">$D$19/E3225</f>
        <v>0.58409004441061596</v>
      </c>
      <c r="G3225" s="94">
        <f>F3225^2/2/32.2</f>
        <v>5.2975338506148339E-3</v>
      </c>
      <c r="H3225" s="6">
        <f t="shared" si="1614"/>
        <v>0.26891921023543308</v>
      </c>
      <c r="I3225" s="6">
        <f t="shared" ref="I3225:I3251" si="1622">0.167*C3225</f>
        <v>0.31857534488234746</v>
      </c>
      <c r="J3225" s="6">
        <f t="shared" ref="J3225:J3251" si="1623">IF(A3225&lt;0.167,I3225,(2*3.1416*0.167-I3225))</f>
        <v>0.73071905511765256</v>
      </c>
      <c r="K3225" s="6">
        <f t="shared" ref="K3225:K3251" si="1624">E3225/J3225</f>
        <v>0.10151084767290225</v>
      </c>
      <c r="L3225" s="94">
        <f t="shared" ref="L3225:L3251" si="1625">($D$21^2)*(F3225^2)/(($D$20^2)*(K3225^1.333))</f>
        <v>3.2606136380890579E-4</v>
      </c>
      <c r="M3225" s="94">
        <f>M3224</f>
        <v>2.7460750653427216E-5</v>
      </c>
      <c r="N3225" s="6">
        <f t="shared" si="1615"/>
        <v>1.2373274006181653E-4</v>
      </c>
      <c r="O3225" s="6">
        <f>O3224</f>
        <v>0.33671804010219947</v>
      </c>
      <c r="P3225" s="6">
        <f t="shared" ref="P3225:P3251" si="1626">N3225+O3225</f>
        <v>0.3368417728422613</v>
      </c>
    </row>
    <row r="3226" spans="1:16" x14ac:dyDescent="0.25">
      <c r="A3226" s="33">
        <f t="shared" si="1616"/>
        <v>0.2975829576882324</v>
      </c>
      <c r="B3226" s="24">
        <f t="shared" si="1617"/>
        <v>3.6417042311767622E-2</v>
      </c>
      <c r="C3226" s="24">
        <f t="shared" si="1618"/>
        <v>1.3460683571491172</v>
      </c>
      <c r="D3226" s="24">
        <f t="shared" si="1619"/>
        <v>5.1763879677499472E-3</v>
      </c>
      <c r="E3226" s="24">
        <f t="shared" si="1620"/>
        <v>8.2439694432250077E-2</v>
      </c>
      <c r="F3226" s="6">
        <f t="shared" si="1621"/>
        <v>0.52554065454567078</v>
      </c>
      <c r="G3226" s="94">
        <f t="shared" ref="G3226:G3251" si="1627">F3226^2/2/32.2</f>
        <v>4.2887108630480135E-3</v>
      </c>
      <c r="H3226" s="6">
        <f t="shared" si="1614"/>
        <v>0.30187166855128039</v>
      </c>
      <c r="I3226" s="6">
        <f t="shared" si="1622"/>
        <v>0.22479341564390259</v>
      </c>
      <c r="J3226" s="6">
        <f t="shared" si="1623"/>
        <v>0.82450098435609731</v>
      </c>
      <c r="K3226" s="6">
        <f t="shared" si="1624"/>
        <v>9.9987381454289245E-2</v>
      </c>
      <c r="L3226" s="94">
        <f t="shared" si="1625"/>
        <v>2.6934351598196344E-4</v>
      </c>
      <c r="M3226" s="94">
        <f t="shared" ref="M3226:M3251" si="1628">M3225</f>
        <v>2.7460750653427216E-5</v>
      </c>
      <c r="N3226" s="6">
        <f t="shared" si="1615"/>
        <v>1.0388149332238672E-4</v>
      </c>
      <c r="O3226" s="6">
        <f t="shared" ref="O3226:O3251" si="1629">O3225</f>
        <v>0.33671804010219947</v>
      </c>
      <c r="P3226" s="6">
        <f t="shared" si="1626"/>
        <v>0.33682192159552188</v>
      </c>
    </row>
    <row r="3227" spans="1:16" x14ac:dyDescent="0.25">
      <c r="A3227" s="33">
        <f t="shared" si="1616"/>
        <v>0.31505808421035314</v>
      </c>
      <c r="B3227" s="24">
        <f t="shared" si="1617"/>
        <v>1.8941915789646879E-2</v>
      </c>
      <c r="C3227" s="24">
        <f t="shared" si="1618"/>
        <v>0.96181559853729182</v>
      </c>
      <c r="D3227" s="24">
        <f t="shared" si="1619"/>
        <v>1.9743194678211794E-3</v>
      </c>
      <c r="E3227" s="24">
        <f t="shared" si="1620"/>
        <v>8.5641762932178844E-2</v>
      </c>
      <c r="F3227" s="6">
        <f t="shared" si="1621"/>
        <v>0.50589116208151763</v>
      </c>
      <c r="G3227" s="94">
        <f t="shared" si="1627"/>
        <v>3.9740041595060296E-3</v>
      </c>
      <c r="H3227" s="6">
        <f t="shared" si="1614"/>
        <v>0.31903208836985919</v>
      </c>
      <c r="I3227" s="6">
        <f t="shared" si="1622"/>
        <v>0.16062320495572774</v>
      </c>
      <c r="J3227" s="6">
        <f t="shared" si="1623"/>
        <v>0.88867119504427228</v>
      </c>
      <c r="K3227" s="6">
        <f t="shared" si="1624"/>
        <v>9.6370584992250485E-2</v>
      </c>
      <c r="L3227" s="94">
        <f t="shared" si="1625"/>
        <v>2.6214224058284958E-4</v>
      </c>
      <c r="M3227" s="94">
        <f t="shared" si="1628"/>
        <v>2.7460750653427216E-5</v>
      </c>
      <c r="N3227" s="6">
        <f t="shared" si="1615"/>
        <v>1.0136104693269687E-4</v>
      </c>
      <c r="O3227" s="6">
        <f t="shared" si="1629"/>
        <v>0.33671804010219947</v>
      </c>
      <c r="P3227" s="6">
        <f t="shared" si="1626"/>
        <v>0.33681940114913217</v>
      </c>
    </row>
    <row r="3228" spans="1:16" x14ac:dyDescent="0.25">
      <c r="A3228" s="33">
        <f t="shared" si="1616"/>
        <v>0.32395174059998966</v>
      </c>
      <c r="B3228" s="24">
        <f t="shared" si="1617"/>
        <v>1.0048259400010362E-2</v>
      </c>
      <c r="C3228" s="24">
        <f t="shared" si="1618"/>
        <v>0.69732333900065946</v>
      </c>
      <c r="D3228" s="24">
        <f t="shared" si="1619"/>
        <v>7.6911141202438949E-4</v>
      </c>
      <c r="E3228" s="24">
        <f t="shared" si="1620"/>
        <v>8.6846970987975627E-2</v>
      </c>
      <c r="F3228" s="6">
        <f t="shared" si="1621"/>
        <v>0.49887072029798712</v>
      </c>
      <c r="G3228" s="94">
        <f t="shared" si="1627"/>
        <v>3.8644719809104422E-3</v>
      </c>
      <c r="H3228" s="6">
        <f t="shared" si="1614"/>
        <v>0.3278162125809001</v>
      </c>
      <c r="I3228" s="6">
        <f t="shared" si="1622"/>
        <v>0.11645299761311013</v>
      </c>
      <c r="J3228" s="6">
        <f t="shared" si="1623"/>
        <v>0.93284140238688984</v>
      </c>
      <c r="K3228" s="6">
        <f t="shared" si="1624"/>
        <v>9.3099395852025466E-2</v>
      </c>
      <c r="L3228" s="94">
        <f t="shared" si="1625"/>
        <v>2.6692588834553369E-4</v>
      </c>
      <c r="M3228" s="94">
        <f t="shared" si="1628"/>
        <v>2.7460750653427216E-5</v>
      </c>
      <c r="N3228" s="6">
        <f t="shared" si="1615"/>
        <v>1.0303532364963631E-4</v>
      </c>
      <c r="O3228" s="6">
        <f t="shared" si="1629"/>
        <v>0.33671804010219947</v>
      </c>
      <c r="P3228" s="6">
        <f t="shared" si="1626"/>
        <v>0.3368210754258491</v>
      </c>
    </row>
    <row r="3229" spans="1:16" x14ac:dyDescent="0.25">
      <c r="A3229" s="33">
        <f t="shared" si="1616"/>
        <v>0.32845417202246419</v>
      </c>
      <c r="B3229" s="24">
        <f t="shared" si="1617"/>
        <v>5.5458279775358332E-3</v>
      </c>
      <c r="C3229" s="24">
        <f t="shared" si="1618"/>
        <v>0.51686746716092857</v>
      </c>
      <c r="D3229" s="24">
        <f t="shared" si="1619"/>
        <v>3.1665498060406001E-4</v>
      </c>
      <c r="E3229" s="24">
        <f t="shared" si="1620"/>
        <v>8.7299427419395961E-2</v>
      </c>
      <c r="F3229" s="6">
        <f t="shared" si="1621"/>
        <v>0.49628516764869257</v>
      </c>
      <c r="G3229" s="94">
        <f t="shared" si="1627"/>
        <v>3.8245181308709762E-3</v>
      </c>
      <c r="H3229" s="6">
        <f t="shared" si="1614"/>
        <v>0.33227869015333517</v>
      </c>
      <c r="I3229" s="6">
        <f t="shared" si="1622"/>
        <v>8.6316867015875071E-2</v>
      </c>
      <c r="J3229" s="6">
        <f t="shared" si="1623"/>
        <v>0.96297753298412492</v>
      </c>
      <c r="K3229" s="6">
        <f t="shared" si="1624"/>
        <v>9.0655726046762433E-2</v>
      </c>
      <c r="L3229" s="94">
        <f t="shared" si="1625"/>
        <v>2.7370048725532142E-4</v>
      </c>
      <c r="M3229" s="94">
        <f t="shared" si="1628"/>
        <v>2.7460750653427216E-5</v>
      </c>
      <c r="N3229" s="6">
        <f t="shared" si="1615"/>
        <v>1.0540643326806201E-4</v>
      </c>
      <c r="O3229" s="6">
        <f t="shared" si="1629"/>
        <v>0.33671804010219947</v>
      </c>
      <c r="P3229" s="6">
        <f t="shared" si="1626"/>
        <v>0.33682344653546753</v>
      </c>
    </row>
    <row r="3230" spans="1:16" x14ac:dyDescent="0.25">
      <c r="A3230" s="33">
        <f t="shared" si="1616"/>
        <v>0.33072655021353037</v>
      </c>
      <c r="B3230" s="24">
        <f t="shared" si="1617"/>
        <v>3.273449786469651E-3</v>
      </c>
      <c r="C3230" s="24">
        <f t="shared" si="1618"/>
        <v>0.39664461688391173</v>
      </c>
      <c r="D3230" s="24">
        <f t="shared" si="1619"/>
        <v>1.4389292505182741E-4</v>
      </c>
      <c r="E3230" s="24">
        <f t="shared" si="1620"/>
        <v>8.7472189474948184E-2</v>
      </c>
      <c r="F3230" s="6">
        <f t="shared" si="1621"/>
        <v>0.49530497901710901</v>
      </c>
      <c r="G3230" s="94">
        <f t="shared" si="1627"/>
        <v>3.8094258111667514E-3</v>
      </c>
      <c r="H3230" s="6">
        <f t="shared" si="1614"/>
        <v>0.33453597602469715</v>
      </c>
      <c r="I3230" s="6">
        <f t="shared" si="1622"/>
        <v>6.6239651019613266E-2</v>
      </c>
      <c r="J3230" s="6">
        <f t="shared" si="1623"/>
        <v>0.98305474898038669</v>
      </c>
      <c r="K3230" s="6">
        <f t="shared" si="1624"/>
        <v>8.8979977529912102E-2</v>
      </c>
      <c r="L3230" s="94">
        <f t="shared" si="1625"/>
        <v>2.7948570335039057E-4</v>
      </c>
      <c r="M3230" s="94">
        <f t="shared" si="1628"/>
        <v>2.7460750653427216E-5</v>
      </c>
      <c r="N3230" s="6">
        <f t="shared" si="1615"/>
        <v>1.0743125890133621E-4</v>
      </c>
      <c r="O3230" s="6">
        <f t="shared" si="1629"/>
        <v>0.33671804010219947</v>
      </c>
      <c r="P3230" s="6">
        <f t="shared" si="1626"/>
        <v>0.3368254713611008</v>
      </c>
    </row>
    <row r="3231" spans="1:16" x14ac:dyDescent="0.25">
      <c r="A3231" s="33">
        <f t="shared" si="1616"/>
        <v>0.3318712978817322</v>
      </c>
      <c r="B3231" s="24">
        <f t="shared" si="1617"/>
        <v>2.1287021182678223E-3</v>
      </c>
      <c r="C3231" s="24">
        <f t="shared" si="1618"/>
        <v>0.31967347723914452</v>
      </c>
      <c r="D3231" s="24">
        <f t="shared" si="1619"/>
        <v>7.5535688124554246E-5</v>
      </c>
      <c r="E3231" s="24">
        <f t="shared" si="1620"/>
        <v>8.7540546711875458E-2</v>
      </c>
      <c r="F3231" s="6">
        <f t="shared" si="1621"/>
        <v>0.49491821332882324</v>
      </c>
      <c r="G3231" s="94">
        <f t="shared" si="1627"/>
        <v>3.8034788491396673E-3</v>
      </c>
      <c r="H3231" s="6">
        <f t="shared" si="1614"/>
        <v>0.33567477673087187</v>
      </c>
      <c r="I3231" s="6">
        <f t="shared" si="1622"/>
        <v>5.3385470698937135E-2</v>
      </c>
      <c r="J3231" s="6">
        <f t="shared" si="1623"/>
        <v>0.99590892930106278</v>
      </c>
      <c r="K3231" s="6">
        <f t="shared" si="1624"/>
        <v>8.7900152449995744E-2</v>
      </c>
      <c r="L3231" s="94">
        <f t="shared" si="1625"/>
        <v>2.8362828108812973E-4</v>
      </c>
      <c r="M3231" s="94">
        <f t="shared" si="1628"/>
        <v>2.7460750653427216E-5</v>
      </c>
      <c r="N3231" s="6">
        <f t="shared" si="1615"/>
        <v>1.0888116110954492E-4</v>
      </c>
      <c r="O3231" s="6">
        <f t="shared" si="1629"/>
        <v>0.33671804010219947</v>
      </c>
      <c r="P3231" s="6">
        <f t="shared" si="1626"/>
        <v>0.33682692126330899</v>
      </c>
    </row>
    <row r="3232" spans="1:16" x14ac:dyDescent="0.25">
      <c r="A3232" s="33">
        <f t="shared" si="1616"/>
        <v>0.33244737014795078</v>
      </c>
      <c r="B3232" s="24">
        <f t="shared" si="1617"/>
        <v>1.5526298520492365E-3</v>
      </c>
      <c r="C3232" s="24">
        <f t="shared" si="1618"/>
        <v>0.27293408494604821</v>
      </c>
      <c r="D3232" s="24">
        <f t="shared" si="1619"/>
        <v>4.7076837839202606E-5</v>
      </c>
      <c r="E3232" s="24">
        <f t="shared" si="1620"/>
        <v>8.7569005562160809E-2</v>
      </c>
      <c r="F3232" s="6">
        <f t="shared" si="1621"/>
        <v>0.49475737099372763</v>
      </c>
      <c r="G3232" s="94">
        <f t="shared" si="1627"/>
        <v>3.8010070831152954E-3</v>
      </c>
      <c r="H3232" s="6">
        <f t="shared" si="1614"/>
        <v>0.3362483772310661</v>
      </c>
      <c r="I3232" s="6">
        <f t="shared" si="1622"/>
        <v>4.5579992185990049E-2</v>
      </c>
      <c r="J3232" s="6">
        <f t="shared" si="1623"/>
        <v>1.0037144078140099</v>
      </c>
      <c r="K3232" s="6">
        <f t="shared" si="1624"/>
        <v>8.7244942266871905E-2</v>
      </c>
      <c r="L3232" s="94">
        <f t="shared" si="1625"/>
        <v>2.862850139821858E-4</v>
      </c>
      <c r="M3232" s="94">
        <f t="shared" si="1628"/>
        <v>2.7460750653427216E-5</v>
      </c>
      <c r="N3232" s="6">
        <f t="shared" si="1615"/>
        <v>1.0981101762246455E-4</v>
      </c>
      <c r="O3232" s="6">
        <f t="shared" si="1629"/>
        <v>0.33671804010219947</v>
      </c>
      <c r="P3232" s="6">
        <f t="shared" si="1626"/>
        <v>0.33682785111982194</v>
      </c>
    </row>
    <row r="3233" spans="1:16" x14ac:dyDescent="0.25">
      <c r="A3233" s="33">
        <f t="shared" si="1616"/>
        <v>0.33273710709232873</v>
      </c>
      <c r="B3233" s="24">
        <f t="shared" si="1617"/>
        <v>1.2628929076712869E-3</v>
      </c>
      <c r="C3233" s="24">
        <f t="shared" si="1618"/>
        <v>0.2461184020017253</v>
      </c>
      <c r="D3233" s="24">
        <f t="shared" si="1619"/>
        <v>3.4543672527713218E-5</v>
      </c>
      <c r="E3233" s="24">
        <f t="shared" si="1620"/>
        <v>8.7581538727472305E-2</v>
      </c>
      <c r="F3233" s="6">
        <f t="shared" si="1621"/>
        <v>0.49468656981793374</v>
      </c>
      <c r="G3233" s="94">
        <f t="shared" si="1627"/>
        <v>3.7999192912769163E-3</v>
      </c>
      <c r="H3233" s="6">
        <f t="shared" si="1614"/>
        <v>0.33653702638360566</v>
      </c>
      <c r="I3233" s="6">
        <f t="shared" si="1622"/>
        <v>4.110177313428813E-2</v>
      </c>
      <c r="J3233" s="6">
        <f t="shared" si="1623"/>
        <v>1.0081926268657118</v>
      </c>
      <c r="K3233" s="6">
        <f t="shared" si="1624"/>
        <v>8.6869846489303779E-2</v>
      </c>
      <c r="L3233" s="94">
        <f t="shared" si="1625"/>
        <v>2.8785158514486045E-4</v>
      </c>
      <c r="M3233" s="94">
        <f t="shared" si="1628"/>
        <v>2.7460750653427216E-5</v>
      </c>
      <c r="N3233" s="6">
        <f t="shared" si="1615"/>
        <v>1.1035931752940067E-4</v>
      </c>
      <c r="O3233" s="6">
        <f t="shared" si="1629"/>
        <v>0.33671804010219947</v>
      </c>
      <c r="P3233" s="6">
        <f t="shared" si="1626"/>
        <v>0.33682839941972886</v>
      </c>
    </row>
    <row r="3234" spans="1:16" x14ac:dyDescent="0.25">
      <c r="A3234" s="33">
        <f t="shared" si="1616"/>
        <v>0.3328827936103903</v>
      </c>
      <c r="B3234" s="24">
        <f t="shared" si="1617"/>
        <v>1.1172063896097151E-3</v>
      </c>
      <c r="C3234" s="24">
        <f t="shared" si="1618"/>
        <v>0.23147062000111784</v>
      </c>
      <c r="D3234" s="24">
        <f t="shared" si="1619"/>
        <v>2.8745892777462831E-5</v>
      </c>
      <c r="E3234" s="24">
        <f t="shared" si="1620"/>
        <v>8.7587336507222557E-2</v>
      </c>
      <c r="F3234" s="6">
        <f t="shared" si="1621"/>
        <v>0.49465382440185435</v>
      </c>
      <c r="G3234" s="94">
        <f t="shared" si="1627"/>
        <v>3.7994162421642937E-3</v>
      </c>
      <c r="H3234" s="6">
        <f t="shared" si="1614"/>
        <v>0.33668220985255459</v>
      </c>
      <c r="I3234" s="6">
        <f t="shared" si="1622"/>
        <v>3.8655593540186682E-2</v>
      </c>
      <c r="J3234" s="6">
        <f t="shared" si="1623"/>
        <v>1.0106388064598133</v>
      </c>
      <c r="K3234" s="6">
        <f t="shared" si="1624"/>
        <v>8.6665320931059414E-2</v>
      </c>
      <c r="L3234" s="94">
        <f t="shared" si="1625"/>
        <v>2.8871924003609278E-4</v>
      </c>
      <c r="M3234" s="94">
        <f t="shared" si="1628"/>
        <v>2.7460750653427216E-5</v>
      </c>
      <c r="N3234" s="6">
        <f t="shared" si="1615"/>
        <v>1.1066299674133199E-4</v>
      </c>
      <c r="O3234" s="6">
        <f t="shared" si="1629"/>
        <v>0.33671804010219947</v>
      </c>
      <c r="P3234" s="6">
        <f t="shared" si="1626"/>
        <v>0.33682870309894081</v>
      </c>
    </row>
    <row r="3235" spans="1:16" x14ac:dyDescent="0.25">
      <c r="A3235" s="33">
        <f t="shared" si="1616"/>
        <v>0.33295604023358338</v>
      </c>
      <c r="B3235" s="24">
        <f t="shared" si="1617"/>
        <v>1.0439597664166356E-3</v>
      </c>
      <c r="C3235" s="24">
        <f t="shared" si="1618"/>
        <v>0.223745927323034</v>
      </c>
      <c r="D3235" s="24">
        <f t="shared" si="1619"/>
        <v>2.5967489254877762E-5</v>
      </c>
      <c r="E3235" s="24">
        <f t="shared" si="1620"/>
        <v>8.7590114910745143E-2</v>
      </c>
      <c r="F3235" s="6">
        <f t="shared" si="1621"/>
        <v>0.49463813372797433</v>
      </c>
      <c r="G3235" s="94">
        <f t="shared" si="1627"/>
        <v>3.7991752071101456E-3</v>
      </c>
      <c r="H3235" s="6">
        <f t="shared" si="1614"/>
        <v>0.33675521544069353</v>
      </c>
      <c r="I3235" s="6">
        <f t="shared" si="1622"/>
        <v>3.7365569862946681E-2</v>
      </c>
      <c r="J3235" s="6">
        <f t="shared" si="1623"/>
        <v>1.0119288301370533</v>
      </c>
      <c r="K3235" s="6">
        <f t="shared" si="1624"/>
        <v>8.655758419184692E-2</v>
      </c>
      <c r="L3235" s="94">
        <f t="shared" si="1625"/>
        <v>2.8918002458640344E-4</v>
      </c>
      <c r="M3235" s="94">
        <f t="shared" si="1628"/>
        <v>2.7460750653427216E-5</v>
      </c>
      <c r="N3235" s="6">
        <f t="shared" si="1615"/>
        <v>1.1082427133394072E-4</v>
      </c>
      <c r="O3235" s="6">
        <f t="shared" si="1629"/>
        <v>0.33671804010219947</v>
      </c>
      <c r="P3235" s="6">
        <f t="shared" si="1626"/>
        <v>0.33682886437353343</v>
      </c>
    </row>
    <row r="3236" spans="1:16" x14ac:dyDescent="0.25">
      <c r="A3236" s="33">
        <f t="shared" si="1616"/>
        <v>0.33299286470000333</v>
      </c>
      <c r="B3236" s="24">
        <f t="shared" si="1617"/>
        <v>1.0071352999966865E-3</v>
      </c>
      <c r="C3236" s="24">
        <f t="shared" si="1618"/>
        <v>0.21976026437686169</v>
      </c>
      <c r="D3236" s="24">
        <f t="shared" si="1619"/>
        <v>2.4606533698217955E-5</v>
      </c>
      <c r="E3236" s="24">
        <f t="shared" si="1620"/>
        <v>8.7591475866301796E-2</v>
      </c>
      <c r="F3236" s="6">
        <f t="shared" si="1621"/>
        <v>0.49463044827102809</v>
      </c>
      <c r="G3236" s="94">
        <f t="shared" si="1627"/>
        <v>3.7990571483974868E-3</v>
      </c>
      <c r="H3236" s="6">
        <f t="shared" si="1614"/>
        <v>0.33679192184840084</v>
      </c>
      <c r="I3236" s="6">
        <f t="shared" si="1622"/>
        <v>3.6699964150935904E-2</v>
      </c>
      <c r="J3236" s="6">
        <f t="shared" si="1623"/>
        <v>1.0125944358490639</v>
      </c>
      <c r="K3236" s="6">
        <f t="shared" si="1624"/>
        <v>8.6502031578769289E-2</v>
      </c>
      <c r="L3236" s="94">
        <f t="shared" si="1625"/>
        <v>2.8941861494625857E-4</v>
      </c>
      <c r="M3236" s="94">
        <f t="shared" si="1628"/>
        <v>2.7460750653427216E-5</v>
      </c>
      <c r="N3236" s="6">
        <f t="shared" si="1615"/>
        <v>1.1090777795989002E-4</v>
      </c>
      <c r="O3236" s="6">
        <f t="shared" si="1629"/>
        <v>0.33671804010219947</v>
      </c>
      <c r="P3236" s="6">
        <f t="shared" si="1626"/>
        <v>0.33682894788015938</v>
      </c>
    </row>
    <row r="3237" spans="1:16" x14ac:dyDescent="0.25">
      <c r="A3237" s="33">
        <f t="shared" si="1616"/>
        <v>0.33301137771588263</v>
      </c>
      <c r="B3237" s="24">
        <f t="shared" si="1617"/>
        <v>9.8862228411739084E-4</v>
      </c>
      <c r="C3237" s="24">
        <f t="shared" si="1618"/>
        <v>0.21772907958994425</v>
      </c>
      <c r="D3237" s="24">
        <f t="shared" si="1619"/>
        <v>2.3931589296986353E-5</v>
      </c>
      <c r="E3237" s="24">
        <f t="shared" si="1620"/>
        <v>8.7592150810703026E-2</v>
      </c>
      <c r="F3237" s="6">
        <f t="shared" si="1621"/>
        <v>0.4946266368786984</v>
      </c>
      <c r="G3237" s="94">
        <f t="shared" si="1627"/>
        <v>3.7989986010858964E-3</v>
      </c>
      <c r="H3237" s="6">
        <f t="shared" si="1614"/>
        <v>0.33681037631696853</v>
      </c>
      <c r="I3237" s="6">
        <f t="shared" si="1622"/>
        <v>3.6360756291520691E-2</v>
      </c>
      <c r="J3237" s="6">
        <f t="shared" si="1623"/>
        <v>1.0129336437084793</v>
      </c>
      <c r="K3237" s="6">
        <f t="shared" si="1624"/>
        <v>8.6473730391674025E-2</v>
      </c>
      <c r="L3237" s="94">
        <f t="shared" si="1625"/>
        <v>2.8954042292706682E-4</v>
      </c>
      <c r="M3237" s="94">
        <f t="shared" si="1628"/>
        <v>2.7460750653427216E-5</v>
      </c>
      <c r="N3237" s="6">
        <f t="shared" si="1615"/>
        <v>1.109504107531729E-4</v>
      </c>
      <c r="O3237" s="6">
        <f t="shared" si="1629"/>
        <v>0.33671804010219947</v>
      </c>
      <c r="P3237" s="6">
        <f t="shared" si="1626"/>
        <v>0.33682899051295262</v>
      </c>
    </row>
    <row r="3238" spans="1:16" x14ac:dyDescent="0.25">
      <c r="A3238" s="33">
        <f t="shared" si="1616"/>
        <v>0.3330206848138747</v>
      </c>
      <c r="B3238" s="24">
        <f t="shared" si="1617"/>
        <v>9.7931518612531798E-4</v>
      </c>
      <c r="C3238" s="24">
        <f t="shared" si="1618"/>
        <v>0.21670077381686514</v>
      </c>
      <c r="D3238" s="24">
        <f t="shared" si="1619"/>
        <v>2.3594638028961236E-5</v>
      </c>
      <c r="E3238" s="24">
        <f t="shared" si="1620"/>
        <v>8.7592487761971052E-2</v>
      </c>
      <c r="F3238" s="6">
        <f t="shared" si="1621"/>
        <v>0.49462473414620667</v>
      </c>
      <c r="G3238" s="94">
        <f t="shared" si="1627"/>
        <v>3.7989693731243107E-3</v>
      </c>
      <c r="H3238" s="6">
        <f t="shared" si="1614"/>
        <v>0.336819654186999</v>
      </c>
      <c r="I3238" s="6">
        <f t="shared" si="1622"/>
        <v>3.6189029227416479E-2</v>
      </c>
      <c r="J3238" s="6">
        <f t="shared" si="1623"/>
        <v>1.0131053707725834</v>
      </c>
      <c r="K3238" s="6">
        <f t="shared" si="1624"/>
        <v>8.6459405200047398E-2</v>
      </c>
      <c r="L3238" s="94">
        <f t="shared" si="1625"/>
        <v>2.8960214467803124E-4</v>
      </c>
      <c r="M3238" s="94">
        <f>M3230</f>
        <v>2.7460750653427216E-5</v>
      </c>
      <c r="N3238" s="6">
        <f t="shared" si="1615"/>
        <v>1.1097201336601045E-4</v>
      </c>
      <c r="O3238" s="6">
        <f>O3230</f>
        <v>0.33671804010219947</v>
      </c>
      <c r="P3238" s="6">
        <f t="shared" si="1626"/>
        <v>0.33682901211556548</v>
      </c>
    </row>
    <row r="3239" spans="1:16" x14ac:dyDescent="0.25">
      <c r="A3239" s="33">
        <f t="shared" si="1616"/>
        <v>0.33302536377815795</v>
      </c>
      <c r="B3239" s="24">
        <f t="shared" si="1617"/>
        <v>9.7463622184207344E-4</v>
      </c>
      <c r="C3239" s="24">
        <f t="shared" si="1618"/>
        <v>0.2161819725542502</v>
      </c>
      <c r="D3239" s="24">
        <f t="shared" si="1619"/>
        <v>2.3425843396091207E-5</v>
      </c>
      <c r="E3239" s="24">
        <f t="shared" si="1620"/>
        <v>8.7592656556603921E-2</v>
      </c>
      <c r="F3239" s="6">
        <f t="shared" si="1621"/>
        <v>0.49462378098410736</v>
      </c>
      <c r="G3239" s="94">
        <f t="shared" si="1627"/>
        <v>3.7989547315995988E-3</v>
      </c>
      <c r="H3239" s="6">
        <f t="shared" si="1614"/>
        <v>0.33682431850975753</v>
      </c>
      <c r="I3239" s="6">
        <f t="shared" si="1622"/>
        <v>3.6102389416559785E-2</v>
      </c>
      <c r="J3239" s="6">
        <f t="shared" si="1623"/>
        <v>1.0131920105834402</v>
      </c>
      <c r="K3239" s="6">
        <f t="shared" si="1624"/>
        <v>8.6452178502833085E-2</v>
      </c>
      <c r="L3239" s="94">
        <f t="shared" si="1625"/>
        <v>2.8963329862130924E-4</v>
      </c>
      <c r="M3239" s="94">
        <f t="shared" si="1628"/>
        <v>2.7460750653427216E-5</v>
      </c>
      <c r="N3239" s="6">
        <f t="shared" si="1615"/>
        <v>1.1098291724615775E-4</v>
      </c>
      <c r="O3239" s="6">
        <f t="shared" si="1629"/>
        <v>0.33671804010219947</v>
      </c>
      <c r="P3239" s="6">
        <f t="shared" si="1626"/>
        <v>0.33682902301944562</v>
      </c>
    </row>
    <row r="3240" spans="1:16" x14ac:dyDescent="0.25">
      <c r="A3240" s="33">
        <f t="shared" si="1616"/>
        <v>0.33302771603300196</v>
      </c>
      <c r="B3240" s="24">
        <f t="shared" si="1617"/>
        <v>9.7228396699805542E-4</v>
      </c>
      <c r="C3240" s="24">
        <f t="shared" si="1618"/>
        <v>0.21592068667042552</v>
      </c>
      <c r="D3240" s="24">
        <f t="shared" si="1619"/>
        <v>2.3341137656318299E-5</v>
      </c>
      <c r="E3240" s="24">
        <f t="shared" si="1620"/>
        <v>8.7592741262343704E-2</v>
      </c>
      <c r="F3240" s="6">
        <f t="shared" si="1621"/>
        <v>0.49462330266281407</v>
      </c>
      <c r="G3240" s="94">
        <f t="shared" si="1627"/>
        <v>3.7989473841159899E-3</v>
      </c>
      <c r="H3240" s="6">
        <f t="shared" si="1614"/>
        <v>0.33682666341711798</v>
      </c>
      <c r="I3240" s="6">
        <f t="shared" si="1622"/>
        <v>3.6058754673961066E-2</v>
      </c>
      <c r="J3240" s="6">
        <f t="shared" si="1623"/>
        <v>1.0132356453260389</v>
      </c>
      <c r="K3240" s="6">
        <f t="shared" si="1624"/>
        <v>8.6448539060386215E-2</v>
      </c>
      <c r="L3240" s="94">
        <f t="shared" si="1625"/>
        <v>2.8964899236439535E-4</v>
      </c>
      <c r="M3240" s="94">
        <f t="shared" si="1628"/>
        <v>2.7460750653427216E-5</v>
      </c>
      <c r="N3240" s="6">
        <f t="shared" si="1615"/>
        <v>1.1098841005623788E-4</v>
      </c>
      <c r="O3240" s="6">
        <f t="shared" si="1629"/>
        <v>0.33671804010219947</v>
      </c>
      <c r="P3240" s="6">
        <f t="shared" si="1626"/>
        <v>0.33682902851225571</v>
      </c>
    </row>
    <row r="3241" spans="1:16" x14ac:dyDescent="0.25">
      <c r="A3241" s="33">
        <f t="shared" si="1616"/>
        <v>0.33302889858057083</v>
      </c>
      <c r="B3241" s="24">
        <f t="shared" si="1617"/>
        <v>9.7110141942918782E-4</v>
      </c>
      <c r="C3241" s="24">
        <f t="shared" si="1618"/>
        <v>0.21578921154559882</v>
      </c>
      <c r="D3241" s="24">
        <f t="shared" si="1619"/>
        <v>2.3298592154350246E-5</v>
      </c>
      <c r="E3241" s="24">
        <f t="shared" si="1620"/>
        <v>8.7592783807845673E-2</v>
      </c>
      <c r="F3241" s="6">
        <f t="shared" si="1621"/>
        <v>0.49462306241475046</v>
      </c>
      <c r="G3241" s="94">
        <f t="shared" si="1627"/>
        <v>3.7989436936730764E-3</v>
      </c>
      <c r="H3241" s="6">
        <f t="shared" si="1614"/>
        <v>0.33682784227424389</v>
      </c>
      <c r="I3241" s="6">
        <f t="shared" si="1622"/>
        <v>3.6036798328115009E-2</v>
      </c>
      <c r="J3241" s="6">
        <f t="shared" si="1623"/>
        <v>1.0132576016718851</v>
      </c>
      <c r="K3241" s="6">
        <f t="shared" si="1624"/>
        <v>8.6446707790118441E-2</v>
      </c>
      <c r="L3241" s="94">
        <f t="shared" si="1625"/>
        <v>2.8965689012121969E-4</v>
      </c>
      <c r="M3241" s="94">
        <f t="shared" si="1628"/>
        <v>2.7460750653427216E-5</v>
      </c>
      <c r="N3241" s="6">
        <f t="shared" si="1615"/>
        <v>1.109911742711264E-4</v>
      </c>
      <c r="O3241" s="6">
        <f t="shared" si="1629"/>
        <v>0.33671804010219947</v>
      </c>
      <c r="P3241" s="6">
        <f t="shared" si="1626"/>
        <v>0.33682903127647057</v>
      </c>
    </row>
    <row r="3242" spans="1:16" x14ac:dyDescent="0.25">
      <c r="A3242" s="33">
        <f t="shared" si="1616"/>
        <v>0.33302949308168417</v>
      </c>
      <c r="B3242" s="24">
        <f t="shared" si="1617"/>
        <v>9.705069183158499E-4</v>
      </c>
      <c r="C3242" s="24">
        <f t="shared" si="1618"/>
        <v>0.21572308502035931</v>
      </c>
      <c r="D3242" s="24">
        <f t="shared" si="1619"/>
        <v>2.3277213043608404E-5</v>
      </c>
      <c r="E3242" s="24">
        <f t="shared" si="1620"/>
        <v>8.7592805186956404E-2</v>
      </c>
      <c r="F3242" s="6">
        <f t="shared" si="1621"/>
        <v>0.49462294169020921</v>
      </c>
      <c r="G3242" s="94">
        <f t="shared" si="1627"/>
        <v>3.7989418392278896E-3</v>
      </c>
      <c r="H3242" s="6">
        <f t="shared" si="1614"/>
        <v>0.33682843492091208</v>
      </c>
      <c r="I3242" s="6">
        <f t="shared" si="1622"/>
        <v>3.6025755198400004E-2</v>
      </c>
      <c r="J3242" s="6">
        <f t="shared" si="1623"/>
        <v>1.0132686448015999</v>
      </c>
      <c r="K3242" s="6">
        <f t="shared" si="1624"/>
        <v>8.644578674800231E-2</v>
      </c>
      <c r="L3242" s="94">
        <f t="shared" si="1625"/>
        <v>2.8966086259274486E-4</v>
      </c>
      <c r="M3242" s="94">
        <f t="shared" si="1628"/>
        <v>2.7460750653427216E-5</v>
      </c>
      <c r="N3242" s="6">
        <f t="shared" si="1615"/>
        <v>1.1099256463616021E-4</v>
      </c>
      <c r="O3242" s="6">
        <f t="shared" si="1629"/>
        <v>0.33671804010219947</v>
      </c>
      <c r="P3242" s="6">
        <f t="shared" si="1626"/>
        <v>0.33682903266683561</v>
      </c>
    </row>
    <row r="3243" spans="1:16" x14ac:dyDescent="0.25">
      <c r="A3243" s="33">
        <f t="shared" si="1616"/>
        <v>0.33302979195464594</v>
      </c>
      <c r="B3243" s="24">
        <f t="shared" si="1617"/>
        <v>9.7020804535408178E-4</v>
      </c>
      <c r="C3243" s="24">
        <f t="shared" si="1618"/>
        <v>0.21568983366905625</v>
      </c>
      <c r="D3243" s="24">
        <f t="shared" si="1619"/>
        <v>2.3266467609941163E-5</v>
      </c>
      <c r="E3243" s="24">
        <f t="shared" si="1620"/>
        <v>8.7592815932390072E-2</v>
      </c>
      <c r="F3243" s="6">
        <f t="shared" si="1621"/>
        <v>0.49462288101242469</v>
      </c>
      <c r="G3243" s="94">
        <f t="shared" si="1627"/>
        <v>3.7989409071588699E-3</v>
      </c>
      <c r="H3243" s="6">
        <f t="shared" si="1614"/>
        <v>0.33682873286180481</v>
      </c>
      <c r="I3243" s="6">
        <f t="shared" si="1622"/>
        <v>3.6020202222732396E-2</v>
      </c>
      <c r="J3243" s="6">
        <f t="shared" si="1623"/>
        <v>1.0132741977772675</v>
      </c>
      <c r="K3243" s="6">
        <f t="shared" si="1624"/>
        <v>8.644532360987274E-2</v>
      </c>
      <c r="L3243" s="94">
        <f t="shared" si="1625"/>
        <v>2.8966286018534639E-4</v>
      </c>
      <c r="M3243" s="94">
        <f t="shared" si="1628"/>
        <v>2.7460750653427216E-5</v>
      </c>
      <c r="N3243" s="6">
        <f t="shared" si="1615"/>
        <v>1.1099326379357075E-4</v>
      </c>
      <c r="O3243" s="6">
        <f t="shared" si="1629"/>
        <v>0.33671804010219947</v>
      </c>
      <c r="P3243" s="6">
        <f t="shared" si="1626"/>
        <v>0.33682903336599301</v>
      </c>
    </row>
    <row r="3244" spans="1:16" x14ac:dyDescent="0.25">
      <c r="A3244" s="33">
        <f t="shared" si="1616"/>
        <v>0.33302994220674004</v>
      </c>
      <c r="B3244" s="24">
        <f t="shared" si="1617"/>
        <v>9.7005779325998187E-4</v>
      </c>
      <c r="C3244" s="24">
        <f t="shared" si="1618"/>
        <v>0.21567311532276134</v>
      </c>
      <c r="D3244" s="24">
        <f t="shared" si="1619"/>
        <v>2.3261066192505531E-5</v>
      </c>
      <c r="E3244" s="24">
        <f t="shared" si="1620"/>
        <v>8.7592821333807511E-2</v>
      </c>
      <c r="F3244" s="6">
        <f t="shared" si="1621"/>
        <v>0.49462285051147026</v>
      </c>
      <c r="G3244" s="94">
        <f t="shared" si="1627"/>
        <v>3.7989404386349727E-3</v>
      </c>
      <c r="H3244" s="6">
        <f t="shared" si="1614"/>
        <v>0.33682888264537503</v>
      </c>
      <c r="I3244" s="6">
        <f t="shared" si="1622"/>
        <v>3.6017410258901143E-2</v>
      </c>
      <c r="J3244" s="6">
        <f t="shared" si="1623"/>
        <v>1.0132769897410989</v>
      </c>
      <c r="K3244" s="6">
        <f t="shared" si="1624"/>
        <v>8.6445090750741554E-2</v>
      </c>
      <c r="L3244" s="94">
        <f t="shared" si="1625"/>
        <v>2.8966386456345469E-4</v>
      </c>
      <c r="M3244" s="94">
        <f t="shared" si="1628"/>
        <v>2.7460750653427216E-5</v>
      </c>
      <c r="N3244" s="6">
        <f t="shared" si="1615"/>
        <v>1.1099361532590866E-4</v>
      </c>
      <c r="O3244" s="6">
        <f t="shared" si="1629"/>
        <v>0.33671804010219947</v>
      </c>
      <c r="P3244" s="6">
        <f t="shared" si="1626"/>
        <v>0.33682903371752537</v>
      </c>
    </row>
    <row r="3245" spans="1:16" x14ac:dyDescent="0.25">
      <c r="A3245" s="33">
        <f t="shared" si="1616"/>
        <v>0.33303001774281521</v>
      </c>
      <c r="B3245" s="24">
        <f t="shared" si="1617"/>
        <v>9.6998225718480935E-4</v>
      </c>
      <c r="C3245" s="24">
        <f t="shared" si="1618"/>
        <v>0.21566471003869614</v>
      </c>
      <c r="D3245" s="24">
        <f t="shared" si="1619"/>
        <v>2.3258350901214976E-5</v>
      </c>
      <c r="E3245" s="24">
        <f t="shared" si="1620"/>
        <v>8.7592824049098808E-2</v>
      </c>
      <c r="F3245" s="6">
        <f t="shared" si="1621"/>
        <v>0.49462283517864891</v>
      </c>
      <c r="G3245" s="94">
        <f t="shared" si="1627"/>
        <v>3.7989402031081499E-3</v>
      </c>
      <c r="H3245" s="6">
        <f t="shared" si="1614"/>
        <v>0.33682895794592338</v>
      </c>
      <c r="I3245" s="6">
        <f t="shared" si="1622"/>
        <v>3.6016006576462256E-2</v>
      </c>
      <c r="J3245" s="6">
        <f t="shared" si="1623"/>
        <v>1.0132783934235376</v>
      </c>
      <c r="K3245" s="6">
        <f t="shared" si="1624"/>
        <v>8.6444973679100354E-2</v>
      </c>
      <c r="L3245" s="94">
        <f t="shared" si="1625"/>
        <v>2.8966436952636954E-4</v>
      </c>
      <c r="M3245" s="94">
        <f t="shared" si="1628"/>
        <v>2.7460750653427216E-5</v>
      </c>
      <c r="N3245" s="6">
        <f t="shared" si="1615"/>
        <v>1.1099379206292885E-4</v>
      </c>
      <c r="O3245" s="6">
        <f t="shared" si="1629"/>
        <v>0.33671804010219947</v>
      </c>
      <c r="P3245" s="6">
        <f t="shared" si="1626"/>
        <v>0.33682903389426239</v>
      </c>
    </row>
    <row r="3246" spans="1:16" x14ac:dyDescent="0.25">
      <c r="A3246" s="33">
        <f t="shared" si="1616"/>
        <v>0.33303005571698474</v>
      </c>
      <c r="B3246" s="24">
        <f t="shared" si="1617"/>
        <v>9.6994428301527824E-4</v>
      </c>
      <c r="C3246" s="24">
        <f t="shared" si="1618"/>
        <v>0.21566048433605056</v>
      </c>
      <c r="D3246" s="24">
        <f t="shared" si="1619"/>
        <v>2.3256985885574488E-5</v>
      </c>
      <c r="E3246" s="24">
        <f t="shared" si="1620"/>
        <v>8.7592825414114436E-2</v>
      </c>
      <c r="F3246" s="6">
        <f t="shared" si="1621"/>
        <v>0.49462282747062147</v>
      </c>
      <c r="G3246" s="94">
        <f t="shared" si="1627"/>
        <v>3.7989400847054685E-3</v>
      </c>
      <c r="H3246" s="6">
        <f t="shared" si="1614"/>
        <v>0.33682899580169023</v>
      </c>
      <c r="I3246" s="6">
        <f t="shared" si="1622"/>
        <v>3.6015300884120444E-2</v>
      </c>
      <c r="J3246" s="6">
        <f t="shared" si="1623"/>
        <v>1.0132790991158795</v>
      </c>
      <c r="K3246" s="6">
        <f t="shared" si="1624"/>
        <v>8.6444914822127641E-2</v>
      </c>
      <c r="L3246" s="94">
        <f t="shared" si="1625"/>
        <v>2.8966462339416644E-4</v>
      </c>
      <c r="M3246" s="94">
        <f t="shared" si="1628"/>
        <v>2.7460750653427216E-5</v>
      </c>
      <c r="N3246" s="6">
        <f t="shared" si="1615"/>
        <v>1.1099388091665777E-4</v>
      </c>
      <c r="O3246" s="6">
        <f t="shared" si="1629"/>
        <v>0.33671804010219947</v>
      </c>
      <c r="P3246" s="6">
        <f t="shared" si="1626"/>
        <v>0.33682903398311614</v>
      </c>
    </row>
    <row r="3247" spans="1:16" x14ac:dyDescent="0.25">
      <c r="A3247" s="33">
        <f t="shared" si="1616"/>
        <v>0.3330300748076977</v>
      </c>
      <c r="B3247" s="24">
        <f t="shared" si="1617"/>
        <v>9.6992519230232332E-4</v>
      </c>
      <c r="C3247" s="24">
        <f t="shared" si="1618"/>
        <v>0.21565835992199789</v>
      </c>
      <c r="D3247" s="24">
        <f t="shared" si="1619"/>
        <v>2.3256299662809024E-5</v>
      </c>
      <c r="E3247" s="24">
        <f t="shared" si="1620"/>
        <v>8.7592826100337209E-2</v>
      </c>
      <c r="F3247" s="6">
        <f t="shared" si="1621"/>
        <v>0.49462282359563009</v>
      </c>
      <c r="G3247" s="94">
        <f t="shared" si="1627"/>
        <v>3.7989400251818911E-3</v>
      </c>
      <c r="H3247" s="6">
        <f t="shared" si="1614"/>
        <v>0.33682901483287958</v>
      </c>
      <c r="I3247" s="6">
        <f t="shared" si="1622"/>
        <v>3.6014946106973651E-2</v>
      </c>
      <c r="J3247" s="6">
        <f t="shared" si="1623"/>
        <v>1.0132794538930263</v>
      </c>
      <c r="K3247" s="6">
        <f t="shared" si="1624"/>
        <v>8.6444885232602908E-2</v>
      </c>
      <c r="L3247" s="94">
        <f t="shared" si="1625"/>
        <v>2.896647510229549E-4</v>
      </c>
      <c r="M3247" s="94">
        <f t="shared" si="1628"/>
        <v>2.7460750653427216E-5</v>
      </c>
      <c r="N3247" s="6">
        <f t="shared" si="1615"/>
        <v>1.1099392558673372E-4</v>
      </c>
      <c r="O3247" s="6">
        <f t="shared" si="1629"/>
        <v>0.33671804010219947</v>
      </c>
      <c r="P3247" s="6">
        <f t="shared" si="1626"/>
        <v>0.33682903402778619</v>
      </c>
    </row>
    <row r="3248" spans="1:16" x14ac:dyDescent="0.25">
      <c r="A3248" s="33">
        <f t="shared" si="1616"/>
        <v>0.33303008440515103</v>
      </c>
      <c r="B3248" s="24">
        <f t="shared" si="1617"/>
        <v>9.6991559484899126E-4</v>
      </c>
      <c r="C3248" s="24">
        <f t="shared" si="1618"/>
        <v>0.21565729190976191</v>
      </c>
      <c r="D3248" s="24">
        <f t="shared" si="1619"/>
        <v>2.3255954681329386E-5</v>
      </c>
      <c r="E3248" s="24">
        <f t="shared" si="1620"/>
        <v>8.7592826445318683E-2</v>
      </c>
      <c r="F3248" s="6">
        <f t="shared" si="1621"/>
        <v>0.49462282164757432</v>
      </c>
      <c r="G3248" s="94">
        <f t="shared" si="1627"/>
        <v>3.7989399952578894E-3</v>
      </c>
      <c r="H3248" s="6">
        <f t="shared" si="1614"/>
        <v>0.33682902440040891</v>
      </c>
      <c r="I3248" s="6">
        <f t="shared" si="1622"/>
        <v>3.601476774893024E-2</v>
      </c>
      <c r="J3248" s="6">
        <f t="shared" si="1623"/>
        <v>1.0132796322510698</v>
      </c>
      <c r="K3248" s="6">
        <f t="shared" si="1624"/>
        <v>8.6444870356986503E-2</v>
      </c>
      <c r="L3248" s="94">
        <f t="shared" si="1625"/>
        <v>2.896648151861693E-4</v>
      </c>
      <c r="M3248" s="94">
        <f t="shared" si="1628"/>
        <v>2.7460750653427216E-5</v>
      </c>
      <c r="N3248" s="6">
        <f t="shared" si="1615"/>
        <v>1.1099394804385876E-4</v>
      </c>
      <c r="O3248" s="6">
        <f t="shared" si="1629"/>
        <v>0.33671804010219947</v>
      </c>
      <c r="P3248" s="6">
        <f t="shared" si="1626"/>
        <v>0.33682903405024334</v>
      </c>
    </row>
    <row r="3249" spans="1:16" x14ac:dyDescent="0.25">
      <c r="A3249" s="33">
        <f t="shared" si="1616"/>
        <v>0.33303008923006827</v>
      </c>
      <c r="B3249" s="24">
        <f t="shared" si="1617"/>
        <v>9.6991076993174774E-4</v>
      </c>
      <c r="C3249" s="24">
        <f t="shared" si="1618"/>
        <v>0.21565675498714532</v>
      </c>
      <c r="D3249" s="24">
        <f t="shared" si="1619"/>
        <v>2.3255781249809471E-5</v>
      </c>
      <c r="E3249" s="24">
        <f t="shared" si="1620"/>
        <v>8.7592826618750202E-2</v>
      </c>
      <c r="F3249" s="6">
        <f t="shared" si="1621"/>
        <v>0.49462282066823399</v>
      </c>
      <c r="G3249" s="94">
        <f t="shared" si="1627"/>
        <v>3.7989399802142846E-3</v>
      </c>
      <c r="H3249" s="6">
        <f t="shared" si="1614"/>
        <v>0.33682902921028257</v>
      </c>
      <c r="I3249" s="6">
        <f t="shared" si="1622"/>
        <v>3.6014678082853267E-2</v>
      </c>
      <c r="J3249" s="6">
        <f t="shared" si="1623"/>
        <v>1.0132797219171468</v>
      </c>
      <c r="K3249" s="6">
        <f t="shared" si="1624"/>
        <v>8.6444862878557086E-2</v>
      </c>
      <c r="L3249" s="94">
        <f t="shared" si="1625"/>
        <v>2.8966484744300653E-4</v>
      </c>
      <c r="M3249" s="94">
        <f t="shared" si="1628"/>
        <v>2.7460750653427216E-5</v>
      </c>
      <c r="N3249" s="6">
        <f t="shared" si="1615"/>
        <v>1.109939593337518E-4</v>
      </c>
      <c r="O3249" s="6">
        <f t="shared" si="1629"/>
        <v>0.33671804010219947</v>
      </c>
      <c r="P3249" s="6">
        <f t="shared" si="1626"/>
        <v>0.33682903406153319</v>
      </c>
    </row>
    <row r="3250" spans="1:16" x14ac:dyDescent="0.25">
      <c r="A3250" s="33">
        <f t="shared" si="1616"/>
        <v>0.33303009165569358</v>
      </c>
      <c r="B3250" s="24">
        <f t="shared" si="1617"/>
        <v>9.6990834430643602E-4</v>
      </c>
      <c r="C3250" s="24">
        <f t="shared" si="1618"/>
        <v>0.21565648506012902</v>
      </c>
      <c r="D3250" s="24">
        <f t="shared" si="1619"/>
        <v>2.3255694060935498E-5</v>
      </c>
      <c r="E3250" s="24">
        <f t="shared" si="1620"/>
        <v>8.7592826705939084E-2</v>
      </c>
      <c r="F3250" s="6">
        <f t="shared" si="1621"/>
        <v>0.49462282017589221</v>
      </c>
      <c r="G3250" s="94">
        <f t="shared" si="1627"/>
        <v>3.7989399726514436E-3</v>
      </c>
      <c r="H3250" s="6">
        <f t="shared" si="1614"/>
        <v>0.33682903162834504</v>
      </c>
      <c r="I3250" s="6">
        <f t="shared" si="1622"/>
        <v>3.6014633005041548E-2</v>
      </c>
      <c r="J3250" s="6">
        <f t="shared" si="1623"/>
        <v>1.0132797669949585</v>
      </c>
      <c r="K3250" s="6">
        <f t="shared" si="1624"/>
        <v>8.6444859118927714E-2</v>
      </c>
      <c r="L3250" s="94">
        <f t="shared" si="1625"/>
        <v>2.8966486365948477E-4</v>
      </c>
      <c r="M3250" s="94">
        <f t="shared" si="1628"/>
        <v>2.7460750653427216E-5</v>
      </c>
      <c r="N3250" s="6">
        <f t="shared" si="1615"/>
        <v>1.1099396500951918E-4</v>
      </c>
      <c r="O3250" s="6">
        <f t="shared" si="1629"/>
        <v>0.33671804010219947</v>
      </c>
      <c r="P3250" s="6">
        <f t="shared" si="1626"/>
        <v>0.33682903406720899</v>
      </c>
    </row>
    <row r="3251" spans="1:16" x14ac:dyDescent="0.25">
      <c r="A3251" s="33">
        <f t="shared" si="1616"/>
        <v>0.33303009287512553</v>
      </c>
      <c r="B3251" s="24">
        <f t="shared" si="1617"/>
        <v>9.6990712487449171E-4</v>
      </c>
      <c r="C3251" s="24">
        <f t="shared" si="1618"/>
        <v>0.2156563493598882</v>
      </c>
      <c r="D3251" s="24">
        <f t="shared" si="1619"/>
        <v>2.3255650228609512E-5</v>
      </c>
      <c r="E3251" s="24">
        <f t="shared" si="1620"/>
        <v>8.759282674977141E-2</v>
      </c>
      <c r="F3251" s="6">
        <f t="shared" si="1621"/>
        <v>0.49462281992837798</v>
      </c>
      <c r="G3251" s="94">
        <f t="shared" si="1627"/>
        <v>3.7989399688493886E-3</v>
      </c>
      <c r="H3251" s="6">
        <f t="shared" si="1614"/>
        <v>0.33682903284397492</v>
      </c>
      <c r="I3251" s="6">
        <f t="shared" si="1622"/>
        <v>3.6014610343101335E-2</v>
      </c>
      <c r="J3251" s="6">
        <f t="shared" si="1623"/>
        <v>1.0132797896568986</v>
      </c>
      <c r="K3251" s="6">
        <f t="shared" si="1624"/>
        <v>8.6444857228851632E-2</v>
      </c>
      <c r="L3251" s="94">
        <f t="shared" si="1625"/>
        <v>2.8966487181198547E-4</v>
      </c>
      <c r="M3251" s="94">
        <f t="shared" si="1628"/>
        <v>2.7460750653427216E-5</v>
      </c>
      <c r="N3251" s="6">
        <f t="shared" si="1615"/>
        <v>1.1099396786289443E-4</v>
      </c>
      <c r="O3251" s="6">
        <f t="shared" si="1629"/>
        <v>0.33671804010219947</v>
      </c>
      <c r="P3251" s="6">
        <f t="shared" si="1626"/>
        <v>0.33682903407006237</v>
      </c>
    </row>
    <row r="3253" spans="1:16" x14ac:dyDescent="0.25">
      <c r="A3253" s="11" t="s">
        <v>75</v>
      </c>
      <c r="B3253" s="11"/>
      <c r="C3253" s="11"/>
      <c r="D3253" s="11"/>
      <c r="E3253" s="11"/>
      <c r="F3253">
        <f>F3220+1</f>
        <v>99</v>
      </c>
      <c r="G3253" t="s">
        <v>76</v>
      </c>
      <c r="H3253">
        <f>D$18/100</f>
        <v>0.7</v>
      </c>
      <c r="K3253" t="s">
        <v>15</v>
      </c>
    </row>
    <row r="3254" spans="1:16" x14ac:dyDescent="0.25">
      <c r="A3254" s="4" t="s">
        <v>82</v>
      </c>
      <c r="B3254" s="4" t="s">
        <v>185</v>
      </c>
      <c r="C3254" s="4" t="s">
        <v>186</v>
      </c>
      <c r="D3254" s="4" t="s">
        <v>187</v>
      </c>
      <c r="E3254" s="4" t="s">
        <v>188</v>
      </c>
      <c r="F3254" s="4" t="s">
        <v>79</v>
      </c>
      <c r="G3254" s="4" t="s">
        <v>81</v>
      </c>
      <c r="H3254" s="4" t="s">
        <v>84</v>
      </c>
      <c r="I3254" s="4" t="s">
        <v>60</v>
      </c>
      <c r="J3254" s="4" t="s">
        <v>190</v>
      </c>
      <c r="K3254" s="4" t="s">
        <v>86</v>
      </c>
      <c r="L3254" s="4" t="s">
        <v>88</v>
      </c>
      <c r="M3254" s="4" t="s">
        <v>88</v>
      </c>
      <c r="N3254" s="4" t="s">
        <v>90</v>
      </c>
      <c r="O3254" s="4" t="s">
        <v>92</v>
      </c>
      <c r="P3254" s="4" t="s">
        <v>92</v>
      </c>
    </row>
    <row r="3255" spans="1:16" x14ac:dyDescent="0.25">
      <c r="A3255" s="4" t="s">
        <v>77</v>
      </c>
      <c r="B3255" s="4" t="s">
        <v>10</v>
      </c>
      <c r="C3255" s="4" t="s">
        <v>57</v>
      </c>
      <c r="D3255" s="4" t="s">
        <v>59</v>
      </c>
      <c r="E3255" s="4" t="s">
        <v>189</v>
      </c>
      <c r="F3255" s="4" t="s">
        <v>78</v>
      </c>
      <c r="G3255" s="4" t="s">
        <v>80</v>
      </c>
      <c r="H3255" s="4" t="s">
        <v>83</v>
      </c>
      <c r="I3255" s="4" t="s">
        <v>61</v>
      </c>
      <c r="J3255" s="4" t="s">
        <v>191</v>
      </c>
      <c r="K3255" s="4" t="s">
        <v>85</v>
      </c>
      <c r="L3255" s="4" t="s">
        <v>87</v>
      </c>
      <c r="M3255" s="4" t="s">
        <v>28</v>
      </c>
      <c r="N3255" s="4" t="s">
        <v>89</v>
      </c>
      <c r="O3255" s="4" t="s">
        <v>32</v>
      </c>
      <c r="P3255" s="4" t="s">
        <v>91</v>
      </c>
    </row>
    <row r="3256" spans="1:16" x14ac:dyDescent="0.25">
      <c r="A3256" s="4" t="s">
        <v>0</v>
      </c>
      <c r="B3256" s="4" t="s">
        <v>0</v>
      </c>
      <c r="C3256" s="4" t="s">
        <v>97</v>
      </c>
      <c r="D3256" s="4" t="s">
        <v>17</v>
      </c>
      <c r="E3256" s="4" t="s">
        <v>17</v>
      </c>
      <c r="F3256" s="4" t="s">
        <v>22</v>
      </c>
      <c r="G3256" s="4" t="s">
        <v>0</v>
      </c>
      <c r="H3256" s="4" t="s">
        <v>0</v>
      </c>
      <c r="I3256" s="4" t="s">
        <v>0</v>
      </c>
      <c r="J3256" s="4" t="s">
        <v>0</v>
      </c>
      <c r="K3256" s="4" t="s">
        <v>0</v>
      </c>
      <c r="L3256" s="4" t="s">
        <v>20</v>
      </c>
      <c r="M3256" s="4" t="s">
        <v>20</v>
      </c>
      <c r="N3256" s="4" t="s">
        <v>0</v>
      </c>
      <c r="O3256" s="4" t="s">
        <v>0</v>
      </c>
      <c r="P3256" s="4" t="s">
        <v>0</v>
      </c>
    </row>
    <row r="3257" spans="1:16" x14ac:dyDescent="0.25">
      <c r="A3257" s="24">
        <v>0.2</v>
      </c>
      <c r="B3257" s="24">
        <f>IF(A3257&lt;0.167,A3257,2*0.167-A3257)</f>
        <v>0.13400000000000001</v>
      </c>
      <c r="C3257" s="24">
        <f>2*ACOS((0.167-B3257)/0.167)</f>
        <v>2.7437647987045688</v>
      </c>
      <c r="D3257" s="24">
        <f>0.167^2*(C3257-SIN(C3257))/2</f>
        <v>3.2858095406100046E-2</v>
      </c>
      <c r="E3257" s="24">
        <f>IF(A3257&lt;0.167,D3257,3.1416*(0.167)^2-D3257)</f>
        <v>5.4757986993899971E-2</v>
      </c>
      <c r="F3257" s="6">
        <f>$D$19/E3257</f>
        <v>0.7912162837048089</v>
      </c>
      <c r="G3257" s="94">
        <f>F3257^2/(2*32.2)</f>
        <v>9.7208572608641092E-3</v>
      </c>
      <c r="H3257" s="6">
        <f t="shared" ref="H3257:H3284" si="1630">A3257+G3257</f>
        <v>0.20972085726086412</v>
      </c>
      <c r="I3257" s="6">
        <f>0.167*C3257</f>
        <v>0.45820872138366303</v>
      </c>
      <c r="J3257" s="6">
        <f>IF(A3257&lt;0.167,I3257,(2*3.1416*0.167-I3257))</f>
        <v>0.59108567861633698</v>
      </c>
      <c r="K3257" s="6">
        <f>E3257/J3257</f>
        <v>9.2639678095537803E-2</v>
      </c>
      <c r="L3257" s="94">
        <f>($D$21^2)*(F3257^2)/(($D$20^2)*(K3257^1.333))</f>
        <v>6.7588190163551704E-4</v>
      </c>
      <c r="M3257" s="94">
        <f>D3240</f>
        <v>2.3341137656318299E-5</v>
      </c>
      <c r="N3257" s="6">
        <f t="shared" ref="N3257:N3284" si="1631">((M3257+L3257)/2)*D$30</f>
        <v>2.4472806375214234E-4</v>
      </c>
      <c r="O3257" s="6">
        <f>H3251</f>
        <v>0.33682903284397492</v>
      </c>
      <c r="P3257" s="6">
        <f>N3257+O3257</f>
        <v>0.33707376090772706</v>
      </c>
    </row>
    <row r="3258" spans="1:16" x14ac:dyDescent="0.25">
      <c r="A3258" s="33">
        <f t="shared" ref="A3258:A3284" si="1632">A3257+(P3257-H3257)/2</f>
        <v>0.26367645182343147</v>
      </c>
      <c r="B3258" s="24">
        <f t="shared" ref="B3258:B3284" si="1633">IF(A3258&lt;0.167,A3258,2*0.167-A3258)</f>
        <v>7.0323548176568551E-2</v>
      </c>
      <c r="C3258" s="24">
        <f t="shared" ref="C3258:C3284" si="1634">2*ACOS((0.167-B3258)/0.167)</f>
        <v>1.9068324035777084</v>
      </c>
      <c r="D3258" s="24">
        <f t="shared" ref="D3258:D3284" si="1635">0.167^2*(C3258-SIN(C3258))/2</f>
        <v>1.3425251872991109E-2</v>
      </c>
      <c r="E3258" s="24">
        <f t="shared" ref="E3258:E3284" si="1636">IF(A3258&lt;0.167,D3258,3.1416*(0.167)^2-D3258)</f>
        <v>7.4190830527008908E-2</v>
      </c>
      <c r="F3258" s="6">
        <f t="shared" ref="F3258:F3284" si="1637">$D$19/E3258</f>
        <v>0.58397258346767433</v>
      </c>
      <c r="G3258" s="94">
        <f>F3258^2/2/32.2</f>
        <v>5.2954033888495322E-3</v>
      </c>
      <c r="H3258" s="6">
        <f t="shared" si="1630"/>
        <v>0.26897185521228101</v>
      </c>
      <c r="I3258" s="6">
        <f t="shared" ref="I3258:I3284" si="1638">0.167*C3258</f>
        <v>0.31844101139747732</v>
      </c>
      <c r="J3258" s="6">
        <f t="shared" ref="J3258:J3284" si="1639">IF(A3258&lt;0.167,I3258,(2*3.1416*0.167-I3258))</f>
        <v>0.73085338860252258</v>
      </c>
      <c r="K3258" s="6">
        <f t="shared" ref="K3258:K3284" si="1640">E3258/J3258</f>
        <v>0.10151260387376801</v>
      </c>
      <c r="L3258" s="94">
        <f t="shared" ref="L3258:L3284" si="1641">($D$21^2)*(F3258^2)/(($D$20^2)*(K3258^1.333))</f>
        <v>3.2592271826575831E-4</v>
      </c>
      <c r="M3258" s="94">
        <f>M3257</f>
        <v>2.3341137656318299E-5</v>
      </c>
      <c r="N3258" s="6">
        <f t="shared" si="1631"/>
        <v>1.222423495727268E-4</v>
      </c>
      <c r="O3258" s="6">
        <f>O3257</f>
        <v>0.33682903284397492</v>
      </c>
      <c r="P3258" s="6">
        <f t="shared" ref="P3258:P3284" si="1642">N3258+O3258</f>
        <v>0.33695127519354767</v>
      </c>
    </row>
    <row r="3259" spans="1:16" x14ac:dyDescent="0.25">
      <c r="A3259" s="33">
        <f t="shared" si="1632"/>
        <v>0.2976661618140648</v>
      </c>
      <c r="B3259" s="24">
        <f t="shared" si="1633"/>
        <v>3.6333838185935219E-2</v>
      </c>
      <c r="C3259" s="24">
        <f t="shared" si="1634"/>
        <v>1.3444690333056832</v>
      </c>
      <c r="D3259" s="24">
        <f t="shared" si="1635"/>
        <v>5.159073332779966E-3</v>
      </c>
      <c r="E3259" s="24">
        <f t="shared" si="1636"/>
        <v>8.2457009067220047E-2</v>
      </c>
      <c r="F3259" s="6">
        <f t="shared" si="1637"/>
        <v>0.52543029952918063</v>
      </c>
      <c r="G3259" s="94">
        <f t="shared" ref="G3259:G3284" si="1643">F3259^2/2/32.2</f>
        <v>4.2869099326603181E-3</v>
      </c>
      <c r="H3259" s="6">
        <f t="shared" si="1630"/>
        <v>0.30195307174672514</v>
      </c>
      <c r="I3259" s="6">
        <f t="shared" si="1638"/>
        <v>0.22452632856204913</v>
      </c>
      <c r="J3259" s="6">
        <f t="shared" si="1639"/>
        <v>0.82476807143795083</v>
      </c>
      <c r="K3259" s="6">
        <f t="shared" si="1640"/>
        <v>9.9975995583169802E-2</v>
      </c>
      <c r="L3259" s="94">
        <f t="shared" si="1641"/>
        <v>2.6927128498724178E-4</v>
      </c>
      <c r="M3259" s="94">
        <f t="shared" ref="M3259:M3284" si="1644">M3258</f>
        <v>2.3341137656318299E-5</v>
      </c>
      <c r="N3259" s="6">
        <f t="shared" si="1631"/>
        <v>1.0241434792524601E-4</v>
      </c>
      <c r="O3259" s="6">
        <f t="shared" ref="O3259:O3284" si="1645">O3258</f>
        <v>0.33682903284397492</v>
      </c>
      <c r="P3259" s="6">
        <f t="shared" si="1642"/>
        <v>0.33693144719190016</v>
      </c>
    </row>
    <row r="3260" spans="1:16" x14ac:dyDescent="0.25">
      <c r="A3260" s="33">
        <f t="shared" si="1632"/>
        <v>0.31515534953665231</v>
      </c>
      <c r="B3260" s="24">
        <f t="shared" si="1633"/>
        <v>1.8844650463347712E-2</v>
      </c>
      <c r="C3260" s="24">
        <f t="shared" si="1634"/>
        <v>0.95929440698323942</v>
      </c>
      <c r="D3260" s="24">
        <f t="shared" si="1635"/>
        <v>1.9593098216069654E-3</v>
      </c>
      <c r="E3260" s="24">
        <f t="shared" si="1636"/>
        <v>8.5656772578393048E-2</v>
      </c>
      <c r="F3260" s="6">
        <f t="shared" si="1637"/>
        <v>0.50580251471438986</v>
      </c>
      <c r="G3260" s="94">
        <f t="shared" si="1643"/>
        <v>3.9726115511087038E-3</v>
      </c>
      <c r="H3260" s="6">
        <f t="shared" si="1630"/>
        <v>0.31912796108776104</v>
      </c>
      <c r="I3260" s="6">
        <f t="shared" si="1638"/>
        <v>0.16020216596620099</v>
      </c>
      <c r="J3260" s="6">
        <f t="shared" si="1639"/>
        <v>0.889092234033799</v>
      </c>
      <c r="K3260" s="6">
        <f t="shared" si="1640"/>
        <v>9.6341829676961047E-2</v>
      </c>
      <c r="L3260" s="94">
        <f t="shared" si="1641"/>
        <v>2.6215464349370392E-4</v>
      </c>
      <c r="M3260" s="94">
        <f t="shared" si="1644"/>
        <v>2.3341137656318299E-5</v>
      </c>
      <c r="N3260" s="6">
        <f t="shared" si="1631"/>
        <v>9.9923523402507762E-5</v>
      </c>
      <c r="O3260" s="6">
        <f t="shared" si="1645"/>
        <v>0.33682903284397492</v>
      </c>
      <c r="P3260" s="6">
        <f t="shared" si="1642"/>
        <v>0.33692895636737741</v>
      </c>
    </row>
    <row r="3261" spans="1:16" x14ac:dyDescent="0.25">
      <c r="A3261" s="33">
        <f t="shared" si="1632"/>
        <v>0.32405584717646052</v>
      </c>
      <c r="B3261" s="24">
        <f t="shared" si="1633"/>
        <v>9.9441528235394983E-3</v>
      </c>
      <c r="C3261" s="24">
        <f t="shared" si="1634"/>
        <v>0.69366472194243656</v>
      </c>
      <c r="D3261" s="24">
        <f t="shared" si="1635"/>
        <v>7.5726190485252544E-4</v>
      </c>
      <c r="E3261" s="24">
        <f t="shared" si="1636"/>
        <v>8.6858820495147496E-2</v>
      </c>
      <c r="F3261" s="6">
        <f t="shared" si="1637"/>
        <v>0.49880266305124688</v>
      </c>
      <c r="G3261" s="94">
        <f t="shared" si="1643"/>
        <v>3.8634176501089394E-3</v>
      </c>
      <c r="H3261" s="6">
        <f t="shared" si="1630"/>
        <v>0.32791926482656947</v>
      </c>
      <c r="I3261" s="6">
        <f t="shared" si="1638"/>
        <v>0.11584200856438691</v>
      </c>
      <c r="J3261" s="6">
        <f t="shared" si="1639"/>
        <v>0.93345239143561309</v>
      </c>
      <c r="K3261" s="6">
        <f t="shared" si="1640"/>
        <v>9.3051152144526666E-2</v>
      </c>
      <c r="L3261" s="94">
        <f t="shared" si="1641"/>
        <v>2.6703750540299975E-4</v>
      </c>
      <c r="M3261" s="94">
        <f t="shared" si="1644"/>
        <v>2.3341137656318299E-5</v>
      </c>
      <c r="N3261" s="6">
        <f t="shared" si="1631"/>
        <v>1.016325250707613E-4</v>
      </c>
      <c r="O3261" s="6">
        <f t="shared" si="1645"/>
        <v>0.33682903284397492</v>
      </c>
      <c r="P3261" s="6">
        <f t="shared" si="1642"/>
        <v>0.3369306653690457</v>
      </c>
    </row>
    <row r="3262" spans="1:16" x14ac:dyDescent="0.25">
      <c r="A3262" s="33">
        <f t="shared" si="1632"/>
        <v>0.32856154744769861</v>
      </c>
      <c r="B3262" s="24">
        <f t="shared" si="1633"/>
        <v>5.4384525523014093E-3</v>
      </c>
      <c r="C3262" s="24">
        <f t="shared" si="1634"/>
        <v>0.51181159212323957</v>
      </c>
      <c r="D3262" s="24">
        <f t="shared" si="1635"/>
        <v>3.0753325933563345E-4</v>
      </c>
      <c r="E3262" s="24">
        <f t="shared" si="1636"/>
        <v>8.7308549140664382E-2</v>
      </c>
      <c r="F3262" s="6">
        <f t="shared" si="1637"/>
        <v>0.49623331734292642</v>
      </c>
      <c r="G3262" s="94">
        <f t="shared" si="1643"/>
        <v>3.8237190254839363E-3</v>
      </c>
      <c r="H3262" s="6">
        <f t="shared" si="1630"/>
        <v>0.33238526647318256</v>
      </c>
      <c r="I3262" s="6">
        <f t="shared" si="1638"/>
        <v>8.5472535884581008E-2</v>
      </c>
      <c r="J3262" s="6">
        <f t="shared" si="1639"/>
        <v>0.96382186411541892</v>
      </c>
      <c r="K3262" s="6">
        <f t="shared" si="1640"/>
        <v>9.0585773565942954E-2</v>
      </c>
      <c r="L3262" s="94">
        <f t="shared" si="1641"/>
        <v>2.7392501707890649E-4</v>
      </c>
      <c r="M3262" s="94">
        <f t="shared" si="1644"/>
        <v>2.3341137656318299E-5</v>
      </c>
      <c r="N3262" s="6">
        <f t="shared" si="1631"/>
        <v>1.0404315415732866E-4</v>
      </c>
      <c r="O3262" s="6">
        <f t="shared" si="1645"/>
        <v>0.33682903284397492</v>
      </c>
      <c r="P3262" s="6">
        <f t="shared" si="1642"/>
        <v>0.33693307599813227</v>
      </c>
    </row>
    <row r="3263" spans="1:16" x14ac:dyDescent="0.25">
      <c r="A3263" s="33">
        <f t="shared" si="1632"/>
        <v>0.33083545221017346</v>
      </c>
      <c r="B3263" s="24">
        <f t="shared" si="1633"/>
        <v>3.164547789826555E-3</v>
      </c>
      <c r="C3263" s="24">
        <f t="shared" si="1634"/>
        <v>0.38996962736091767</v>
      </c>
      <c r="D3263" s="24">
        <f t="shared" si="1635"/>
        <v>1.3678584439942178E-4</v>
      </c>
      <c r="E3263" s="24">
        <f t="shared" si="1636"/>
        <v>8.7479296555600591E-2</v>
      </c>
      <c r="F3263" s="6">
        <f t="shared" si="1637"/>
        <v>0.49526473895377954</v>
      </c>
      <c r="G3263" s="94">
        <f t="shared" si="1643"/>
        <v>3.8088068579340897E-3</v>
      </c>
      <c r="H3263" s="6">
        <f t="shared" si="1630"/>
        <v>0.33464425906810757</v>
      </c>
      <c r="I3263" s="6">
        <f t="shared" si="1638"/>
        <v>6.5124927769273255E-2</v>
      </c>
      <c r="J3263" s="6">
        <f t="shared" si="1639"/>
        <v>0.98416947223072671</v>
      </c>
      <c r="K3263" s="6">
        <f t="shared" si="1640"/>
        <v>8.8886415423269832E-2</v>
      </c>
      <c r="L3263" s="94">
        <f t="shared" si="1641"/>
        <v>2.7983244958432077E-4</v>
      </c>
      <c r="M3263" s="94">
        <f t="shared" si="1644"/>
        <v>2.3341137656318299E-5</v>
      </c>
      <c r="N3263" s="6">
        <f t="shared" si="1631"/>
        <v>1.0611075553422366E-4</v>
      </c>
      <c r="O3263" s="6">
        <f t="shared" si="1645"/>
        <v>0.33682903284397492</v>
      </c>
      <c r="P3263" s="6">
        <f t="shared" si="1642"/>
        <v>0.33693514359950916</v>
      </c>
    </row>
    <row r="3264" spans="1:16" x14ac:dyDescent="0.25">
      <c r="A3264" s="33">
        <f t="shared" si="1632"/>
        <v>0.33198089447587426</v>
      </c>
      <c r="B3264" s="24">
        <f t="shared" si="1633"/>
        <v>2.0191055241257638E-3</v>
      </c>
      <c r="C3264" s="24">
        <f t="shared" si="1634"/>
        <v>0.31131841280878714</v>
      </c>
      <c r="D3264" s="24">
        <f t="shared" si="1635"/>
        <v>6.978487487260834E-5</v>
      </c>
      <c r="E3264" s="24">
        <f t="shared" si="1636"/>
        <v>8.7546297525127409E-2</v>
      </c>
      <c r="F3264" s="6">
        <f t="shared" si="1637"/>
        <v>0.49488570273385463</v>
      </c>
      <c r="G3264" s="94">
        <f t="shared" si="1643"/>
        <v>3.8029791734531227E-3</v>
      </c>
      <c r="H3264" s="6">
        <f t="shared" si="1630"/>
        <v>0.33578387364932738</v>
      </c>
      <c r="I3264" s="6">
        <f t="shared" si="1638"/>
        <v>5.1990174939067456E-2</v>
      </c>
      <c r="J3264" s="6">
        <f t="shared" si="1639"/>
        <v>0.99730422506093253</v>
      </c>
      <c r="K3264" s="6">
        <f t="shared" si="1640"/>
        <v>8.778294057641095E-2</v>
      </c>
      <c r="L3264" s="94">
        <f t="shared" si="1641"/>
        <v>2.8409589112162234E-4</v>
      </c>
      <c r="M3264" s="94">
        <f t="shared" si="1644"/>
        <v>2.3341137656318299E-5</v>
      </c>
      <c r="N3264" s="6">
        <f t="shared" si="1631"/>
        <v>1.0760296007227921E-4</v>
      </c>
      <c r="O3264" s="6">
        <f t="shared" si="1645"/>
        <v>0.33682903284397492</v>
      </c>
      <c r="P3264" s="6">
        <f t="shared" si="1642"/>
        <v>0.3369366358040472</v>
      </c>
    </row>
    <row r="3265" spans="1:16" x14ac:dyDescent="0.25">
      <c r="A3265" s="33">
        <f t="shared" si="1632"/>
        <v>0.33255727555323417</v>
      </c>
      <c r="B3265" s="24">
        <f t="shared" si="1633"/>
        <v>1.4427244467658529E-3</v>
      </c>
      <c r="C3265" s="24">
        <f t="shared" si="1634"/>
        <v>0.26308228670213962</v>
      </c>
      <c r="D3265" s="24">
        <f t="shared" si="1635"/>
        <v>4.2171929425828211E-5</v>
      </c>
      <c r="E3265" s="24">
        <f t="shared" si="1636"/>
        <v>8.7573910470574196E-2</v>
      </c>
      <c r="F3265" s="6">
        <f t="shared" si="1637"/>
        <v>0.49472966023399872</v>
      </c>
      <c r="G3265" s="94">
        <f t="shared" si="1643"/>
        <v>3.8005813154541584E-3</v>
      </c>
      <c r="H3265" s="6">
        <f t="shared" si="1630"/>
        <v>0.3363578568686883</v>
      </c>
      <c r="I3265" s="6">
        <f t="shared" si="1638"/>
        <v>4.3934741879257319E-2</v>
      </c>
      <c r="J3265" s="6">
        <f t="shared" si="1639"/>
        <v>1.0053596581207427</v>
      </c>
      <c r="K3265" s="6">
        <f t="shared" si="1640"/>
        <v>8.7107046481525577E-2</v>
      </c>
      <c r="L3265" s="94">
        <f t="shared" si="1641"/>
        <v>2.8685716194584769E-4</v>
      </c>
      <c r="M3265" s="94">
        <f t="shared" si="1644"/>
        <v>2.3341137656318299E-5</v>
      </c>
      <c r="N3265" s="6">
        <f t="shared" si="1631"/>
        <v>1.0856940486075807E-4</v>
      </c>
      <c r="O3265" s="6">
        <f t="shared" si="1645"/>
        <v>0.33682903284397492</v>
      </c>
      <c r="P3265" s="6">
        <f t="shared" si="1642"/>
        <v>0.33693760224883568</v>
      </c>
    </row>
    <row r="3266" spans="1:16" x14ac:dyDescent="0.25">
      <c r="A3266" s="33">
        <f t="shared" si="1632"/>
        <v>0.33284714824330786</v>
      </c>
      <c r="B3266" s="24">
        <f t="shared" si="1633"/>
        <v>1.1528517566921637E-3</v>
      </c>
      <c r="C3266" s="24">
        <f t="shared" si="1634"/>
        <v>0.23513844750799784</v>
      </c>
      <c r="D3266" s="24">
        <f t="shared" si="1635"/>
        <v>3.013158294368567E-5</v>
      </c>
      <c r="E3266" s="24">
        <f t="shared" si="1636"/>
        <v>8.7585950817056335E-2</v>
      </c>
      <c r="F3266" s="6">
        <f t="shared" si="1637"/>
        <v>0.49466165027956377</v>
      </c>
      <c r="G3266" s="94">
        <f t="shared" si="1643"/>
        <v>3.7995364636226932E-3</v>
      </c>
      <c r="H3266" s="6">
        <f t="shared" si="1630"/>
        <v>0.33664668470693054</v>
      </c>
      <c r="I3266" s="6">
        <f t="shared" si="1638"/>
        <v>3.9268120733835642E-2</v>
      </c>
      <c r="J3266" s="6">
        <f t="shared" si="1639"/>
        <v>1.0100262792661643</v>
      </c>
      <c r="K3266" s="6">
        <f t="shared" si="1640"/>
        <v>8.6716506901871909E-2</v>
      </c>
      <c r="L3266" s="94">
        <f t="shared" si="1641"/>
        <v>2.8850121872999785E-4</v>
      </c>
      <c r="M3266" s="94">
        <f t="shared" si="1644"/>
        <v>2.3341137656318299E-5</v>
      </c>
      <c r="N3266" s="6">
        <f t="shared" si="1631"/>
        <v>1.0914482473521064E-4</v>
      </c>
      <c r="O3266" s="6">
        <f t="shared" si="1645"/>
        <v>0.33682903284397492</v>
      </c>
      <c r="P3266" s="6">
        <f t="shared" si="1642"/>
        <v>0.33693817766871015</v>
      </c>
    </row>
    <row r="3267" spans="1:16" x14ac:dyDescent="0.25">
      <c r="A3267" s="33">
        <f t="shared" si="1632"/>
        <v>0.33299289472419769</v>
      </c>
      <c r="B3267" s="24">
        <f t="shared" si="1633"/>
        <v>1.0071052758023336E-3</v>
      </c>
      <c r="C3267" s="24">
        <f t="shared" si="1634"/>
        <v>0.21975698536330279</v>
      </c>
      <c r="D3267" s="24">
        <f t="shared" si="1635"/>
        <v>2.4605434035492096E-5</v>
      </c>
      <c r="E3267" s="24">
        <f t="shared" si="1636"/>
        <v>8.7591476965964518E-2</v>
      </c>
      <c r="F3267" s="6">
        <f t="shared" si="1637"/>
        <v>0.49463044206121537</v>
      </c>
      <c r="G3267" s="94">
        <f t="shared" si="1643"/>
        <v>3.7990570530073496E-3</v>
      </c>
      <c r="H3267" s="6">
        <f t="shared" si="1630"/>
        <v>0.33679195177720506</v>
      </c>
      <c r="I3267" s="6">
        <f t="shared" si="1638"/>
        <v>3.669941655567157E-2</v>
      </c>
      <c r="J3267" s="6">
        <f t="shared" si="1639"/>
        <v>1.0125949834443284</v>
      </c>
      <c r="K3267" s="6">
        <f t="shared" si="1640"/>
        <v>8.6501985885830954E-2</v>
      </c>
      <c r="L3267" s="94">
        <f t="shared" si="1641"/>
        <v>2.8941881146776386E-4</v>
      </c>
      <c r="M3267" s="94">
        <f t="shared" si="1644"/>
        <v>2.3341137656318299E-5</v>
      </c>
      <c r="N3267" s="6">
        <f t="shared" si="1631"/>
        <v>1.0946598219342874E-4</v>
      </c>
      <c r="O3267" s="6">
        <f t="shared" si="1645"/>
        <v>0.33682903284397492</v>
      </c>
      <c r="P3267" s="6">
        <f t="shared" si="1642"/>
        <v>0.33693849882616833</v>
      </c>
    </row>
    <row r="3268" spans="1:16" x14ac:dyDescent="0.25">
      <c r="A3268" s="33">
        <f t="shared" si="1632"/>
        <v>0.3330661682486793</v>
      </c>
      <c r="B3268" s="24">
        <f t="shared" si="1633"/>
        <v>9.3383175132072394E-4</v>
      </c>
      <c r="C3268" s="24">
        <f t="shared" si="1634"/>
        <v>0.21160389529752166</v>
      </c>
      <c r="D3268" s="24">
        <f t="shared" si="1635"/>
        <v>2.1971024876857871E-5</v>
      </c>
      <c r="E3268" s="24">
        <f t="shared" si="1636"/>
        <v>8.7594111375123157E-2</v>
      </c>
      <c r="F3268" s="6">
        <f t="shared" si="1637"/>
        <v>0.49461556595885814</v>
      </c>
      <c r="G3268" s="94">
        <f t="shared" si="1643"/>
        <v>3.7988285417515761E-3</v>
      </c>
      <c r="H3268" s="6">
        <f t="shared" si="1630"/>
        <v>0.33686499679043086</v>
      </c>
      <c r="I3268" s="6">
        <f t="shared" si="1638"/>
        <v>3.5337850514686117E-2</v>
      </c>
      <c r="J3268" s="6">
        <f t="shared" si="1639"/>
        <v>1.0139565494853138</v>
      </c>
      <c r="K3268" s="6">
        <f t="shared" si="1640"/>
        <v>8.6388427018481304E-2</v>
      </c>
      <c r="L3268" s="94">
        <f t="shared" si="1641"/>
        <v>2.8990861713864359E-4</v>
      </c>
      <c r="M3268" s="94">
        <f t="shared" si="1644"/>
        <v>2.3341137656318299E-5</v>
      </c>
      <c r="N3268" s="6">
        <f t="shared" si="1631"/>
        <v>1.0963741417823665E-4</v>
      </c>
      <c r="O3268" s="6">
        <f t="shared" si="1645"/>
        <v>0.33682903284397492</v>
      </c>
      <c r="P3268" s="6">
        <f t="shared" si="1642"/>
        <v>0.33693867025815316</v>
      </c>
    </row>
    <row r="3269" spans="1:16" x14ac:dyDescent="0.25">
      <c r="A3269" s="33">
        <f t="shared" si="1632"/>
        <v>0.33310300498254042</v>
      </c>
      <c r="B3269" s="24">
        <f t="shared" si="1633"/>
        <v>8.9699501745960086E-4</v>
      </c>
      <c r="C3269" s="24">
        <f t="shared" si="1634"/>
        <v>0.2073845297266641</v>
      </c>
      <c r="D3269" s="24">
        <f t="shared" si="1635"/>
        <v>2.0684584558870734E-5</v>
      </c>
      <c r="E3269" s="24">
        <f t="shared" si="1636"/>
        <v>8.7595397815441151E-2</v>
      </c>
      <c r="F3269" s="6">
        <f t="shared" si="1637"/>
        <v>0.49460830195387812</v>
      </c>
      <c r="G3269" s="94">
        <f t="shared" si="1643"/>
        <v>3.7987169621381774E-3</v>
      </c>
      <c r="H3269" s="6">
        <f t="shared" si="1630"/>
        <v>0.3369017219446786</v>
      </c>
      <c r="I3269" s="6">
        <f t="shared" si="1638"/>
        <v>3.4633216464352905E-2</v>
      </c>
      <c r="J3269" s="6">
        <f t="shared" si="1639"/>
        <v>1.0146611835356472</v>
      </c>
      <c r="K3269" s="6">
        <f t="shared" si="1640"/>
        <v>8.6329702206809356E-2</v>
      </c>
      <c r="L3269" s="94">
        <f t="shared" si="1641"/>
        <v>2.9016300100198817E-4</v>
      </c>
      <c r="M3269" s="94">
        <f t="shared" si="1644"/>
        <v>2.3341137656318299E-5</v>
      </c>
      <c r="N3269" s="6">
        <f t="shared" si="1631"/>
        <v>1.0972644853040725E-4</v>
      </c>
      <c r="O3269" s="6">
        <f t="shared" si="1645"/>
        <v>0.33682903284397492</v>
      </c>
      <c r="P3269" s="6">
        <f t="shared" si="1642"/>
        <v>0.33693875929250533</v>
      </c>
    </row>
    <row r="3270" spans="1:16" x14ac:dyDescent="0.25">
      <c r="A3270" s="33">
        <f t="shared" si="1632"/>
        <v>0.33312152365645376</v>
      </c>
      <c r="B3270" s="24">
        <f t="shared" si="1633"/>
        <v>8.7847634354626392E-4</v>
      </c>
      <c r="C3270" s="24">
        <f t="shared" si="1634"/>
        <v>0.20523071358868084</v>
      </c>
      <c r="D3270" s="24">
        <f t="shared" si="1635"/>
        <v>2.0047678984334665E-5</v>
      </c>
      <c r="E3270" s="24">
        <f t="shared" si="1636"/>
        <v>8.7596034721015681E-2</v>
      </c>
      <c r="F3270" s="6">
        <f t="shared" si="1637"/>
        <v>0.49460470568624199</v>
      </c>
      <c r="G3270" s="94">
        <f t="shared" si="1643"/>
        <v>3.798661721847423E-3</v>
      </c>
      <c r="H3270" s="6">
        <f t="shared" si="1630"/>
        <v>0.33692018537830115</v>
      </c>
      <c r="I3270" s="6">
        <f t="shared" si="1638"/>
        <v>3.4273529169309702E-2</v>
      </c>
      <c r="J3270" s="6">
        <f t="shared" si="1639"/>
        <v>1.0150208708306903</v>
      </c>
      <c r="K3270" s="6">
        <f t="shared" si="1640"/>
        <v>8.6299737511138397E-2</v>
      </c>
      <c r="L3270" s="94">
        <f t="shared" si="1641"/>
        <v>2.9029308625029066E-4</v>
      </c>
      <c r="M3270" s="94">
        <f t="shared" si="1644"/>
        <v>2.3341137656318299E-5</v>
      </c>
      <c r="N3270" s="6">
        <f t="shared" si="1631"/>
        <v>1.0977197836731313E-4</v>
      </c>
      <c r="O3270" s="6">
        <f t="shared" si="1645"/>
        <v>0.33682903284397492</v>
      </c>
      <c r="P3270" s="6">
        <f t="shared" si="1642"/>
        <v>0.33693880482234223</v>
      </c>
    </row>
    <row r="3271" spans="1:16" x14ac:dyDescent="0.25">
      <c r="A3271" s="33">
        <f t="shared" si="1632"/>
        <v>0.33313083337847427</v>
      </c>
      <c r="B3271" s="24">
        <f t="shared" si="1633"/>
        <v>8.6916662152575208E-4</v>
      </c>
      <c r="C3271" s="24">
        <f t="shared" si="1634"/>
        <v>0.20413939260217884</v>
      </c>
      <c r="D3271" s="24">
        <f t="shared" si="1635"/>
        <v>1.9730004792943646E-5</v>
      </c>
      <c r="E3271" s="24">
        <f t="shared" si="1636"/>
        <v>8.7596352395207078E-2</v>
      </c>
      <c r="F3271" s="6">
        <f t="shared" si="1637"/>
        <v>0.49460291196828859</v>
      </c>
      <c r="G3271" s="94">
        <f t="shared" si="1643"/>
        <v>3.7986341696818419E-3</v>
      </c>
      <c r="H3271" s="6">
        <f t="shared" si="1630"/>
        <v>0.33692946754815611</v>
      </c>
      <c r="I3271" s="6">
        <f t="shared" si="1638"/>
        <v>3.4091278564563871E-2</v>
      </c>
      <c r="J3271" s="6">
        <f t="shared" si="1639"/>
        <v>1.015203121435436</v>
      </c>
      <c r="K3271" s="6">
        <f t="shared" si="1640"/>
        <v>8.6284557785195851E-2</v>
      </c>
      <c r="L3271" s="94">
        <f t="shared" si="1641"/>
        <v>2.9035905879325874E-4</v>
      </c>
      <c r="M3271" s="94">
        <f>M3263</f>
        <v>2.3341137656318299E-5</v>
      </c>
      <c r="N3271" s="6">
        <f t="shared" si="1631"/>
        <v>1.0979506875735195E-4</v>
      </c>
      <c r="O3271" s="6">
        <f>O3263</f>
        <v>0.33682903284397492</v>
      </c>
      <c r="P3271" s="6">
        <f t="shared" si="1642"/>
        <v>0.33693882791273227</v>
      </c>
    </row>
    <row r="3272" spans="1:16" x14ac:dyDescent="0.25">
      <c r="A3272" s="33">
        <f t="shared" si="1632"/>
        <v>0.33313551356076232</v>
      </c>
      <c r="B3272" s="24">
        <f t="shared" si="1633"/>
        <v>8.6448643923769941E-4</v>
      </c>
      <c r="C3272" s="24">
        <f t="shared" si="1634"/>
        <v>0.2035885619229818</v>
      </c>
      <c r="D3272" s="24">
        <f t="shared" si="1635"/>
        <v>1.9570942341918196E-5</v>
      </c>
      <c r="E3272" s="24">
        <f t="shared" si="1636"/>
        <v>8.7596511457658094E-2</v>
      </c>
      <c r="F3272" s="6">
        <f t="shared" si="1637"/>
        <v>0.49460201384175195</v>
      </c>
      <c r="G3272" s="94">
        <f t="shared" si="1643"/>
        <v>3.7986203741664061E-3</v>
      </c>
      <c r="H3272" s="6">
        <f t="shared" si="1630"/>
        <v>0.33693413393492871</v>
      </c>
      <c r="I3272" s="6">
        <f t="shared" si="1638"/>
        <v>3.399928984113796E-2</v>
      </c>
      <c r="J3272" s="6">
        <f t="shared" si="1639"/>
        <v>1.0152951101588621</v>
      </c>
      <c r="K3272" s="6">
        <f t="shared" si="1640"/>
        <v>8.6276896816682158E-2</v>
      </c>
      <c r="L3272" s="94">
        <f t="shared" si="1641"/>
        <v>2.9039237271245182E-4</v>
      </c>
      <c r="M3272" s="94">
        <f t="shared" si="1644"/>
        <v>2.3341137656318299E-5</v>
      </c>
      <c r="N3272" s="6">
        <f t="shared" si="1631"/>
        <v>1.0980672862906953E-4</v>
      </c>
      <c r="O3272" s="6">
        <f t="shared" si="1645"/>
        <v>0.33682903284397492</v>
      </c>
      <c r="P3272" s="6">
        <f t="shared" si="1642"/>
        <v>0.33693883957260401</v>
      </c>
    </row>
    <row r="3273" spans="1:16" x14ac:dyDescent="0.25">
      <c r="A3273" s="33">
        <f t="shared" si="1632"/>
        <v>0.33313786637959997</v>
      </c>
      <c r="B3273" s="24">
        <f t="shared" si="1633"/>
        <v>8.6213362040005181E-4</v>
      </c>
      <c r="C3273" s="24">
        <f t="shared" si="1634"/>
        <v>0.20331108686006427</v>
      </c>
      <c r="D3273" s="24">
        <f t="shared" si="1635"/>
        <v>1.9491140470330233E-5</v>
      </c>
      <c r="E3273" s="24">
        <f t="shared" si="1636"/>
        <v>8.7596591259529691E-2</v>
      </c>
      <c r="F3273" s="6">
        <f t="shared" si="1637"/>
        <v>0.49460156325154253</v>
      </c>
      <c r="G3273" s="94">
        <f t="shared" si="1643"/>
        <v>3.7986134529638138E-3</v>
      </c>
      <c r="H3273" s="6">
        <f t="shared" si="1630"/>
        <v>0.33693647983256381</v>
      </c>
      <c r="I3273" s="6">
        <f t="shared" si="1638"/>
        <v>3.3952951505630734E-2</v>
      </c>
      <c r="J3273" s="6">
        <f t="shared" si="1639"/>
        <v>1.0153414484943692</v>
      </c>
      <c r="K3273" s="6">
        <f t="shared" si="1640"/>
        <v>8.6273037892252921E-2</v>
      </c>
      <c r="L3273" s="94">
        <f t="shared" si="1641"/>
        <v>2.9040915806981862E-4</v>
      </c>
      <c r="M3273" s="94">
        <f t="shared" si="1644"/>
        <v>2.3341137656318299E-5</v>
      </c>
      <c r="N3273" s="6">
        <f t="shared" si="1631"/>
        <v>1.098126035041479E-4</v>
      </c>
      <c r="O3273" s="6">
        <f t="shared" si="1645"/>
        <v>0.33682903284397492</v>
      </c>
      <c r="P3273" s="6">
        <f t="shared" si="1642"/>
        <v>0.33693884544747904</v>
      </c>
    </row>
    <row r="3274" spans="1:16" x14ac:dyDescent="0.25">
      <c r="A3274" s="33">
        <f t="shared" si="1632"/>
        <v>0.33313904918705761</v>
      </c>
      <c r="B3274" s="24">
        <f t="shared" si="1633"/>
        <v>8.6095081294240705E-4</v>
      </c>
      <c r="C3274" s="24">
        <f t="shared" si="1634"/>
        <v>0.20317145214337318</v>
      </c>
      <c r="D3274" s="24">
        <f t="shared" si="1635"/>
        <v>1.9451063516127105E-5</v>
      </c>
      <c r="E3274" s="24">
        <f t="shared" si="1636"/>
        <v>8.7596631336483891E-2</v>
      </c>
      <c r="F3274" s="6">
        <f t="shared" si="1637"/>
        <v>0.494601336962884</v>
      </c>
      <c r="G3274" s="94">
        <f t="shared" si="1643"/>
        <v>3.7986099771036069E-3</v>
      </c>
      <c r="H3274" s="6">
        <f t="shared" si="1630"/>
        <v>0.33693765916416124</v>
      </c>
      <c r="I3274" s="6">
        <f t="shared" si="1638"/>
        <v>3.3929632507943321E-2</v>
      </c>
      <c r="J3274" s="6">
        <f t="shared" si="1639"/>
        <v>1.0153647674920567</v>
      </c>
      <c r="K3274" s="6">
        <f t="shared" si="1640"/>
        <v>8.6271096005080913E-2</v>
      </c>
      <c r="L3274" s="94">
        <f t="shared" si="1641"/>
        <v>2.9041760599066228E-4</v>
      </c>
      <c r="M3274" s="94">
        <f t="shared" si="1644"/>
        <v>2.3341137656318299E-5</v>
      </c>
      <c r="N3274" s="6">
        <f t="shared" si="1631"/>
        <v>1.0981556027644319E-4</v>
      </c>
      <c r="O3274" s="6">
        <f t="shared" si="1645"/>
        <v>0.33682903284397492</v>
      </c>
      <c r="P3274" s="6">
        <f t="shared" si="1642"/>
        <v>0.33693884840425137</v>
      </c>
    </row>
    <row r="3275" spans="1:16" x14ac:dyDescent="0.25">
      <c r="A3275" s="33">
        <f t="shared" si="1632"/>
        <v>0.3331396438071027</v>
      </c>
      <c r="B3275" s="24">
        <f t="shared" si="1633"/>
        <v>8.603561928973158E-4</v>
      </c>
      <c r="C3275" s="24">
        <f t="shared" si="1634"/>
        <v>0.20310121895046374</v>
      </c>
      <c r="D3275" s="24">
        <f t="shared" si="1635"/>
        <v>1.9430926427842242E-5</v>
      </c>
      <c r="E3275" s="24">
        <f t="shared" si="1636"/>
        <v>8.7596651473572179E-2</v>
      </c>
      <c r="F3275" s="6">
        <f t="shared" si="1637"/>
        <v>0.49460122326183925</v>
      </c>
      <c r="G3275" s="94">
        <f t="shared" si="1643"/>
        <v>3.7986082306227906E-3</v>
      </c>
      <c r="H3275" s="6">
        <f t="shared" si="1630"/>
        <v>0.33693825203772548</v>
      </c>
      <c r="I3275" s="6">
        <f t="shared" si="1638"/>
        <v>3.3917903564727445E-2</v>
      </c>
      <c r="J3275" s="6">
        <f t="shared" si="1639"/>
        <v>1.0153764964352725</v>
      </c>
      <c r="K3275" s="6">
        <f t="shared" si="1640"/>
        <v>8.6270119291811109E-2</v>
      </c>
      <c r="L3275" s="94">
        <f t="shared" si="1641"/>
        <v>2.9042185535408987E-4</v>
      </c>
      <c r="M3275" s="94">
        <f t="shared" si="1644"/>
        <v>2.3341137656318299E-5</v>
      </c>
      <c r="N3275" s="6">
        <f t="shared" si="1631"/>
        <v>1.0981704755364285E-4</v>
      </c>
      <c r="O3275" s="6">
        <f t="shared" si="1645"/>
        <v>0.33682903284397492</v>
      </c>
      <c r="P3275" s="6">
        <f t="shared" si="1642"/>
        <v>0.33693884989152856</v>
      </c>
    </row>
    <row r="3276" spans="1:16" x14ac:dyDescent="0.25">
      <c r="A3276" s="33">
        <f t="shared" si="1632"/>
        <v>0.33313994273400427</v>
      </c>
      <c r="B3276" s="24">
        <f t="shared" si="1633"/>
        <v>8.6005726599575061E-4</v>
      </c>
      <c r="C3276" s="24">
        <f t="shared" si="1634"/>
        <v>0.20306590223356125</v>
      </c>
      <c r="D3276" s="24">
        <f t="shared" si="1635"/>
        <v>1.9420805748397135E-5</v>
      </c>
      <c r="E3276" s="24">
        <f t="shared" si="1636"/>
        <v>8.7596661594251626E-2</v>
      </c>
      <c r="F3276" s="6">
        <f t="shared" si="1637"/>
        <v>0.49460116611696248</v>
      </c>
      <c r="G3276" s="94">
        <f t="shared" si="1643"/>
        <v>3.7986073528611659E-3</v>
      </c>
      <c r="H3276" s="6">
        <f t="shared" si="1630"/>
        <v>0.33693855008686541</v>
      </c>
      <c r="I3276" s="6">
        <f t="shared" si="1638"/>
        <v>3.391200567300473E-2</v>
      </c>
      <c r="J3276" s="6">
        <f t="shared" si="1639"/>
        <v>1.0153823943269953</v>
      </c>
      <c r="K3276" s="6">
        <f t="shared" si="1640"/>
        <v>8.6269628155520167E-2</v>
      </c>
      <c r="L3276" s="94">
        <f t="shared" si="1641"/>
        <v>2.9042399220574676E-4</v>
      </c>
      <c r="M3276" s="94">
        <f t="shared" si="1644"/>
        <v>2.3341137656318299E-5</v>
      </c>
      <c r="N3276" s="6">
        <f t="shared" si="1631"/>
        <v>1.0981779545172276E-4</v>
      </c>
      <c r="O3276" s="6">
        <f t="shared" si="1645"/>
        <v>0.33682903284397492</v>
      </c>
      <c r="P3276" s="6">
        <f t="shared" si="1642"/>
        <v>0.33693885063942663</v>
      </c>
    </row>
    <row r="3277" spans="1:16" x14ac:dyDescent="0.25">
      <c r="A3277" s="33">
        <f t="shared" si="1632"/>
        <v>0.33314009301028491</v>
      </c>
      <c r="B3277" s="24">
        <f t="shared" si="1633"/>
        <v>8.5990698971510904E-4</v>
      </c>
      <c r="C3277" s="24">
        <f t="shared" si="1634"/>
        <v>0.20304814553106265</v>
      </c>
      <c r="D3277" s="24">
        <f t="shared" si="1635"/>
        <v>1.9415718551484585E-5</v>
      </c>
      <c r="E3277" s="24">
        <f t="shared" si="1636"/>
        <v>8.7596666681448526E-2</v>
      </c>
      <c r="F3277" s="6">
        <f t="shared" si="1637"/>
        <v>0.49460113739288408</v>
      </c>
      <c r="G3277" s="94">
        <f t="shared" si="1643"/>
        <v>3.7986069116511582E-3</v>
      </c>
      <c r="H3277" s="6">
        <f t="shared" si="1630"/>
        <v>0.33693869992193609</v>
      </c>
      <c r="I3277" s="6">
        <f t="shared" si="1638"/>
        <v>3.3909040303687465E-2</v>
      </c>
      <c r="J3277" s="6">
        <f t="shared" si="1639"/>
        <v>1.0153853596963125</v>
      </c>
      <c r="K3277" s="6">
        <f t="shared" si="1640"/>
        <v>8.6269381220591426E-2</v>
      </c>
      <c r="L3277" s="94">
        <f t="shared" si="1641"/>
        <v>2.90425066597574E-4</v>
      </c>
      <c r="M3277" s="94">
        <f t="shared" si="1644"/>
        <v>2.3341137656318299E-5</v>
      </c>
      <c r="N3277" s="6">
        <f t="shared" si="1631"/>
        <v>1.0981817148886229E-4</v>
      </c>
      <c r="O3277" s="6">
        <f t="shared" si="1645"/>
        <v>0.33682903284397492</v>
      </c>
      <c r="P3277" s="6">
        <f t="shared" si="1642"/>
        <v>0.33693885101546378</v>
      </c>
    </row>
    <row r="3278" spans="1:16" x14ac:dyDescent="0.25">
      <c r="A3278" s="33">
        <f t="shared" si="1632"/>
        <v>0.33314016855704875</v>
      </c>
      <c r="B3278" s="24">
        <f t="shared" si="1633"/>
        <v>8.5983144295126435E-4</v>
      </c>
      <c r="C3278" s="24">
        <f t="shared" si="1634"/>
        <v>0.2030392183121501</v>
      </c>
      <c r="D3278" s="24">
        <f t="shared" si="1635"/>
        <v>1.9413161287644372E-5</v>
      </c>
      <c r="E3278" s="24">
        <f t="shared" si="1636"/>
        <v>8.7596669238712371E-2</v>
      </c>
      <c r="F3278" s="6">
        <f t="shared" si="1637"/>
        <v>0.49460112295368658</v>
      </c>
      <c r="G3278" s="94">
        <f t="shared" si="1643"/>
        <v>3.7986066898609903E-3</v>
      </c>
      <c r="H3278" s="6">
        <f t="shared" si="1630"/>
        <v>0.33693877524690974</v>
      </c>
      <c r="I3278" s="6">
        <f t="shared" si="1638"/>
        <v>3.3907549458129072E-2</v>
      </c>
      <c r="J3278" s="6">
        <f t="shared" si="1639"/>
        <v>1.0153868505418708</v>
      </c>
      <c r="K3278" s="6">
        <f t="shared" si="1640"/>
        <v>8.6269257073760194E-2</v>
      </c>
      <c r="L3278" s="94">
        <f t="shared" si="1641"/>
        <v>2.904256067542441E-4</v>
      </c>
      <c r="M3278" s="94">
        <f t="shared" si="1644"/>
        <v>2.3341137656318299E-5</v>
      </c>
      <c r="N3278" s="6">
        <f t="shared" si="1631"/>
        <v>1.0981836054369682E-4</v>
      </c>
      <c r="O3278" s="6">
        <f t="shared" si="1645"/>
        <v>0.33682903284397492</v>
      </c>
      <c r="P3278" s="6">
        <f t="shared" si="1642"/>
        <v>0.33693885120451861</v>
      </c>
    </row>
    <row r="3279" spans="1:16" x14ac:dyDescent="0.25">
      <c r="A3279" s="33">
        <f t="shared" si="1632"/>
        <v>0.33314020653585319</v>
      </c>
      <c r="B3279" s="24">
        <f t="shared" si="1633"/>
        <v>8.5979346414682967E-4</v>
      </c>
      <c r="C3279" s="24">
        <f t="shared" si="1634"/>
        <v>0.2030347302805473</v>
      </c>
      <c r="D3279" s="24">
        <f t="shared" si="1635"/>
        <v>1.9411875744480105E-5</v>
      </c>
      <c r="E3279" s="24">
        <f t="shared" si="1636"/>
        <v>8.7596670524255543E-2</v>
      </c>
      <c r="F3279" s="6">
        <f t="shared" si="1637"/>
        <v>0.49460111569506487</v>
      </c>
      <c r="G3279" s="94">
        <f t="shared" si="1643"/>
        <v>3.7986065783665052E-3</v>
      </c>
      <c r="H3279" s="6">
        <f t="shared" si="1630"/>
        <v>0.33693881311421969</v>
      </c>
      <c r="I3279" s="6">
        <f t="shared" si="1638"/>
        <v>3.3906799956851405E-2</v>
      </c>
      <c r="J3279" s="6">
        <f t="shared" si="1639"/>
        <v>1.0153876000431485</v>
      </c>
      <c r="K3279" s="6">
        <f t="shared" si="1640"/>
        <v>8.626919466077107E-2</v>
      </c>
      <c r="L3279" s="94">
        <f t="shared" si="1641"/>
        <v>2.9042587831128283E-4</v>
      </c>
      <c r="M3279" s="94">
        <f t="shared" si="1644"/>
        <v>2.3341137656318299E-5</v>
      </c>
      <c r="N3279" s="6">
        <f t="shared" si="1631"/>
        <v>1.0981845558866038E-4</v>
      </c>
      <c r="O3279" s="6">
        <f t="shared" si="1645"/>
        <v>0.33682903284397492</v>
      </c>
      <c r="P3279" s="6">
        <f t="shared" si="1642"/>
        <v>0.33693885129956358</v>
      </c>
    </row>
    <row r="3280" spans="1:16" x14ac:dyDescent="0.25">
      <c r="A3280" s="33">
        <f t="shared" si="1632"/>
        <v>0.33314022562852513</v>
      </c>
      <c r="B3280" s="24">
        <f t="shared" si="1633"/>
        <v>8.5977437147488622E-4</v>
      </c>
      <c r="C3280" s="24">
        <f t="shared" si="1634"/>
        <v>0.20303247402381164</v>
      </c>
      <c r="D3280" s="24">
        <f t="shared" si="1635"/>
        <v>1.9411229488021655E-5</v>
      </c>
      <c r="E3280" s="24">
        <f t="shared" si="1636"/>
        <v>8.7596671170511994E-2</v>
      </c>
      <c r="F3280" s="6">
        <f t="shared" si="1637"/>
        <v>0.49460111204607732</v>
      </c>
      <c r="G3280" s="94">
        <f t="shared" si="1643"/>
        <v>3.7986065223170233E-3</v>
      </c>
      <c r="H3280" s="6">
        <f t="shared" si="1630"/>
        <v>0.33693883215084214</v>
      </c>
      <c r="I3280" s="6">
        <f t="shared" si="1638"/>
        <v>3.3906423161976548E-2</v>
      </c>
      <c r="J3280" s="6">
        <f t="shared" si="1639"/>
        <v>1.0153879768380234</v>
      </c>
      <c r="K3280" s="6">
        <f t="shared" si="1640"/>
        <v>8.6269163284061201E-2</v>
      </c>
      <c r="L3280" s="94">
        <f t="shared" si="1641"/>
        <v>2.9042601483071629E-4</v>
      </c>
      <c r="M3280" s="94">
        <f t="shared" si="1644"/>
        <v>2.3341137656318299E-5</v>
      </c>
      <c r="N3280" s="6">
        <f t="shared" si="1631"/>
        <v>1.0981850337046209E-4</v>
      </c>
      <c r="O3280" s="6">
        <f t="shared" si="1645"/>
        <v>0.33682903284397492</v>
      </c>
      <c r="P3280" s="6">
        <f t="shared" si="1642"/>
        <v>0.33693885134734536</v>
      </c>
    </row>
    <row r="3281" spans="1:16" x14ac:dyDescent="0.25">
      <c r="A3281" s="33">
        <f t="shared" si="1632"/>
        <v>0.33314023522677672</v>
      </c>
      <c r="B3281" s="24">
        <f t="shared" si="1633"/>
        <v>8.597647732233038E-4</v>
      </c>
      <c r="C3281" s="24">
        <f t="shared" si="1634"/>
        <v>0.20303133975093246</v>
      </c>
      <c r="D3281" s="24">
        <f t="shared" si="1635"/>
        <v>1.9410904605235543E-5</v>
      </c>
      <c r="E3281" s="24">
        <f t="shared" si="1636"/>
        <v>8.7596671495394782E-2</v>
      </c>
      <c r="F3281" s="6">
        <f t="shared" si="1637"/>
        <v>0.49460111021167669</v>
      </c>
      <c r="G3281" s="94">
        <f t="shared" si="1643"/>
        <v>3.7986064941401107E-3</v>
      </c>
      <c r="H3281" s="6">
        <f t="shared" si="1630"/>
        <v>0.33693884172091682</v>
      </c>
      <c r="I3281" s="6">
        <f t="shared" si="1638"/>
        <v>3.3906233738405719E-2</v>
      </c>
      <c r="J3281" s="6">
        <f t="shared" si="1639"/>
        <v>1.0153881662615942</v>
      </c>
      <c r="K3281" s="6">
        <f t="shared" si="1640"/>
        <v>8.6269147510260893E-2</v>
      </c>
      <c r="L3281" s="94">
        <f t="shared" si="1641"/>
        <v>2.9042608346228324E-4</v>
      </c>
      <c r="M3281" s="94">
        <f t="shared" si="1644"/>
        <v>2.3341137656318299E-5</v>
      </c>
      <c r="N3281" s="6">
        <f t="shared" si="1631"/>
        <v>1.0981852739151052E-4</v>
      </c>
      <c r="O3281" s="6">
        <f t="shared" si="1645"/>
        <v>0.33682903284397492</v>
      </c>
      <c r="P3281" s="6">
        <f t="shared" si="1642"/>
        <v>0.33693885137136642</v>
      </c>
    </row>
    <row r="3282" spans="1:16" x14ac:dyDescent="0.25">
      <c r="A3282" s="33">
        <f t="shared" si="1632"/>
        <v>0.33314024005200149</v>
      </c>
      <c r="B3282" s="24">
        <f t="shared" si="1633"/>
        <v>8.5975994799852851E-4</v>
      </c>
      <c r="C3282" s="24">
        <f t="shared" si="1634"/>
        <v>0.20303076952786103</v>
      </c>
      <c r="D3282" s="24">
        <f t="shared" si="1635"/>
        <v>1.9410741281123841E-5</v>
      </c>
      <c r="E3282" s="24">
        <f t="shared" si="1636"/>
        <v>8.75966716587189E-2</v>
      </c>
      <c r="F3282" s="6">
        <f t="shared" si="1637"/>
        <v>0.49460110928949225</v>
      </c>
      <c r="G3282" s="94">
        <f t="shared" si="1643"/>
        <v>3.7986064799750969E-3</v>
      </c>
      <c r="H3282" s="6">
        <f t="shared" si="1630"/>
        <v>0.33693884653197659</v>
      </c>
      <c r="I3282" s="6">
        <f t="shared" si="1638"/>
        <v>3.3906138511152796E-2</v>
      </c>
      <c r="J3282" s="6">
        <f t="shared" si="1639"/>
        <v>1.0153882614888472</v>
      </c>
      <c r="K3282" s="6">
        <f t="shared" si="1640"/>
        <v>8.6269139580437276E-2</v>
      </c>
      <c r="L3282" s="94">
        <f t="shared" si="1641"/>
        <v>2.9042611796484594E-4</v>
      </c>
      <c r="M3282" s="94">
        <f t="shared" si="1644"/>
        <v>2.3341137656318299E-5</v>
      </c>
      <c r="N3282" s="6">
        <f t="shared" si="1631"/>
        <v>1.0981853946740747E-4</v>
      </c>
      <c r="O3282" s="6">
        <f t="shared" si="1645"/>
        <v>0.33682903284397492</v>
      </c>
      <c r="P3282" s="6">
        <f t="shared" si="1642"/>
        <v>0.33693885138344232</v>
      </c>
    </row>
    <row r="3283" spans="1:16" x14ac:dyDescent="0.25">
      <c r="A3283" s="33">
        <f t="shared" si="1632"/>
        <v>0.33314024247773433</v>
      </c>
      <c r="B3283" s="24">
        <f t="shared" si="1633"/>
        <v>8.5975752226569169E-4</v>
      </c>
      <c r="C3283" s="24">
        <f t="shared" si="1634"/>
        <v>0.20303048286520653</v>
      </c>
      <c r="D3283" s="24">
        <f t="shared" si="1635"/>
        <v>1.94106591751399E-5</v>
      </c>
      <c r="E3283" s="24">
        <f t="shared" si="1636"/>
        <v>8.7596671740824875E-2</v>
      </c>
      <c r="F3283" s="6">
        <f t="shared" si="1637"/>
        <v>0.49460110882589348</v>
      </c>
      <c r="G3283" s="94">
        <f t="shared" si="1643"/>
        <v>3.7986064728540883E-3</v>
      </c>
      <c r="H3283" s="6">
        <f t="shared" si="1630"/>
        <v>0.3369388489505884</v>
      </c>
      <c r="I3283" s="6">
        <f t="shared" si="1638"/>
        <v>3.390609063848949E-2</v>
      </c>
      <c r="J3283" s="6">
        <f t="shared" si="1639"/>
        <v>1.0153883093615104</v>
      </c>
      <c r="K3283" s="6">
        <f t="shared" si="1640"/>
        <v>8.6269135593955007E-2</v>
      </c>
      <c r="L3283" s="94">
        <f t="shared" si="1641"/>
        <v>2.9042613530998499E-4</v>
      </c>
      <c r="M3283" s="94">
        <f t="shared" si="1644"/>
        <v>2.3341137656318299E-5</v>
      </c>
      <c r="N3283" s="6">
        <f t="shared" si="1631"/>
        <v>1.0981854553820613E-4</v>
      </c>
      <c r="O3283" s="6">
        <f t="shared" si="1645"/>
        <v>0.33682903284397492</v>
      </c>
      <c r="P3283" s="6">
        <f t="shared" si="1642"/>
        <v>0.33693885138951313</v>
      </c>
    </row>
    <row r="3284" spans="1:16" x14ac:dyDescent="0.25">
      <c r="A3284" s="33">
        <f t="shared" si="1632"/>
        <v>0.33314024369719669</v>
      </c>
      <c r="B3284" s="24">
        <f t="shared" si="1633"/>
        <v>8.5975630280332727E-4</v>
      </c>
      <c r="C3284" s="24">
        <f t="shared" si="1634"/>
        <v>0.2030303387542487</v>
      </c>
      <c r="D3284" s="24">
        <f t="shared" si="1635"/>
        <v>1.9410617898933075E-5</v>
      </c>
      <c r="E3284" s="24">
        <f t="shared" si="1636"/>
        <v>8.7596671782101079E-2</v>
      </c>
      <c r="F3284" s="6">
        <f t="shared" si="1637"/>
        <v>0.49460110859283379</v>
      </c>
      <c r="G3284" s="94">
        <f t="shared" si="1643"/>
        <v>3.7986064692742258E-3</v>
      </c>
      <c r="H3284" s="6">
        <f t="shared" si="1630"/>
        <v>0.3369388501664709</v>
      </c>
      <c r="I3284" s="6">
        <f t="shared" si="1638"/>
        <v>3.3906066571959534E-2</v>
      </c>
      <c r="J3284" s="6">
        <f t="shared" si="1639"/>
        <v>1.0153883334280405</v>
      </c>
      <c r="K3284" s="6">
        <f t="shared" si="1640"/>
        <v>8.6269133589871969E-2</v>
      </c>
      <c r="L3284" s="94">
        <f t="shared" si="1641"/>
        <v>2.9042614402972899E-4</v>
      </c>
      <c r="M3284" s="94">
        <f t="shared" si="1644"/>
        <v>2.3341137656318299E-5</v>
      </c>
      <c r="N3284" s="6">
        <f t="shared" si="1631"/>
        <v>1.0981854859011654E-4</v>
      </c>
      <c r="O3284" s="6">
        <f t="shared" si="1645"/>
        <v>0.33682903284397492</v>
      </c>
      <c r="P3284" s="6">
        <f t="shared" si="1642"/>
        <v>0.33693885139256502</v>
      </c>
    </row>
    <row r="3286" spans="1:16" x14ac:dyDescent="0.25">
      <c r="A3286" s="11" t="s">
        <v>75</v>
      </c>
      <c r="B3286" s="11"/>
      <c r="C3286" s="11"/>
      <c r="D3286" s="11"/>
      <c r="E3286" s="11"/>
      <c r="F3286">
        <f>F3253+1</f>
        <v>100</v>
      </c>
      <c r="G3286" t="s">
        <v>76</v>
      </c>
      <c r="H3286">
        <f>D$18/100</f>
        <v>0.7</v>
      </c>
      <c r="K3286" t="s">
        <v>15</v>
      </c>
    </row>
    <row r="3287" spans="1:16" x14ac:dyDescent="0.25">
      <c r="A3287" s="4" t="s">
        <v>82</v>
      </c>
      <c r="B3287" s="4" t="s">
        <v>185</v>
      </c>
      <c r="C3287" s="4" t="s">
        <v>186</v>
      </c>
      <c r="D3287" s="4" t="s">
        <v>187</v>
      </c>
      <c r="E3287" s="4" t="s">
        <v>188</v>
      </c>
      <c r="F3287" s="4" t="s">
        <v>79</v>
      </c>
      <c r="G3287" s="4" t="s">
        <v>81</v>
      </c>
      <c r="H3287" s="4" t="s">
        <v>84</v>
      </c>
      <c r="I3287" s="4" t="s">
        <v>60</v>
      </c>
      <c r="J3287" s="4" t="s">
        <v>190</v>
      </c>
      <c r="K3287" s="4" t="s">
        <v>86</v>
      </c>
      <c r="L3287" s="4" t="s">
        <v>88</v>
      </c>
      <c r="M3287" s="4" t="s">
        <v>88</v>
      </c>
      <c r="N3287" s="4" t="s">
        <v>90</v>
      </c>
      <c r="O3287" s="4" t="s">
        <v>92</v>
      </c>
      <c r="P3287" s="4" t="s">
        <v>92</v>
      </c>
    </row>
    <row r="3288" spans="1:16" x14ac:dyDescent="0.25">
      <c r="A3288" s="4" t="s">
        <v>77</v>
      </c>
      <c r="B3288" s="4" t="s">
        <v>10</v>
      </c>
      <c r="C3288" s="4" t="s">
        <v>57</v>
      </c>
      <c r="D3288" s="4" t="s">
        <v>59</v>
      </c>
      <c r="E3288" s="4" t="s">
        <v>189</v>
      </c>
      <c r="F3288" s="4" t="s">
        <v>78</v>
      </c>
      <c r="G3288" s="4" t="s">
        <v>80</v>
      </c>
      <c r="H3288" s="4" t="s">
        <v>83</v>
      </c>
      <c r="I3288" s="4" t="s">
        <v>61</v>
      </c>
      <c r="J3288" s="4" t="s">
        <v>191</v>
      </c>
      <c r="K3288" s="4" t="s">
        <v>85</v>
      </c>
      <c r="L3288" s="4" t="s">
        <v>87</v>
      </c>
      <c r="M3288" s="4" t="s">
        <v>28</v>
      </c>
      <c r="N3288" s="4" t="s">
        <v>89</v>
      </c>
      <c r="O3288" s="4" t="s">
        <v>32</v>
      </c>
      <c r="P3288" s="4" t="s">
        <v>91</v>
      </c>
    </row>
    <row r="3289" spans="1:16" x14ac:dyDescent="0.25">
      <c r="A3289" s="4" t="s">
        <v>0</v>
      </c>
      <c r="B3289" s="4" t="s">
        <v>0</v>
      </c>
      <c r="C3289" s="4" t="s">
        <v>97</v>
      </c>
      <c r="D3289" s="4" t="s">
        <v>17</v>
      </c>
      <c r="E3289" s="4" t="s">
        <v>17</v>
      </c>
      <c r="F3289" s="4" t="s">
        <v>22</v>
      </c>
      <c r="G3289" s="4" t="s">
        <v>0</v>
      </c>
      <c r="H3289" s="4" t="s">
        <v>0</v>
      </c>
      <c r="I3289" s="4" t="s">
        <v>0</v>
      </c>
      <c r="J3289" s="4" t="s">
        <v>0</v>
      </c>
      <c r="K3289" s="4" t="s">
        <v>0</v>
      </c>
      <c r="L3289" s="4" t="s">
        <v>20</v>
      </c>
      <c r="M3289" s="4" t="s">
        <v>20</v>
      </c>
      <c r="N3289" s="4" t="s">
        <v>0</v>
      </c>
      <c r="O3289" s="4" t="s">
        <v>0</v>
      </c>
      <c r="P3289" s="4" t="s">
        <v>0</v>
      </c>
    </row>
    <row r="3290" spans="1:16" x14ac:dyDescent="0.25">
      <c r="A3290" s="24">
        <v>0.2</v>
      </c>
      <c r="B3290" s="24">
        <f>IF(A3290&lt;0.167,A3290,2*0.167-A3290)</f>
        <v>0.13400000000000001</v>
      </c>
      <c r="C3290" s="24">
        <f>2*ACOS((0.167-B3290)/0.167)</f>
        <v>2.7437647987045688</v>
      </c>
      <c r="D3290" s="24">
        <f>0.167^2*(C3290-SIN(C3290))/2</f>
        <v>3.2858095406100046E-2</v>
      </c>
      <c r="E3290" s="24">
        <f>IF(A3290&lt;0.167,D3290,3.1416*(0.167)^2-D3290)</f>
        <v>5.4757986993899971E-2</v>
      </c>
      <c r="F3290" s="6">
        <f>$D$19/E3290</f>
        <v>0.7912162837048089</v>
      </c>
      <c r="G3290" s="94">
        <f>F3290^2/(2*32.2)</f>
        <v>9.7208572608641092E-3</v>
      </c>
      <c r="H3290" s="6">
        <f t="shared" ref="H3290:H3317" si="1646">A3290+G3290</f>
        <v>0.20972085726086412</v>
      </c>
      <c r="I3290" s="6">
        <f>0.167*C3290</f>
        <v>0.45820872138366303</v>
      </c>
      <c r="J3290" s="6">
        <f>IF(A3290&lt;0.167,I3290,(2*3.1416*0.167-I3290))</f>
        <v>0.59108567861633698</v>
      </c>
      <c r="K3290" s="6">
        <f>E3290/J3290</f>
        <v>9.2639678095537803E-2</v>
      </c>
      <c r="L3290" s="94">
        <f>($D$21^2)*(F3290^2)/(($D$20^2)*(K3290^1.333))</f>
        <v>6.7588190163551704E-4</v>
      </c>
      <c r="M3290" s="94">
        <f>D3273</f>
        <v>1.9491140470330233E-5</v>
      </c>
      <c r="N3290" s="6">
        <f t="shared" ref="N3290:N3317" si="1647">((M3290+L3290)/2)*D$30</f>
        <v>2.4338056473704651E-4</v>
      </c>
      <c r="O3290" s="6">
        <f>H3284</f>
        <v>0.3369388501664709</v>
      </c>
      <c r="P3290" s="6">
        <f>N3290+O3290</f>
        <v>0.33718223073120795</v>
      </c>
    </row>
    <row r="3291" spans="1:16" x14ac:dyDescent="0.25">
      <c r="A3291" s="33">
        <f t="shared" ref="A3291:A3317" si="1648">A3290+(P3290-H3290)/2</f>
        <v>0.26373068673517192</v>
      </c>
      <c r="B3291" s="24">
        <f t="shared" ref="B3291:B3317" si="1649">IF(A3291&lt;0.167,A3291,2*0.167-A3291)</f>
        <v>7.0269313264828104E-2</v>
      </c>
      <c r="C3291" s="24">
        <f t="shared" ref="C3291:C3317" si="1650">2*ACOS((0.167-B3291)/0.167)</f>
        <v>1.9060357228720528</v>
      </c>
      <c r="D3291" s="24">
        <f t="shared" ref="D3291:D3317" si="1651">0.167^2*(C3291-SIN(C3291))/2</f>
        <v>1.3410483468784835E-2</v>
      </c>
      <c r="E3291" s="24">
        <f t="shared" ref="E3291:E3317" si="1652">IF(A3291&lt;0.167,D3291,3.1416*(0.167)^2-D3291)</f>
        <v>7.4205598931215186E-2</v>
      </c>
      <c r="F3291" s="6">
        <f t="shared" ref="F3291:F3317" si="1653">$D$19/E3291</f>
        <v>0.58385636119762663</v>
      </c>
      <c r="G3291" s="94">
        <f>F3291^2/2/32.2</f>
        <v>5.2932958153871649E-3</v>
      </c>
      <c r="H3291" s="6">
        <f t="shared" si="1646"/>
        <v>0.26902398255055909</v>
      </c>
      <c r="I3291" s="6">
        <f t="shared" ref="I3291:I3317" si="1654">0.167*C3291</f>
        <v>0.31830796571963282</v>
      </c>
      <c r="J3291" s="6">
        <f t="shared" ref="J3291:J3317" si="1655">IF(A3291&lt;0.167,I3291,(2*3.1416*0.167-I3291))</f>
        <v>0.73098643428036714</v>
      </c>
      <c r="K3291" s="6">
        <f t="shared" ref="K3291:K3317" si="1656">E3291/J3291</f>
        <v>0.1015143311165114</v>
      </c>
      <c r="L3291" s="94">
        <f t="shared" ref="L3291:L3317" si="1657">($D$21^2)*(F3291^2)/(($D$20^2)*(K3291^1.333))</f>
        <v>3.2578561165703577E-4</v>
      </c>
      <c r="M3291" s="94">
        <f>M3290</f>
        <v>1.9491140470330233E-5</v>
      </c>
      <c r="N3291" s="6">
        <f t="shared" si="1647"/>
        <v>1.208468632445781E-4</v>
      </c>
      <c r="O3291" s="6">
        <f>O3290</f>
        <v>0.3369388501664709</v>
      </c>
      <c r="P3291" s="6">
        <f t="shared" ref="P3291:P3317" si="1658">N3291+O3291</f>
        <v>0.3370596970297155</v>
      </c>
    </row>
    <row r="3292" spans="1:16" x14ac:dyDescent="0.25">
      <c r="A3292" s="33">
        <f t="shared" si="1648"/>
        <v>0.29774854397475015</v>
      </c>
      <c r="B3292" s="24">
        <f t="shared" si="1649"/>
        <v>3.6251456025249873E-2</v>
      </c>
      <c r="C3292" s="24">
        <f t="shared" si="1650"/>
        <v>1.3428839242915056</v>
      </c>
      <c r="D3292" s="24">
        <f t="shared" si="1651"/>
        <v>5.1419468868378277E-3</v>
      </c>
      <c r="E3292" s="24">
        <f t="shared" si="1652"/>
        <v>8.2474135513162183E-2</v>
      </c>
      <c r="F3292" s="6">
        <f t="shared" si="1653"/>
        <v>0.5253211895207488</v>
      </c>
      <c r="G3292" s="94">
        <f t="shared" ref="G3292:G3317" si="1659">F3292^2/2/32.2</f>
        <v>4.2851296919176156E-3</v>
      </c>
      <c r="H3292" s="6">
        <f t="shared" si="1646"/>
        <v>0.30203367366666778</v>
      </c>
      <c r="I3292" s="6">
        <f t="shared" si="1654"/>
        <v>0.22426161535668146</v>
      </c>
      <c r="J3292" s="6">
        <f t="shared" si="1655"/>
        <v>0.82503278464331853</v>
      </c>
      <c r="K3292" s="6">
        <f t="shared" si="1656"/>
        <v>9.9964676614418088E-2</v>
      </c>
      <c r="L3292" s="94">
        <f t="shared" si="1657"/>
        <v>2.6920009011239339E-4</v>
      </c>
      <c r="M3292" s="94">
        <f t="shared" ref="M3292:M3317" si="1660">M3291</f>
        <v>1.9491140470330233E-5</v>
      </c>
      <c r="N3292" s="6">
        <f t="shared" si="1647"/>
        <v>1.0104193070395327E-4</v>
      </c>
      <c r="O3292" s="6">
        <f t="shared" ref="O3292:O3317" si="1661">O3291</f>
        <v>0.3369388501664709</v>
      </c>
      <c r="P3292" s="6">
        <f t="shared" si="1658"/>
        <v>0.33703989209717483</v>
      </c>
    </row>
    <row r="3293" spans="1:16" x14ac:dyDescent="0.25">
      <c r="A3293" s="33">
        <f t="shared" si="1648"/>
        <v>0.3152516531900037</v>
      </c>
      <c r="B3293" s="24">
        <f t="shared" si="1649"/>
        <v>1.8748346809996319E-2</v>
      </c>
      <c r="C3293" s="24">
        <f t="shared" si="1650"/>
        <v>0.95679210853593943</v>
      </c>
      <c r="D3293" s="24">
        <f t="shared" si="1651"/>
        <v>1.9444844147592157E-3</v>
      </c>
      <c r="E3293" s="24">
        <f t="shared" si="1652"/>
        <v>8.5671597985240808E-2</v>
      </c>
      <c r="F3293" s="6">
        <f t="shared" si="1653"/>
        <v>0.50571498596225251</v>
      </c>
      <c r="G3293" s="94">
        <f t="shared" si="1659"/>
        <v>3.9712367550745536E-3</v>
      </c>
      <c r="H3293" s="6">
        <f t="shared" si="1646"/>
        <v>0.31922288994507825</v>
      </c>
      <c r="I3293" s="6">
        <f t="shared" si="1654"/>
        <v>0.15978428212550189</v>
      </c>
      <c r="J3293" s="6">
        <f t="shared" si="1655"/>
        <v>0.88951011787449807</v>
      </c>
      <c r="K3293" s="6">
        <f t="shared" si="1656"/>
        <v>9.6313236087695972E-2</v>
      </c>
      <c r="L3293" s="94">
        <f t="shared" si="1657"/>
        <v>2.6216763500291071E-4</v>
      </c>
      <c r="M3293" s="94">
        <f t="shared" si="1660"/>
        <v>1.9491140470330233E-5</v>
      </c>
      <c r="N3293" s="6">
        <f t="shared" si="1647"/>
        <v>9.8580571415634327E-5</v>
      </c>
      <c r="O3293" s="6">
        <f t="shared" si="1661"/>
        <v>0.3369388501664709</v>
      </c>
      <c r="P3293" s="6">
        <f t="shared" si="1658"/>
        <v>0.33703743073788656</v>
      </c>
    </row>
    <row r="3294" spans="1:16" x14ac:dyDescent="0.25">
      <c r="A3294" s="33">
        <f t="shared" si="1648"/>
        <v>0.32415892358640785</v>
      </c>
      <c r="B3294" s="24">
        <f t="shared" si="1649"/>
        <v>9.8410764135921647E-3</v>
      </c>
      <c r="C3294" s="24">
        <f t="shared" si="1650"/>
        <v>0.6900239731385609</v>
      </c>
      <c r="D3294" s="24">
        <f t="shared" si="1651"/>
        <v>7.4558873601084108E-4</v>
      </c>
      <c r="E3294" s="24">
        <f t="shared" si="1652"/>
        <v>8.6870493663989176E-2</v>
      </c>
      <c r="F3294" s="6">
        <f t="shared" si="1653"/>
        <v>0.49873563675199506</v>
      </c>
      <c r="G3294" s="94">
        <f t="shared" si="1659"/>
        <v>3.8623794311555579E-3</v>
      </c>
      <c r="H3294" s="6">
        <f t="shared" si="1646"/>
        <v>0.32802130301756344</v>
      </c>
      <c r="I3294" s="6">
        <f t="shared" si="1654"/>
        <v>0.11523400351413968</v>
      </c>
      <c r="J3294" s="6">
        <f t="shared" si="1655"/>
        <v>0.93406039648586026</v>
      </c>
      <c r="K3294" s="6">
        <f t="shared" si="1656"/>
        <v>9.3003079876649297E-2</v>
      </c>
      <c r="L3294" s="94">
        <f t="shared" si="1657"/>
        <v>2.671497029283549E-4</v>
      </c>
      <c r="M3294" s="94">
        <f t="shared" si="1660"/>
        <v>1.9491140470330233E-5</v>
      </c>
      <c r="N3294" s="6">
        <f t="shared" si="1647"/>
        <v>1.003242951895398E-4</v>
      </c>
      <c r="O3294" s="6">
        <f t="shared" si="1661"/>
        <v>0.3369388501664709</v>
      </c>
      <c r="P3294" s="6">
        <f t="shared" si="1658"/>
        <v>0.33703917446166043</v>
      </c>
    </row>
    <row r="3295" spans="1:16" x14ac:dyDescent="0.25">
      <c r="A3295" s="33">
        <f t="shared" si="1648"/>
        <v>0.32866785930845632</v>
      </c>
      <c r="B3295" s="24">
        <f t="shared" si="1649"/>
        <v>5.3321406915436964E-3</v>
      </c>
      <c r="C3295" s="24">
        <f t="shared" si="1650"/>
        <v>0.50675720342063046</v>
      </c>
      <c r="D3295" s="24">
        <f t="shared" si="1651"/>
        <v>2.9858871534666468E-4</v>
      </c>
      <c r="E3295" s="24">
        <f t="shared" si="1652"/>
        <v>8.7317493684653358E-2</v>
      </c>
      <c r="F3295" s="6">
        <f t="shared" si="1653"/>
        <v>0.49618248467986581</v>
      </c>
      <c r="G3295" s="94">
        <f t="shared" si="1659"/>
        <v>3.822935684830516E-3</v>
      </c>
      <c r="H3295" s="6">
        <f t="shared" si="1646"/>
        <v>0.33249079499328682</v>
      </c>
      <c r="I3295" s="6">
        <f t="shared" si="1654"/>
        <v>8.4628452971245299E-2</v>
      </c>
      <c r="J3295" s="6">
        <f t="shared" si="1655"/>
        <v>0.96466594702875463</v>
      </c>
      <c r="K3295" s="6">
        <f t="shared" si="1656"/>
        <v>9.0515783161619789E-2</v>
      </c>
      <c r="L3295" s="94">
        <f t="shared" si="1657"/>
        <v>2.7415122067909694E-4</v>
      </c>
      <c r="M3295" s="94">
        <f t="shared" si="1660"/>
        <v>1.9491140470330233E-5</v>
      </c>
      <c r="N3295" s="6">
        <f t="shared" si="1647"/>
        <v>1.0277482640229951E-4</v>
      </c>
      <c r="O3295" s="6">
        <f t="shared" si="1661"/>
        <v>0.3369388501664709</v>
      </c>
      <c r="P3295" s="6">
        <f t="shared" si="1658"/>
        <v>0.33704162499287321</v>
      </c>
    </row>
    <row r="3296" spans="1:16" x14ac:dyDescent="0.25">
      <c r="A3296" s="33">
        <f t="shared" si="1648"/>
        <v>0.33094327430824955</v>
      </c>
      <c r="B3296" s="24">
        <f t="shared" si="1649"/>
        <v>3.0567256917504726E-3</v>
      </c>
      <c r="C3296" s="24">
        <f t="shared" si="1650"/>
        <v>0.38324779109760554</v>
      </c>
      <c r="D3296" s="24">
        <f t="shared" si="1651"/>
        <v>1.2986756196902888E-4</v>
      </c>
      <c r="E3296" s="24">
        <f t="shared" si="1652"/>
        <v>8.7486214838030985E-2</v>
      </c>
      <c r="F3296" s="6">
        <f t="shared" si="1653"/>
        <v>0.49522557413966295</v>
      </c>
      <c r="G3296" s="94">
        <f t="shared" si="1659"/>
        <v>3.8082044919558818E-3</v>
      </c>
      <c r="H3296" s="6">
        <f t="shared" si="1646"/>
        <v>0.33475147880020545</v>
      </c>
      <c r="I3296" s="6">
        <f t="shared" si="1654"/>
        <v>6.400238111330013E-2</v>
      </c>
      <c r="J3296" s="6">
        <f t="shared" si="1655"/>
        <v>0.98529201888669982</v>
      </c>
      <c r="K3296" s="6">
        <f t="shared" si="1656"/>
        <v>8.8792168373477059E-2</v>
      </c>
      <c r="L3296" s="94">
        <f t="shared" si="1657"/>
        <v>2.8018413383588969E-4</v>
      </c>
      <c r="M3296" s="94">
        <f t="shared" si="1660"/>
        <v>1.9491140470330233E-5</v>
      </c>
      <c r="N3296" s="6">
        <f t="shared" si="1647"/>
        <v>1.0488634600717697E-4</v>
      </c>
      <c r="O3296" s="6">
        <f t="shared" si="1661"/>
        <v>0.3369388501664709</v>
      </c>
      <c r="P3296" s="6">
        <f t="shared" si="1658"/>
        <v>0.3370437365124781</v>
      </c>
    </row>
    <row r="3297" spans="1:16" x14ac:dyDescent="0.25">
      <c r="A3297" s="33">
        <f t="shared" si="1648"/>
        <v>0.33208940316438584</v>
      </c>
      <c r="B3297" s="24">
        <f t="shared" si="1649"/>
        <v>1.9105968356141756E-3</v>
      </c>
      <c r="C3297" s="24">
        <f t="shared" si="1650"/>
        <v>0.30282115314456215</v>
      </c>
      <c r="D3297" s="24">
        <f t="shared" si="1651"/>
        <v>6.4241970218665469E-5</v>
      </c>
      <c r="E3297" s="24">
        <f t="shared" si="1652"/>
        <v>8.7551840429781355E-2</v>
      </c>
      <c r="F3297" s="6">
        <f t="shared" si="1653"/>
        <v>0.49485437153337508</v>
      </c>
      <c r="G3297" s="94">
        <f t="shared" si="1659"/>
        <v>3.802497655678441E-3</v>
      </c>
      <c r="H3297" s="6">
        <f t="shared" si="1646"/>
        <v>0.33589190082006426</v>
      </c>
      <c r="I3297" s="6">
        <f t="shared" si="1654"/>
        <v>5.0571132575141883E-2</v>
      </c>
      <c r="J3297" s="6">
        <f t="shared" si="1655"/>
        <v>0.99872326742485806</v>
      </c>
      <c r="K3297" s="6">
        <f t="shared" si="1656"/>
        <v>8.7663763612444906E-2</v>
      </c>
      <c r="L3297" s="94">
        <f t="shared" si="1657"/>
        <v>2.8457480545550487E-4</v>
      </c>
      <c r="M3297" s="94">
        <f t="shared" si="1660"/>
        <v>1.9491140470330233E-5</v>
      </c>
      <c r="N3297" s="6">
        <f t="shared" si="1647"/>
        <v>1.0642308107404229E-4</v>
      </c>
      <c r="O3297" s="6">
        <f t="shared" si="1661"/>
        <v>0.3369388501664709</v>
      </c>
      <c r="P3297" s="6">
        <f t="shared" si="1658"/>
        <v>0.33704527324754496</v>
      </c>
    </row>
    <row r="3298" spans="1:16" x14ac:dyDescent="0.25">
      <c r="A3298" s="33">
        <f t="shared" si="1648"/>
        <v>0.3326660893781262</v>
      </c>
      <c r="B3298" s="24">
        <f t="shared" si="1649"/>
        <v>1.3339106218738239E-3</v>
      </c>
      <c r="C3298" s="24">
        <f t="shared" si="1650"/>
        <v>0.25295287767395447</v>
      </c>
      <c r="D3298" s="24">
        <f t="shared" si="1651"/>
        <v>3.7495663572164399E-5</v>
      </c>
      <c r="E3298" s="24">
        <f t="shared" si="1652"/>
        <v>8.7578586736427849E-2</v>
      </c>
      <c r="F3298" s="6">
        <f t="shared" si="1653"/>
        <v>0.4947032441030339</v>
      </c>
      <c r="G3298" s="94">
        <f t="shared" si="1659"/>
        <v>3.8001754615848747E-3</v>
      </c>
      <c r="H3298" s="6">
        <f t="shared" si="1646"/>
        <v>0.33646626483971109</v>
      </c>
      <c r="I3298" s="6">
        <f t="shared" si="1654"/>
        <v>4.2243130571550401E-2</v>
      </c>
      <c r="J3298" s="6">
        <f t="shared" si="1655"/>
        <v>1.0070512694284495</v>
      </c>
      <c r="K3298" s="6">
        <f t="shared" si="1656"/>
        <v>8.696537047824085E-2</v>
      </c>
      <c r="L3298" s="94">
        <f t="shared" si="1657"/>
        <v>2.8744957099743407E-4</v>
      </c>
      <c r="M3298" s="94">
        <f t="shared" si="1660"/>
        <v>1.9491140470330233E-5</v>
      </c>
      <c r="N3298" s="6">
        <f t="shared" si="1647"/>
        <v>1.074292490137175E-4</v>
      </c>
      <c r="O3298" s="6">
        <f t="shared" si="1661"/>
        <v>0.3369388501664709</v>
      </c>
      <c r="P3298" s="6">
        <f t="shared" si="1658"/>
        <v>0.3370462794154846</v>
      </c>
    </row>
    <row r="3299" spans="1:16" x14ac:dyDescent="0.25">
      <c r="A3299" s="33">
        <f t="shared" si="1648"/>
        <v>0.33295609666601295</v>
      </c>
      <c r="B3299" s="24">
        <f t="shared" si="1649"/>
        <v>1.0439033339870729E-3</v>
      </c>
      <c r="C3299" s="24">
        <f t="shared" si="1650"/>
        <v>0.22373987350636471</v>
      </c>
      <c r="D3299" s="24">
        <f t="shared" si="1651"/>
        <v>2.5965385049031857E-5</v>
      </c>
      <c r="E3299" s="24">
        <f t="shared" si="1652"/>
        <v>8.759011701495098E-2</v>
      </c>
      <c r="F3299" s="6">
        <f t="shared" si="1653"/>
        <v>0.49463812184512174</v>
      </c>
      <c r="G3299" s="94">
        <f t="shared" si="1659"/>
        <v>3.7991750245725073E-3</v>
      </c>
      <c r="H3299" s="6">
        <f t="shared" si="1646"/>
        <v>0.33675527169058544</v>
      </c>
      <c r="I3299" s="6">
        <f t="shared" si="1654"/>
        <v>3.7364558875562906E-2</v>
      </c>
      <c r="J3299" s="6">
        <f t="shared" si="1655"/>
        <v>1.0119298411244371</v>
      </c>
      <c r="K3299" s="6">
        <f t="shared" si="1656"/>
        <v>8.6557499794276765E-2</v>
      </c>
      <c r="L3299" s="94">
        <f t="shared" si="1657"/>
        <v>2.8918038655021246E-4</v>
      </c>
      <c r="M3299" s="94">
        <f t="shared" si="1660"/>
        <v>1.9491140470330233E-5</v>
      </c>
      <c r="N3299" s="6">
        <f t="shared" si="1647"/>
        <v>1.0803503445718994E-4</v>
      </c>
      <c r="O3299" s="6">
        <f t="shared" si="1661"/>
        <v>0.3369388501664709</v>
      </c>
      <c r="P3299" s="6">
        <f t="shared" si="1658"/>
        <v>0.33704688520092807</v>
      </c>
    </row>
    <row r="3300" spans="1:16" x14ac:dyDescent="0.25">
      <c r="A3300" s="33">
        <f t="shared" si="1648"/>
        <v>0.33310190342118429</v>
      </c>
      <c r="B3300" s="24">
        <f t="shared" si="1649"/>
        <v>8.9809657881573246E-4</v>
      </c>
      <c r="C3300" s="24">
        <f t="shared" si="1650"/>
        <v>0.20751194499782466</v>
      </c>
      <c r="D3300" s="24">
        <f t="shared" si="1651"/>
        <v>2.0722678499985199E-5</v>
      </c>
      <c r="E3300" s="24">
        <f t="shared" si="1652"/>
        <v>8.7595359721500038E-2</v>
      </c>
      <c r="F3300" s="6">
        <f t="shared" si="1653"/>
        <v>0.49460851705179643</v>
      </c>
      <c r="G3300" s="94">
        <f t="shared" si="1659"/>
        <v>3.7987202661518196E-3</v>
      </c>
      <c r="H3300" s="6">
        <f t="shared" si="1646"/>
        <v>0.33690062368733609</v>
      </c>
      <c r="I3300" s="6">
        <f t="shared" si="1654"/>
        <v>3.465449481463672E-2</v>
      </c>
      <c r="J3300" s="6">
        <f t="shared" si="1655"/>
        <v>1.0146399051853632</v>
      </c>
      <c r="K3300" s="6">
        <f t="shared" si="1656"/>
        <v>8.6331475111357234E-2</v>
      </c>
      <c r="L3300" s="94">
        <f t="shared" si="1657"/>
        <v>2.9015531032783732E-4</v>
      </c>
      <c r="M3300" s="94">
        <f t="shared" si="1660"/>
        <v>1.9491140470330233E-5</v>
      </c>
      <c r="N3300" s="6">
        <f t="shared" si="1647"/>
        <v>1.0837625777935864E-4</v>
      </c>
      <c r="O3300" s="6">
        <f t="shared" si="1661"/>
        <v>0.3369388501664709</v>
      </c>
      <c r="P3300" s="6">
        <f t="shared" si="1658"/>
        <v>0.33704722642425028</v>
      </c>
    </row>
    <row r="3301" spans="1:16" x14ac:dyDescent="0.25">
      <c r="A3301" s="33">
        <f t="shared" si="1648"/>
        <v>0.33317520478964135</v>
      </c>
      <c r="B3301" s="24">
        <f t="shared" si="1649"/>
        <v>8.2479521035866421E-4</v>
      </c>
      <c r="C3301" s="24">
        <f t="shared" si="1650"/>
        <v>0.19885601389661112</v>
      </c>
      <c r="D3301" s="24">
        <f t="shared" si="1651"/>
        <v>1.8239341884958856E-5</v>
      </c>
      <c r="E3301" s="24">
        <f t="shared" si="1652"/>
        <v>8.7597843058115063E-2</v>
      </c>
      <c r="F3301" s="6">
        <f t="shared" si="1653"/>
        <v>0.49459449525174271</v>
      </c>
      <c r="G3301" s="94">
        <f t="shared" si="1659"/>
        <v>3.7985048871634489E-3</v>
      </c>
      <c r="H3301" s="6">
        <f t="shared" si="1646"/>
        <v>0.33697370967680479</v>
      </c>
      <c r="I3301" s="6">
        <f t="shared" si="1654"/>
        <v>3.3208954320734056E-2</v>
      </c>
      <c r="J3301" s="6">
        <f t="shared" si="1655"/>
        <v>1.0160854456792658</v>
      </c>
      <c r="K3301" s="6">
        <f t="shared" si="1656"/>
        <v>8.6211099106487846E-2</v>
      </c>
      <c r="L3301" s="94">
        <f t="shared" si="1657"/>
        <v>2.9067900833964767E-4</v>
      </c>
      <c r="M3301" s="94">
        <f t="shared" si="1660"/>
        <v>1.9491140470330233E-5</v>
      </c>
      <c r="N3301" s="6">
        <f t="shared" si="1647"/>
        <v>1.0855955208349226E-4</v>
      </c>
      <c r="O3301" s="6">
        <f t="shared" si="1661"/>
        <v>0.3369388501664709</v>
      </c>
      <c r="P3301" s="6">
        <f t="shared" si="1658"/>
        <v>0.3370474097185544</v>
      </c>
    </row>
    <row r="3302" spans="1:16" x14ac:dyDescent="0.25">
      <c r="A3302" s="33">
        <f t="shared" si="1648"/>
        <v>0.33321205481051619</v>
      </c>
      <c r="B3302" s="24">
        <f t="shared" si="1649"/>
        <v>7.8794518948382963E-4</v>
      </c>
      <c r="C3302" s="24">
        <f t="shared" si="1650"/>
        <v>0.19435945323365322</v>
      </c>
      <c r="D3302" s="24">
        <f t="shared" si="1651"/>
        <v>1.703132273425621E-5</v>
      </c>
      <c r="E3302" s="24">
        <f t="shared" si="1652"/>
        <v>8.759905107726576E-2</v>
      </c>
      <c r="F3302" s="6">
        <f t="shared" si="1653"/>
        <v>0.49458767463422748</v>
      </c>
      <c r="G3302" s="94">
        <f t="shared" si="1659"/>
        <v>3.798400122672243E-3</v>
      </c>
      <c r="H3302" s="6">
        <f t="shared" si="1646"/>
        <v>0.33701045493318843</v>
      </c>
      <c r="I3302" s="6">
        <f t="shared" si="1654"/>
        <v>3.245802869002009E-2</v>
      </c>
      <c r="J3302" s="6">
        <f t="shared" si="1655"/>
        <v>1.0168363713099799</v>
      </c>
      <c r="K3302" s="6">
        <f t="shared" si="1656"/>
        <v>8.6148620907819023E-2</v>
      </c>
      <c r="L3302" s="94">
        <f t="shared" si="1657"/>
        <v>2.9095202888931501E-4</v>
      </c>
      <c r="M3302" s="94">
        <f t="shared" si="1660"/>
        <v>1.9491140470330233E-5</v>
      </c>
      <c r="N3302" s="6">
        <f t="shared" si="1647"/>
        <v>1.0865510927587583E-4</v>
      </c>
      <c r="O3302" s="6">
        <f t="shared" si="1661"/>
        <v>0.3369388501664709</v>
      </c>
      <c r="P3302" s="6">
        <f t="shared" si="1658"/>
        <v>0.33704750527574678</v>
      </c>
    </row>
    <row r="3303" spans="1:16" x14ac:dyDescent="0.25">
      <c r="A3303" s="33">
        <f t="shared" si="1648"/>
        <v>0.33323057998179539</v>
      </c>
      <c r="B3303" s="24">
        <f t="shared" si="1649"/>
        <v>7.6942001820462513E-4</v>
      </c>
      <c r="C3303" s="24">
        <f t="shared" si="1650"/>
        <v>0.19205931851785918</v>
      </c>
      <c r="D3303" s="24">
        <f t="shared" si="1651"/>
        <v>1.6434512475222705E-5</v>
      </c>
      <c r="E3303" s="24">
        <f t="shared" si="1652"/>
        <v>8.7599647887524792E-2</v>
      </c>
      <c r="F3303" s="6">
        <f t="shared" si="1653"/>
        <v>0.4945843050430781</v>
      </c>
      <c r="G3303" s="94">
        <f t="shared" si="1659"/>
        <v>3.798348366381126E-3</v>
      </c>
      <c r="H3303" s="6">
        <f t="shared" si="1646"/>
        <v>0.33702892834817649</v>
      </c>
      <c r="I3303" s="6">
        <f t="shared" si="1654"/>
        <v>3.2073906192482488E-2</v>
      </c>
      <c r="J3303" s="6">
        <f t="shared" si="1655"/>
        <v>1.0172204938075176</v>
      </c>
      <c r="K3303" s="6">
        <f t="shared" si="1656"/>
        <v>8.6116676198327496E-2</v>
      </c>
      <c r="L3303" s="94">
        <f t="shared" si="1657"/>
        <v>2.9109193903008632E-4</v>
      </c>
      <c r="M3303" s="94">
        <f t="shared" si="1660"/>
        <v>1.9491140470330233E-5</v>
      </c>
      <c r="N3303" s="6">
        <f t="shared" si="1647"/>
        <v>1.0870407782514579E-4</v>
      </c>
      <c r="O3303" s="6">
        <f t="shared" si="1661"/>
        <v>0.3369388501664709</v>
      </c>
      <c r="P3303" s="6">
        <f t="shared" si="1658"/>
        <v>0.33704755424429605</v>
      </c>
    </row>
    <row r="3304" spans="1:16" x14ac:dyDescent="0.25">
      <c r="A3304" s="33">
        <f t="shared" si="1648"/>
        <v>0.33323989292985517</v>
      </c>
      <c r="B3304" s="24">
        <f t="shared" si="1649"/>
        <v>7.6010707014484424E-4</v>
      </c>
      <c r="C3304" s="24">
        <f t="shared" si="1650"/>
        <v>0.1908925622608133</v>
      </c>
      <c r="D3304" s="24">
        <f t="shared" si="1651"/>
        <v>1.6137170960174977E-5</v>
      </c>
      <c r="E3304" s="24">
        <f t="shared" si="1652"/>
        <v>8.7599945229039841E-2</v>
      </c>
      <c r="F3304" s="6">
        <f t="shared" si="1653"/>
        <v>0.4945826262698072</v>
      </c>
      <c r="G3304" s="94">
        <f t="shared" si="1659"/>
        <v>3.7983225808686299E-3</v>
      </c>
      <c r="H3304" s="6">
        <f t="shared" si="1646"/>
        <v>0.33703821551072383</v>
      </c>
      <c r="I3304" s="6">
        <f t="shared" si="1654"/>
        <v>3.1879057897555824E-2</v>
      </c>
      <c r="J3304" s="6">
        <f t="shared" si="1655"/>
        <v>1.0174153421024441</v>
      </c>
      <c r="K3304" s="6">
        <f t="shared" si="1656"/>
        <v>8.610047598458502E-2</v>
      </c>
      <c r="L3304" s="94">
        <f t="shared" si="1657"/>
        <v>2.9116297356356584E-4</v>
      </c>
      <c r="M3304" s="94">
        <f>M3296</f>
        <v>1.9491140470330233E-5</v>
      </c>
      <c r="N3304" s="6">
        <f t="shared" si="1647"/>
        <v>1.0872893991186362E-4</v>
      </c>
      <c r="O3304" s="6">
        <f>O3296</f>
        <v>0.3369388501664709</v>
      </c>
      <c r="P3304" s="6">
        <f t="shared" si="1658"/>
        <v>0.33704757910638278</v>
      </c>
    </row>
    <row r="3305" spans="1:16" x14ac:dyDescent="0.25">
      <c r="A3305" s="33">
        <f t="shared" si="1648"/>
        <v>0.33324457472768465</v>
      </c>
      <c r="B3305" s="24">
        <f t="shared" si="1649"/>
        <v>7.5542527231536871E-4</v>
      </c>
      <c r="C3305" s="24">
        <f t="shared" si="1650"/>
        <v>0.19030331775233611</v>
      </c>
      <c r="D3305" s="24">
        <f t="shared" si="1651"/>
        <v>1.5988375355271946E-5</v>
      </c>
      <c r="E3305" s="24">
        <f t="shared" si="1652"/>
        <v>8.7600094024644748E-2</v>
      </c>
      <c r="F3305" s="6">
        <f t="shared" si="1653"/>
        <v>0.49458178618256904</v>
      </c>
      <c r="G3305" s="94">
        <f t="shared" si="1659"/>
        <v>3.798309677384168E-3</v>
      </c>
      <c r="H3305" s="6">
        <f t="shared" si="1646"/>
        <v>0.3370428844050688</v>
      </c>
      <c r="I3305" s="6">
        <f t="shared" si="1654"/>
        <v>3.1780654064640132E-2</v>
      </c>
      <c r="J3305" s="6">
        <f t="shared" si="1655"/>
        <v>1.0175137459353598</v>
      </c>
      <c r="K3305" s="6">
        <f t="shared" si="1656"/>
        <v>8.6092295435397259E-2</v>
      </c>
      <c r="L3305" s="94">
        <f t="shared" si="1657"/>
        <v>2.9119886434923623E-4</v>
      </c>
      <c r="M3305" s="94">
        <f t="shared" si="1660"/>
        <v>1.9491140470330233E-5</v>
      </c>
      <c r="N3305" s="6">
        <f t="shared" si="1647"/>
        <v>1.0874150168684825E-4</v>
      </c>
      <c r="O3305" s="6">
        <f t="shared" si="1661"/>
        <v>0.3369388501664709</v>
      </c>
      <c r="P3305" s="6">
        <f t="shared" si="1658"/>
        <v>0.33704759166815773</v>
      </c>
    </row>
    <row r="3306" spans="1:16" x14ac:dyDescent="0.25">
      <c r="A3306" s="33">
        <f t="shared" si="1648"/>
        <v>0.33324692835922909</v>
      </c>
      <c r="B3306" s="24">
        <f t="shared" si="1649"/>
        <v>7.5307164077093036E-4</v>
      </c>
      <c r="C3306" s="24">
        <f t="shared" si="1650"/>
        <v>0.19000640484478648</v>
      </c>
      <c r="D3306" s="24">
        <f t="shared" si="1651"/>
        <v>1.591374629840274E-5</v>
      </c>
      <c r="E3306" s="24">
        <f t="shared" si="1652"/>
        <v>8.7600168653701613E-2</v>
      </c>
      <c r="F3306" s="6">
        <f t="shared" si="1653"/>
        <v>0.49458136483438203</v>
      </c>
      <c r="G3306" s="94">
        <f t="shared" si="1659"/>
        <v>3.7983032056124236E-3</v>
      </c>
      <c r="H3306" s="6">
        <f t="shared" si="1646"/>
        <v>0.33704523156484151</v>
      </c>
      <c r="I3306" s="6">
        <f t="shared" si="1654"/>
        <v>3.1731069609079343E-2</v>
      </c>
      <c r="J3306" s="6">
        <f t="shared" si="1655"/>
        <v>1.0175633303909206</v>
      </c>
      <c r="K3306" s="6">
        <f t="shared" si="1656"/>
        <v>8.6088173617702962E-2</v>
      </c>
      <c r="L3306" s="94">
        <f t="shared" si="1657"/>
        <v>2.9121695341381942E-4</v>
      </c>
      <c r="M3306" s="94">
        <f t="shared" si="1660"/>
        <v>1.9491140470330233E-5</v>
      </c>
      <c r="N3306" s="6">
        <f t="shared" si="1647"/>
        <v>1.0874783285945238E-4</v>
      </c>
      <c r="O3306" s="6">
        <f t="shared" si="1661"/>
        <v>0.3369388501664709</v>
      </c>
      <c r="P3306" s="6">
        <f t="shared" si="1658"/>
        <v>0.33704759799933037</v>
      </c>
    </row>
    <row r="3307" spans="1:16" x14ac:dyDescent="0.25">
      <c r="A3307" s="33">
        <f t="shared" si="1648"/>
        <v>0.33324811157647349</v>
      </c>
      <c r="B3307" s="24">
        <f t="shared" si="1649"/>
        <v>7.5188842352652552E-4</v>
      </c>
      <c r="C3307" s="24">
        <f t="shared" si="1650"/>
        <v>0.18985696597762836</v>
      </c>
      <c r="D3307" s="24">
        <f t="shared" si="1651"/>
        <v>1.5876272697434934E-5</v>
      </c>
      <c r="E3307" s="24">
        <f t="shared" si="1652"/>
        <v>8.7600206127302585E-2</v>
      </c>
      <c r="F3307" s="6">
        <f t="shared" si="1653"/>
        <v>0.49458115326245161</v>
      </c>
      <c r="G3307" s="94">
        <f t="shared" si="1659"/>
        <v>3.7982999559381466E-3</v>
      </c>
      <c r="H3307" s="6">
        <f t="shared" si="1646"/>
        <v>0.33704641153241166</v>
      </c>
      <c r="I3307" s="6">
        <f t="shared" si="1654"/>
        <v>3.1706113318263937E-2</v>
      </c>
      <c r="J3307" s="6">
        <f t="shared" si="1655"/>
        <v>1.0175882866817361</v>
      </c>
      <c r="K3307" s="6">
        <f t="shared" si="1656"/>
        <v>8.6086099136379587E-2</v>
      </c>
      <c r="L3307" s="94">
        <f t="shared" si="1657"/>
        <v>2.9122605884861327E-4</v>
      </c>
      <c r="M3307" s="94">
        <f t="shared" si="1660"/>
        <v>1.9491140470330233E-5</v>
      </c>
      <c r="N3307" s="6">
        <f t="shared" si="1647"/>
        <v>1.0875101976163023E-4</v>
      </c>
      <c r="O3307" s="6">
        <f t="shared" si="1661"/>
        <v>0.3369388501664709</v>
      </c>
      <c r="P3307" s="6">
        <f t="shared" si="1658"/>
        <v>0.33704760118623256</v>
      </c>
    </row>
    <row r="3308" spans="1:16" x14ac:dyDescent="0.25">
      <c r="A3308" s="33">
        <f t="shared" si="1648"/>
        <v>0.33324870640338394</v>
      </c>
      <c r="B3308" s="24">
        <f t="shared" si="1649"/>
        <v>7.5129359661607609E-4</v>
      </c>
      <c r="C3308" s="24">
        <f t="shared" si="1650"/>
        <v>0.18978179576450493</v>
      </c>
      <c r="D3308" s="24">
        <f t="shared" si="1651"/>
        <v>1.5857445077115904E-5</v>
      </c>
      <c r="E3308" s="24">
        <f t="shared" si="1652"/>
        <v>8.7600224954922895E-2</v>
      </c>
      <c r="F3308" s="6">
        <f t="shared" si="1653"/>
        <v>0.49458104696379579</v>
      </c>
      <c r="G3308" s="94">
        <f t="shared" si="1659"/>
        <v>3.7982983232267759E-3</v>
      </c>
      <c r="H3308" s="6">
        <f t="shared" si="1646"/>
        <v>0.3370470047266107</v>
      </c>
      <c r="I3308" s="6">
        <f t="shared" si="1654"/>
        <v>3.1693559892672328E-2</v>
      </c>
      <c r="J3308" s="6">
        <f t="shared" si="1655"/>
        <v>1.0176008401073275</v>
      </c>
      <c r="K3308" s="6">
        <f t="shared" si="1656"/>
        <v>8.6085055654713888E-2</v>
      </c>
      <c r="L3308" s="94">
        <f t="shared" si="1657"/>
        <v>2.9123063929800203E-4</v>
      </c>
      <c r="M3308" s="94">
        <f t="shared" si="1660"/>
        <v>1.9491140470330233E-5</v>
      </c>
      <c r="N3308" s="6">
        <f t="shared" si="1647"/>
        <v>1.087526229189163E-4</v>
      </c>
      <c r="O3308" s="6">
        <f t="shared" si="1661"/>
        <v>0.3369388501664709</v>
      </c>
      <c r="P3308" s="6">
        <f t="shared" si="1658"/>
        <v>0.33704760278938983</v>
      </c>
    </row>
    <row r="3309" spans="1:16" x14ac:dyDescent="0.25">
      <c r="A3309" s="33">
        <f t="shared" si="1648"/>
        <v>0.33324900543477354</v>
      </c>
      <c r="B3309" s="24">
        <f t="shared" si="1649"/>
        <v>7.5099456522648156E-4</v>
      </c>
      <c r="C3309" s="24">
        <f t="shared" si="1650"/>
        <v>0.18974399497952588</v>
      </c>
      <c r="D3309" s="24">
        <f t="shared" si="1651"/>
        <v>1.58479828638523E-5</v>
      </c>
      <c r="E3309" s="24">
        <f t="shared" si="1652"/>
        <v>8.7600234417136158E-2</v>
      </c>
      <c r="F3309" s="6">
        <f t="shared" si="1653"/>
        <v>0.49458099354120649</v>
      </c>
      <c r="G3309" s="94">
        <f t="shared" si="1659"/>
        <v>3.7982975026740204E-3</v>
      </c>
      <c r="H3309" s="6">
        <f t="shared" si="1646"/>
        <v>0.33704730293744756</v>
      </c>
      <c r="I3309" s="6">
        <f t="shared" si="1654"/>
        <v>3.168724716158082E-2</v>
      </c>
      <c r="J3309" s="6">
        <f t="shared" si="1655"/>
        <v>1.0176071528384192</v>
      </c>
      <c r="K3309" s="6">
        <f t="shared" si="1656"/>
        <v>8.6084530924131361E-2</v>
      </c>
      <c r="L3309" s="94">
        <f t="shared" si="1657"/>
        <v>2.9123294273208119E-4</v>
      </c>
      <c r="M3309" s="94">
        <f t="shared" si="1660"/>
        <v>1.9491140470330233E-5</v>
      </c>
      <c r="N3309" s="6">
        <f t="shared" si="1647"/>
        <v>1.08753429120844E-4</v>
      </c>
      <c r="O3309" s="6">
        <f t="shared" si="1661"/>
        <v>0.3369388501664709</v>
      </c>
      <c r="P3309" s="6">
        <f t="shared" si="1658"/>
        <v>0.33704760359559177</v>
      </c>
    </row>
    <row r="3310" spans="1:16" x14ac:dyDescent="0.25">
      <c r="A3310" s="33">
        <f t="shared" si="1648"/>
        <v>0.33324915576384562</v>
      </c>
      <c r="B3310" s="24">
        <f t="shared" si="1649"/>
        <v>7.508442361544021E-4</v>
      </c>
      <c r="C3310" s="24">
        <f t="shared" si="1650"/>
        <v>0.18972498893113832</v>
      </c>
      <c r="D3310" s="24">
        <f t="shared" si="1651"/>
        <v>1.5843226729494843E-5</v>
      </c>
      <c r="E3310" s="24">
        <f t="shared" si="1652"/>
        <v>8.7600239173270519E-2</v>
      </c>
      <c r="F3310" s="6">
        <f t="shared" si="1653"/>
        <v>0.49458096668861251</v>
      </c>
      <c r="G3310" s="94">
        <f t="shared" si="1659"/>
        <v>3.7982970902273668E-3</v>
      </c>
      <c r="H3310" s="6">
        <f t="shared" si="1646"/>
        <v>0.337047452854073</v>
      </c>
      <c r="I3310" s="6">
        <f t="shared" si="1654"/>
        <v>3.1684073151500097E-2</v>
      </c>
      <c r="J3310" s="6">
        <f t="shared" si="1655"/>
        <v>1.0176103268484999</v>
      </c>
      <c r="K3310" s="6">
        <f t="shared" si="1656"/>
        <v>8.6084267093244904E-2</v>
      </c>
      <c r="L3310" s="94">
        <f t="shared" si="1657"/>
        <v>2.9123410090435971E-4</v>
      </c>
      <c r="M3310" s="94">
        <f t="shared" si="1660"/>
        <v>1.9491140470330233E-5</v>
      </c>
      <c r="N3310" s="6">
        <f t="shared" si="1647"/>
        <v>1.0875383448114148E-4</v>
      </c>
      <c r="O3310" s="6">
        <f t="shared" si="1661"/>
        <v>0.3369388501664709</v>
      </c>
      <c r="P3310" s="6">
        <f t="shared" si="1658"/>
        <v>0.33704760400095207</v>
      </c>
    </row>
    <row r="3311" spans="1:16" x14ac:dyDescent="0.25">
      <c r="A3311" s="33">
        <f t="shared" si="1648"/>
        <v>0.33324923133728512</v>
      </c>
      <c r="B3311" s="24">
        <f t="shared" si="1649"/>
        <v>7.5076866271489573E-4</v>
      </c>
      <c r="C3311" s="24">
        <f t="shared" si="1650"/>
        <v>0.18971543349238251</v>
      </c>
      <c r="D3311" s="24">
        <f t="shared" si="1651"/>
        <v>1.5840835904790269E-5</v>
      </c>
      <c r="E3311" s="24">
        <f t="shared" si="1652"/>
        <v>8.7600241564095224E-2</v>
      </c>
      <c r="F3311" s="6">
        <f t="shared" si="1653"/>
        <v>0.49458095319028905</v>
      </c>
      <c r="G3311" s="94">
        <f t="shared" si="1659"/>
        <v>3.7982968828977467E-3</v>
      </c>
      <c r="H3311" s="6">
        <f t="shared" si="1646"/>
        <v>0.33704752822018286</v>
      </c>
      <c r="I3311" s="6">
        <f t="shared" si="1654"/>
        <v>3.1682477393227881E-2</v>
      </c>
      <c r="J3311" s="6">
        <f t="shared" si="1655"/>
        <v>1.0176119226067721</v>
      </c>
      <c r="K3311" s="6">
        <f t="shared" si="1656"/>
        <v>8.6084134450482366E-2</v>
      </c>
      <c r="L3311" s="94">
        <f t="shared" si="1657"/>
        <v>2.9123468318877782E-4</v>
      </c>
      <c r="M3311" s="94">
        <f t="shared" si="1660"/>
        <v>1.9491140470330233E-5</v>
      </c>
      <c r="N3311" s="6">
        <f t="shared" si="1647"/>
        <v>1.0875403828068782E-4</v>
      </c>
      <c r="O3311" s="6">
        <f t="shared" si="1661"/>
        <v>0.3369388501664709</v>
      </c>
      <c r="P3311" s="6">
        <f t="shared" si="1658"/>
        <v>0.33704760420475161</v>
      </c>
    </row>
    <row r="3312" spans="1:16" x14ac:dyDescent="0.25">
      <c r="A3312" s="33">
        <f t="shared" si="1648"/>
        <v>0.3332492693295695</v>
      </c>
      <c r="B3312" s="24">
        <f t="shared" si="1649"/>
        <v>7.5073067043052166E-4</v>
      </c>
      <c r="C3312" s="24">
        <f t="shared" si="1650"/>
        <v>0.18971062960034724</v>
      </c>
      <c r="D3312" s="24">
        <f t="shared" si="1651"/>
        <v>1.5839634034589434E-5</v>
      </c>
      <c r="E3312" s="24">
        <f t="shared" si="1652"/>
        <v>8.7600242765965425E-2</v>
      </c>
      <c r="F3312" s="6">
        <f t="shared" si="1653"/>
        <v>0.49458094640466732</v>
      </c>
      <c r="G3312" s="94">
        <f t="shared" si="1659"/>
        <v>3.7982967786729252E-3</v>
      </c>
      <c r="H3312" s="6">
        <f t="shared" si="1646"/>
        <v>0.33704756610824244</v>
      </c>
      <c r="I3312" s="6">
        <f t="shared" si="1654"/>
        <v>3.1681675143257988E-2</v>
      </c>
      <c r="J3312" s="6">
        <f t="shared" si="1655"/>
        <v>1.0176127248567419</v>
      </c>
      <c r="K3312" s="6">
        <f t="shared" si="1656"/>
        <v>8.6084067765856268E-2</v>
      </c>
      <c r="L3312" s="94">
        <f t="shared" si="1657"/>
        <v>2.9123497592696719E-4</v>
      </c>
      <c r="M3312" s="94">
        <f t="shared" si="1660"/>
        <v>1.9491140470330233E-5</v>
      </c>
      <c r="N3312" s="6">
        <f t="shared" si="1647"/>
        <v>1.087541407390541E-4</v>
      </c>
      <c r="O3312" s="6">
        <f t="shared" si="1661"/>
        <v>0.3369388501664709</v>
      </c>
      <c r="P3312" s="6">
        <f t="shared" si="1658"/>
        <v>0.33704760430720998</v>
      </c>
    </row>
    <row r="3313" spans="1:16" x14ac:dyDescent="0.25">
      <c r="A3313" s="33">
        <f t="shared" si="1648"/>
        <v>0.33324928842905327</v>
      </c>
      <c r="B3313" s="24">
        <f t="shared" si="1649"/>
        <v>7.5071157094674934E-4</v>
      </c>
      <c r="C3313" s="24">
        <f t="shared" si="1650"/>
        <v>0.18970821454160713</v>
      </c>
      <c r="D3313" s="24">
        <f t="shared" si="1651"/>
        <v>1.5839029841781724E-5</v>
      </c>
      <c r="E3313" s="24">
        <f t="shared" si="1652"/>
        <v>8.7600243370158232E-2</v>
      </c>
      <c r="F3313" s="6">
        <f t="shared" si="1653"/>
        <v>0.49458094299346389</v>
      </c>
      <c r="G3313" s="94">
        <f t="shared" si="1659"/>
        <v>3.7982967262780117E-3</v>
      </c>
      <c r="H3313" s="6">
        <f t="shared" si="1646"/>
        <v>0.33704758515533129</v>
      </c>
      <c r="I3313" s="6">
        <f t="shared" si="1654"/>
        <v>3.168127182844839E-2</v>
      </c>
      <c r="J3313" s="6">
        <f t="shared" si="1655"/>
        <v>1.0176131281715515</v>
      </c>
      <c r="K3313" s="6">
        <f t="shared" si="1656"/>
        <v>8.6084034241537807E-2</v>
      </c>
      <c r="L3313" s="94">
        <f t="shared" si="1657"/>
        <v>2.9123512309539524E-4</v>
      </c>
      <c r="M3313" s="94">
        <f t="shared" si="1660"/>
        <v>1.9491140470330233E-5</v>
      </c>
      <c r="N3313" s="6">
        <f t="shared" si="1647"/>
        <v>1.0875419224800392E-4</v>
      </c>
      <c r="O3313" s="6">
        <f t="shared" si="1661"/>
        <v>0.3369388501664709</v>
      </c>
      <c r="P3313" s="6">
        <f t="shared" si="1658"/>
        <v>0.33704760435871889</v>
      </c>
    </row>
    <row r="3314" spans="1:16" x14ac:dyDescent="0.25">
      <c r="A3314" s="33">
        <f t="shared" si="1648"/>
        <v>0.3332492980307471</v>
      </c>
      <c r="B3314" s="24">
        <f t="shared" si="1649"/>
        <v>7.5070196925292043E-4</v>
      </c>
      <c r="C3314" s="24">
        <f t="shared" si="1650"/>
        <v>0.18970700043152844</v>
      </c>
      <c r="D3314" s="24">
        <f t="shared" si="1651"/>
        <v>1.5838726104827557E-5</v>
      </c>
      <c r="E3314" s="24">
        <f t="shared" si="1652"/>
        <v>8.7600243673895184E-2</v>
      </c>
      <c r="F3314" s="6">
        <f t="shared" si="1653"/>
        <v>0.49458094127859986</v>
      </c>
      <c r="G3314" s="94">
        <f t="shared" si="1659"/>
        <v>3.7982966999382892E-3</v>
      </c>
      <c r="H3314" s="6">
        <f t="shared" si="1646"/>
        <v>0.33704759473068541</v>
      </c>
      <c r="I3314" s="6">
        <f t="shared" si="1654"/>
        <v>3.1681069072065249E-2</v>
      </c>
      <c r="J3314" s="6">
        <f t="shared" si="1655"/>
        <v>1.0176133309279347</v>
      </c>
      <c r="K3314" s="6">
        <f t="shared" si="1656"/>
        <v>8.608401738803366E-2</v>
      </c>
      <c r="L3314" s="94">
        <f t="shared" si="1657"/>
        <v>2.9123519708069263E-4</v>
      </c>
      <c r="M3314" s="94">
        <f t="shared" si="1660"/>
        <v>1.9491140470330233E-5</v>
      </c>
      <c r="N3314" s="6">
        <f t="shared" si="1647"/>
        <v>1.0875421814285799E-4</v>
      </c>
      <c r="O3314" s="6">
        <f t="shared" si="1661"/>
        <v>0.3369388501664709</v>
      </c>
      <c r="P3314" s="6">
        <f t="shared" si="1658"/>
        <v>0.33704760438461379</v>
      </c>
    </row>
    <row r="3315" spans="1:16" x14ac:dyDescent="0.25">
      <c r="A3315" s="33">
        <f t="shared" si="1648"/>
        <v>0.33324930285771126</v>
      </c>
      <c r="B3315" s="24">
        <f t="shared" si="1649"/>
        <v>7.5069714228875872E-4</v>
      </c>
      <c r="C3315" s="24">
        <f t="shared" si="1650"/>
        <v>0.18970639007110091</v>
      </c>
      <c r="D3315" s="24">
        <f t="shared" si="1651"/>
        <v>1.5838573410897333E-5</v>
      </c>
      <c r="E3315" s="24">
        <f t="shared" si="1652"/>
        <v>8.7600243826589125E-2</v>
      </c>
      <c r="F3315" s="6">
        <f t="shared" si="1653"/>
        <v>0.49458094041650735</v>
      </c>
      <c r="G3315" s="94">
        <f t="shared" si="1659"/>
        <v>3.7982966866968444E-3</v>
      </c>
      <c r="H3315" s="6">
        <f t="shared" si="1646"/>
        <v>0.33704759954440811</v>
      </c>
      <c r="I3315" s="6">
        <f t="shared" si="1654"/>
        <v>3.168096714187385E-2</v>
      </c>
      <c r="J3315" s="6">
        <f t="shared" si="1655"/>
        <v>1.0176134328581261</v>
      </c>
      <c r="K3315" s="6">
        <f t="shared" si="1656"/>
        <v>8.6084008915399413E-2</v>
      </c>
      <c r="L3315" s="94">
        <f t="shared" si="1657"/>
        <v>2.9123523427478207E-4</v>
      </c>
      <c r="M3315" s="94">
        <f t="shared" si="1660"/>
        <v>1.9491140470330233E-5</v>
      </c>
      <c r="N3315" s="6">
        <f t="shared" si="1647"/>
        <v>1.087542311607893E-4</v>
      </c>
      <c r="O3315" s="6">
        <f t="shared" si="1661"/>
        <v>0.3369388501664709</v>
      </c>
      <c r="P3315" s="6">
        <f t="shared" si="1658"/>
        <v>0.33704760439763171</v>
      </c>
    </row>
    <row r="3316" spans="1:16" x14ac:dyDescent="0.25">
      <c r="A3316" s="33">
        <f t="shared" si="1648"/>
        <v>0.33324930528432306</v>
      </c>
      <c r="B3316" s="24">
        <f t="shared" si="1649"/>
        <v>7.5069471567695834E-4</v>
      </c>
      <c r="C3316" s="24">
        <f t="shared" si="1650"/>
        <v>0.18970608322992</v>
      </c>
      <c r="D3316" s="24">
        <f t="shared" si="1651"/>
        <v>1.5838496648777866E-5</v>
      </c>
      <c r="E3316" s="24">
        <f t="shared" si="1652"/>
        <v>8.7600243903351235E-2</v>
      </c>
      <c r="F3316" s="6">
        <f t="shared" si="1653"/>
        <v>0.49458093998311731</v>
      </c>
      <c r="G3316" s="94">
        <f t="shared" si="1659"/>
        <v>3.7982966800401219E-3</v>
      </c>
      <c r="H3316" s="6">
        <f t="shared" si="1646"/>
        <v>0.33704760196436317</v>
      </c>
      <c r="I3316" s="6">
        <f t="shared" si="1654"/>
        <v>3.1680915899396644E-2</v>
      </c>
      <c r="J3316" s="6">
        <f t="shared" si="1655"/>
        <v>1.0176134841006033</v>
      </c>
      <c r="K3316" s="6">
        <f t="shared" si="1656"/>
        <v>8.6084004656026059E-2</v>
      </c>
      <c r="L3316" s="94">
        <f t="shared" si="1657"/>
        <v>2.9123525297304733E-4</v>
      </c>
      <c r="M3316" s="94">
        <f t="shared" si="1660"/>
        <v>1.9491140470330233E-5</v>
      </c>
      <c r="N3316" s="6">
        <f t="shared" si="1647"/>
        <v>1.0875423770518215E-4</v>
      </c>
      <c r="O3316" s="6">
        <f t="shared" si="1661"/>
        <v>0.3369388501664709</v>
      </c>
      <c r="P3316" s="6">
        <f t="shared" si="1658"/>
        <v>0.33704760440417608</v>
      </c>
    </row>
    <row r="3317" spans="1:16" x14ac:dyDescent="0.25">
      <c r="A3317" s="33">
        <f t="shared" si="1648"/>
        <v>0.33324930650422951</v>
      </c>
      <c r="B3317" s="24">
        <f t="shared" si="1649"/>
        <v>7.506934957705047E-4</v>
      </c>
      <c r="C3317" s="24">
        <f t="shared" si="1650"/>
        <v>0.18970592897451555</v>
      </c>
      <c r="D3317" s="24">
        <f t="shared" si="1651"/>
        <v>1.5838458058967065E-5</v>
      </c>
      <c r="E3317" s="24">
        <f t="shared" si="1652"/>
        <v>8.7600243941941047E-2</v>
      </c>
      <c r="F3317" s="6">
        <f t="shared" si="1653"/>
        <v>0.49458093976524364</v>
      </c>
      <c r="G3317" s="94">
        <f t="shared" si="1659"/>
        <v>3.7982966766936578E-3</v>
      </c>
      <c r="H3317" s="6">
        <f t="shared" si="1646"/>
        <v>0.33704760318092319</v>
      </c>
      <c r="I3317" s="6">
        <f t="shared" si="1654"/>
        <v>3.1680890138744096E-2</v>
      </c>
      <c r="J3317" s="6">
        <f t="shared" si="1655"/>
        <v>1.0176135098612558</v>
      </c>
      <c r="K3317" s="6">
        <f t="shared" si="1656"/>
        <v>8.608400251475111E-2</v>
      </c>
      <c r="L3317" s="94">
        <f t="shared" si="1657"/>
        <v>2.9123526237305285E-4</v>
      </c>
      <c r="M3317" s="94">
        <f t="shared" si="1660"/>
        <v>1.9491140470330233E-5</v>
      </c>
      <c r="N3317" s="6">
        <f t="shared" si="1647"/>
        <v>1.0875424099518408E-4</v>
      </c>
      <c r="O3317" s="6">
        <f t="shared" si="1661"/>
        <v>0.3369388501664709</v>
      </c>
      <c r="P3317" s="6">
        <f t="shared" si="1658"/>
        <v>0.33704760440746606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Entry</vt:lpstr>
      <vt:lpstr>Flow in outlet pipe</vt:lpstr>
      <vt:lpstr>Flow in round drain tile</vt:lpstr>
    </vt:vector>
  </TitlesOfParts>
  <Company>Waukesha County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Waukesha</dc:creator>
  <cp:lastModifiedBy>Hauge, Leif</cp:lastModifiedBy>
  <cp:lastPrinted>2014-02-24T14:36:07Z</cp:lastPrinted>
  <dcterms:created xsi:type="dcterms:W3CDTF">2014-02-14T19:47:07Z</dcterms:created>
  <dcterms:modified xsi:type="dcterms:W3CDTF">2016-05-04T21:49:33Z</dcterms:modified>
</cp:coreProperties>
</file>